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ermak\source\repos\EKS\PythonApplication3\Ergebnis\"/>
    </mc:Choice>
  </mc:AlternateContent>
  <xr:revisionPtr revIDLastSave="0" documentId="13_ncr:1_{327EE20D-4D49-4072-A532-73E09BFF19C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Auswertung Zeitreihen" sheetId="5" r:id="rId5"/>
    <sheet name="DatenZeitreihen" sheetId="2" r:id="rId6"/>
  </sheets>
  <definedNames>
    <definedName name="ExterneDaten_1" localSheetId="3" hidden="1">DatenIndikatoren!$B$2:$AG$3</definedName>
    <definedName name="ExterneDaten_1" localSheetId="5" hidden="1">DatenZeitreihen!$B$1:$E$8761</definedName>
    <definedName name="ExterneDaten_2" localSheetId="3" hidden="1">DatenIndikatoren!$B$4:$AG$5</definedName>
    <definedName name="ExterneDaten_3" localSheetId="3" hidden="1">DatenIndikatoren!$B$6:$AG$7</definedName>
    <definedName name="ExterneDaten_4" localSheetId="3" hidden="1">DatenIndikatoren!$B$8:$AG$9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8" i="4" s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6" i="1"/>
  <c r="B5" i="1"/>
  <c r="B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D3" i="1"/>
  <c r="E3" i="1"/>
  <c r="B3" i="1"/>
  <c r="C9" i="4"/>
  <c r="C7" i="4"/>
  <c r="C6" i="4"/>
  <c r="C27" i="5"/>
  <c r="C28" i="5"/>
  <c r="C29" i="5"/>
  <c r="C30" i="5"/>
  <c r="C31" i="5"/>
  <c r="C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W2" i="1"/>
  <c r="X2" i="1"/>
  <c r="Y2" i="1"/>
  <c r="Z2" i="1"/>
  <c r="AA2" i="1"/>
  <c r="AB2" i="1"/>
  <c r="AC2" i="1"/>
  <c r="AD2" i="1"/>
  <c r="AE2" i="1"/>
  <c r="AF2" i="1"/>
  <c r="T2" i="1"/>
  <c r="U2" i="1"/>
  <c r="V2" i="1"/>
  <c r="S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47152-6AE5-4B38-ABE2-3CE3925A1575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0D2DEA1-5D7A-43A8-841C-2E8538718CA3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FC7B9A35-B1FC-4068-BFF6-48C97FE49B8D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2F77B0DC-1249-42AB-90CC-B928347A311A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<sst xmlns="http://schemas.openxmlformats.org/spreadsheetml/2006/main" count="209" uniqueCount="92">
  <si>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</si>
  <si>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</si>
  <si>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</si>
  <si>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</si>
  <si>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</si>
  <si>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</si>
  <si>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</si>
  <si>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</si>
  <si>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</si>
  <si>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</si>
  <si>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</si>
  <si>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</si>
  <si>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</si>
  <si>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</si>
  <si>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</si>
  <si>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</si>
  <si>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</si>
  <si>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</si>
  <si>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</si>
  <si>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</si>
  <si>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</si>
  <si>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</si>
  <si>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</si>
  <si>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</si>
  <si>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</si>
  <si>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</si>
  <si>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</si>
  <si>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</si>
  <si>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</si>
  <si>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</si>
  <si>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</si>
  <si>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</si>
  <si>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</si>
  <si>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</si>
  <si>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</si>
  <si>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</si>
  <si>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</si>
  <si>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</si>
  <si>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</si>
  <si>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</si>
  <si>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</si>
  <si>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</si>
  <si>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</si>
  <si>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</si>
  <si>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</si>
  <si>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</si>
  <si>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</si>
  <si>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</si>
  <si>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</si>
  <si>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</si>
  <si>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</si>
  <si>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</si>
  <si>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</si>
  <si>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</si>
  <si>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</si>
  <si>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</si>
  <si>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</si>
  <si>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</si>
  <si>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</si>
  <si>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</si>
  <si>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</si>
  <si>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</si>
  <si>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</si>
  <si>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</si>
  <si>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</si>
  <si>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</si>
  <si>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</si>
  <si>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</si>
  <si>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</si>
  <si>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</si>
  <si>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</si>
  <si>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</si>
  <si>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</si>
  <si>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</si>
  <si>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</si>
  <si>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</si>
  <si>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</si>
  <si>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</si>
  <si>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</si>
  <si>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</si>
  <si>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</si>
  <si>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</si>
  <si>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</si>
  <si>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</si>
  <si>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</si>
  <si>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</si>
  <si>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</si>
  <si>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</si>
  <si>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</si>
  <si>
    <t>Anzahl der Personen</t>
  </si>
  <si>
    <t>durchschnittliche km Strecke</t>
  </si>
  <si>
    <t>maximale Ladung der E-Autos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</si>
</sst>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3.104654291094969</c:v>
                </c:pt>
                <c:pt idx="1">
                  <c:v>3.0358847493176655</c:v>
                </c:pt>
                <c:pt idx="2">
                  <c:v>3.111882466903455</c:v>
                </c:pt>
                <c:pt idx="3">
                  <c:v>2.957000121354314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712615</xdr:colOff>
      <xdr:row>4</xdr:row>
      <xdr:rowOff>81076</xdr:rowOff>
    </xdr:from>
    <xdr:to>
      <xdr:col>12</xdr:col>
      <xdr:colOff>529155</xdr:colOff>
      <xdr:row>18</xdr:row>
      <xdr:rowOff>157276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86682F-A796-42AF-AC3E-E27CAA90EE8C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1657FF6-C445-49FA-9EDE-0FA807EAF77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118BF-1033-443E-B509-3F520DA2B41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8E1AE1CB-E081-4111-8F4F-58982BD11AE1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90A8E-12EE-4461-A2D3-E487E5A0FA1B}" name="Ergebnis_SzenarioPV_FW" displayName="Ergebnis_SzenarioPV_FW" ref="B2:AG3" tableType="queryTable" totalsRowShown="0">
  <autoFilter ref="B2:AG3" xr:uid="{7B090A8E-12EE-4461-A2D3-E487E5A0FA1B}"/>
  <tableColumns count="32">
    <tableColumn id="1" xr3:uid="{D8E07D92-10C5-4B4E-906D-AC2489C4D800}" uniqueName="1" name="Column1" queryTableFieldId="1"/>
    <tableColumn id="2" xr3:uid="{E9FEB3A9-3B33-4A75-9AA7-2273E31E57E6}" uniqueName="2" name="außenstehende_Ladung [kWH]" queryTableFieldId="2"/>
    <tableColumn id="3" xr3:uid="{031C93BD-9E9F-4A65-81CB-153B7825C4D1}" uniqueName="3" name="eMobilitätFahren_Gesamt [kWh]" queryTableFieldId="3"/>
    <tableColumn id="4" xr3:uid="{0B298333-DD40-483F-B787-9EDE29A2F1B7}" uniqueName="4" name="eMobilitätFahren_Lokal [kWh]" queryTableFieldId="4"/>
    <tableColumn id="5" xr3:uid="{09C1C3BB-DA30-4CD4-8AF6-66BFB32DEE03}" uniqueName="5" name="eMobilitätFahren_Netz [kWh]" queryTableFieldId="5"/>
    <tableColumn id="6" xr3:uid="{4631D215-E572-4085-A16B-32B383700AF9}" uniqueName="6" name="eMobilitätGebäude_Lade/Entladeverluste [kWh]" queryTableFieldId="6"/>
    <tableColumn id="7" xr3:uid="{F530E554-7774-4F3D-B98A-600CD827B062}" uniqueName="7" name="eMobilitätGebäude_GebäudezuEMobilität [kWh]" queryTableFieldId="7"/>
    <tableColumn id="8" xr3:uid="{0094B858-3535-4DEC-8863-E794FF035BE9}" uniqueName="8" name="eMobilitätGebäude_EMobilitätzuGebäude [kWh]" queryTableFieldId="8"/>
    <tableColumn id="9" xr3:uid="{BC16C2AF-A42D-428B-8984-5ECBA9E4839B}" uniqueName="9" name="eMobilitätGebäude_Fahrverbrauch [kWh]" queryTableFieldId="9"/>
    <tableColumn id="10" xr3:uid="{4B185D77-0F9A-48B1-AD47-0E5371DF1C3D}" uniqueName="10" name="generell_personenKilometer Elektrisch durch. [km]" queryTableFieldId="10"/>
    <tableColumn id="11" xr3:uid="{8F1AE180-BDB3-4005-8617-2D88BE5EF1B9}" uniqueName="11" name="generell_personenKilometer Elektrisch [km]" queryTableFieldId="11"/>
    <tableColumn id="12" xr3:uid="{C648700C-0580-4157-9B15-7C4B9A9AC237}" uniqueName="12" name="generell_personenKilometer Fossil [km]" queryTableFieldId="12"/>
    <tableColumn id="13" xr3:uid="{169F1A58-7F52-4804-8881-60A28F30C656}" uniqueName="13" name="generell_stromverbrauch Wohnen [kWh]" queryTableFieldId="13"/>
    <tableColumn id="14" xr3:uid="{954B4C1A-7676-42E8-A236-E252A11D9679}" uniqueName="14" name="generell_stromverbrauch Gewerbe [kWh]" queryTableFieldId="14"/>
    <tableColumn id="15" xr3:uid="{B547D1E4-D7E5-42AF-9E60-57EA2663E1DC}" uniqueName="15" name="generell_stromverbrauch Schule [kWh]" queryTableFieldId="15"/>
    <tableColumn id="16" xr3:uid="{830BC10F-1E53-49D7-863C-5FE1D75B96C7}" uniqueName="16" name="generell_stromverbrauch WP [kWh]" queryTableFieldId="16"/>
    <tableColumn id="17" xr3:uid="{B222DB0A-FB43-40E6-B5AC-94D4857B69E6}" uniqueName="17" name="generell_stromverbrauch E-Mobilität [kWh]" queryTableFieldId="17"/>
    <tableColumn id="18" xr3:uid="{A3AB91B7-0372-4CD3-8EC3-E0CC7DBBE2B7}" uniqueName="18" name="generell_pvProduktion [kWh]" queryTableFieldId="18"/>
    <tableColumn id="19" xr3:uid="{D7A128ED-F22B-4DDB-89F0-508FC63ED712}" uniqueName="19" name="generell_pvProduktionGfa [kWh]" queryTableFieldId="19"/>
    <tableColumn id="20" xr3:uid="{6712A0C6-9C94-48C1-B43D-EFC4316AAE56}" uniqueName="20" name="indikatoren_fehlgeschlagene Fahrversuche [%]" queryTableFieldId="20"/>
    <tableColumn id="21" xr3:uid="{7BAFB1E8-5635-493E-A72D-1156DAFF50FB}" uniqueName="21" name="indikatoren_ungenutzte Ladung der E-Mobilität [%]" queryTableFieldId="21"/>
    <tableColumn id="22" xr3:uid="{FD5C60AC-F46D-4065-8D3C-2BD83B52CFD2}" uniqueName="22" name="indikatoren_erhöhung Eigenverbrauch [%]" queryTableFieldId="22"/>
    <tableColumn id="23" xr3:uid="{7DA7FDED-FD6A-43DD-9A35-CA7C0702332C}" uniqueName="23" name="indikatoren_LadeEntlade_Zyklen ohne EMobilität pro Auto [Anzahl]" queryTableFieldId="23"/>
    <tableColumn id="24" xr3:uid="{DE71B95C-C3ED-42CA-89B4-1EF3A8603F0B}" uniqueName="24" name="indikatoren_LadeEntlade_Zyklen mit EMobilität pro Auto [Anzahl]" queryTableFieldId="24"/>
    <tableColumn id="25" xr3:uid="{B7893167-CB75-41F9-97B4-F60F18B4E1C6}" uniqueName="25" name="indikatoren_Ladevorgänge [Anzahl]" queryTableFieldId="25"/>
    <tableColumn id="26" xr3:uid="{D43DEE9D-67D3-4C10-A4CA-ECAE2D8893D0}" uniqueName="26" name="indikatoren_Entladevorgänge [Anzahl]" queryTableFieldId="26"/>
    <tableColumn id="27" xr3:uid="{A3D669CB-9822-4B64-852C-12B2B2AD30DE}" uniqueName="27" name="pvNachEMobilität_Eigenverbrauch [kWh]" queryTableFieldId="27"/>
    <tableColumn id="28" xr3:uid="{F68C5C41-F68C-4CE5-BE62-9EFB2133D19E}" uniqueName="28" name="pvNachEMobilität_Einspeisung [kWh]" queryTableFieldId="28"/>
    <tableColumn id="29" xr3:uid="{8FF4C637-FB61-4E91-969C-5624ACA0B1A1}" uniqueName="29" name="pvNachEMobilität_Netzbezug [kWh]" queryTableFieldId="29"/>
    <tableColumn id="30" xr3:uid="{08055ABD-F4C4-43DE-BCFD-4D26E37D304A}" uniqueName="30" name="pvVorEMobilität_Eigenverbrauch [kWh]" queryTableFieldId="30"/>
    <tableColumn id="31" xr3:uid="{548845DB-90F6-4138-A2A0-FC25583A97F5}" uniqueName="31" name="pvVorEMobilität_Einspeisung [kWh]" queryTableFieldId="31"/>
    <tableColumn id="32" xr3:uid="{A2114886-94AD-459C-B86C-8366885070E8}" uniqueName="32" name="pvVorEMobilität_Netzbezug [kWh]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4894D-483B-4228-9074-DE671F0141C5}" name="Ergebnis_SzenarioPV_max_FW" displayName="Ergebnis_SzenarioPV_max_FW" ref="B4:AG5" tableType="queryTable" totalsRowShown="0">
  <autoFilter ref="B4:AG5" xr:uid="{CFB4894D-483B-4228-9074-DE671F0141C5}"/>
  <tableColumns count="32">
    <tableColumn id="1" xr3:uid="{A9ADD756-1505-481F-A655-6EEFD81C07ED}" uniqueName="1" name="Column1" queryTableFieldId="1"/>
    <tableColumn id="2" xr3:uid="{20F545E7-0666-461E-B3D1-D67AB1305097}" uniqueName="2" name="außenstehende_Ladung [kWH]" queryTableFieldId="2"/>
    <tableColumn id="3" xr3:uid="{05CDCB1F-2FB5-485F-BFDB-29ED591ADBFD}" uniqueName="3" name="eMobilitätFahren_Gesamt [kWh]" queryTableFieldId="3"/>
    <tableColumn id="4" xr3:uid="{2C00FB26-9C6B-412E-B02A-41E8FADC514D}" uniqueName="4" name="eMobilitätFahren_Lokal [kWh]" queryTableFieldId="4"/>
    <tableColumn id="5" xr3:uid="{39905112-7EA1-4F07-8964-86C281013D1E}" uniqueName="5" name="eMobilitätFahren_Netz [kWh]" queryTableFieldId="5"/>
    <tableColumn id="6" xr3:uid="{353C6A0B-7EBA-49ED-9159-3EF0D3A25183}" uniqueName="6" name="eMobilitätGebäude_Lade/Entladeverluste [kWh]" queryTableFieldId="6"/>
    <tableColumn id="7" xr3:uid="{543826C3-A4DF-4C3D-AB1D-5685A3301523}" uniqueName="7" name="eMobilitätGebäude_GebäudezuEMobilität [kWh]" queryTableFieldId="7"/>
    <tableColumn id="8" xr3:uid="{6A2CFE09-A9E7-4789-B9AA-9D1915487EC6}" uniqueName="8" name="eMobilitätGebäude_EMobilitätzuGebäude [kWh]" queryTableFieldId="8"/>
    <tableColumn id="9" xr3:uid="{5D341F8F-E748-403C-B026-5DA5DA35B68D}" uniqueName="9" name="eMobilitätGebäude_Fahrverbrauch [kWh]" queryTableFieldId="9"/>
    <tableColumn id="10" xr3:uid="{49A1CC7C-0241-4CC7-A382-1D304A027C25}" uniqueName="10" name="generell_personenKilometer Elektrisch durch. [km]" queryTableFieldId="10"/>
    <tableColumn id="11" xr3:uid="{DA9DDB1D-904C-4669-B613-8C6DA2D396BC}" uniqueName="11" name="generell_personenKilometer Elektrisch [km]" queryTableFieldId="11"/>
    <tableColumn id="12" xr3:uid="{1D677C45-F121-4449-8FA6-D027AA27630A}" uniqueName="12" name="generell_personenKilometer Fossil [km]" queryTableFieldId="12"/>
    <tableColumn id="13" xr3:uid="{A5AD2870-4F19-4DA5-BA98-BB8372C12A6E}" uniqueName="13" name="generell_stromverbrauch Wohnen [kWh]" queryTableFieldId="13"/>
    <tableColumn id="14" xr3:uid="{92FD84FF-4961-417E-8DB6-A27E0A4BF162}" uniqueName="14" name="generell_stromverbrauch Gewerbe [kWh]" queryTableFieldId="14"/>
    <tableColumn id="15" xr3:uid="{50F31181-AF6A-41C2-A0B9-3D6F657CADB0}" uniqueName="15" name="generell_stromverbrauch Schule [kWh]" queryTableFieldId="15"/>
    <tableColumn id="16" xr3:uid="{B36E384F-6B43-4102-BFCA-E16B4E3CB528}" uniqueName="16" name="generell_stromverbrauch WP [kWh]" queryTableFieldId="16"/>
    <tableColumn id="17" xr3:uid="{898E8012-3048-432D-B639-A63E5010C184}" uniqueName="17" name="generell_stromverbrauch E-Mobilität [kWh]" queryTableFieldId="17"/>
    <tableColumn id="18" xr3:uid="{BEA94531-F984-4AAF-B589-E78AB2A48856}" uniqueName="18" name="generell_pvProduktion [kWh]" queryTableFieldId="18"/>
    <tableColumn id="19" xr3:uid="{4D03D5DB-803D-45C9-A30B-6003A55E31CD}" uniqueName="19" name="generell_pvProduktionGfa [kWh]" queryTableFieldId="19"/>
    <tableColumn id="20" xr3:uid="{E372A82C-FC4E-4949-AEC1-03032605DD5A}" uniqueName="20" name="indikatoren_fehlgeschlagene Fahrversuche [%]" queryTableFieldId="20"/>
    <tableColumn id="21" xr3:uid="{D3D47619-A728-4208-A093-153B42282BED}" uniqueName="21" name="indikatoren_ungenutzte Ladung der E-Mobilität [%]" queryTableFieldId="21"/>
    <tableColumn id="22" xr3:uid="{9DB345A4-FF63-4EDA-9115-A1EABB0C7C1B}" uniqueName="22" name="indikatoren_erhöhung Eigenverbrauch [%]" queryTableFieldId="22"/>
    <tableColumn id="23" xr3:uid="{F67DAA8E-4898-4DC8-8DAB-DF15B779629E}" uniqueName="23" name="indikatoren_LadeEntlade_Zyklen ohne EMobilität pro Auto [Anzahl]" queryTableFieldId="23"/>
    <tableColumn id="24" xr3:uid="{25573981-F474-433D-860A-DAD7F7EF82DF}" uniqueName="24" name="indikatoren_LadeEntlade_Zyklen mit EMobilität pro Auto [Anzahl]" queryTableFieldId="24"/>
    <tableColumn id="25" xr3:uid="{3C646FC4-1B1D-4DA5-8553-7DB93BC17BA1}" uniqueName="25" name="indikatoren_Ladevorgänge [Anzahl]" queryTableFieldId="25"/>
    <tableColumn id="26" xr3:uid="{7FEC60CA-B213-4B86-AAB5-0FDCF29E90BD}" uniqueName="26" name="indikatoren_Entladevorgänge [Anzahl]" queryTableFieldId="26"/>
    <tableColumn id="27" xr3:uid="{2FA2A9AA-8858-4BB5-8375-8672315D314C}" uniqueName="27" name="pvNachEMobilität_Eigenverbrauch [kWh]" queryTableFieldId="27"/>
    <tableColumn id="28" xr3:uid="{8378286F-8BF4-444E-BE03-F360713994B7}" uniqueName="28" name="pvNachEMobilität_Einspeisung [kWh]" queryTableFieldId="28"/>
    <tableColumn id="29" xr3:uid="{5F229EDB-8838-4B26-B051-E84E729C855D}" uniqueName="29" name="pvNachEMobilität_Netzbezug [kWh]" queryTableFieldId="29"/>
    <tableColumn id="30" xr3:uid="{D328C5E7-63B8-46FA-A59F-41F4500B9AF3}" uniqueName="30" name="pvVorEMobilität_Eigenverbrauch [kWh]" queryTableFieldId="30"/>
    <tableColumn id="31" xr3:uid="{D42792ED-20A1-4A81-9C0A-F7B43108B22F}" uniqueName="31" name="pvVorEMobilität_Einspeisung [kWh]" queryTableFieldId="31"/>
    <tableColumn id="32" xr3:uid="{BA6300AB-CD46-4A76-A526-7B2AF51AA9BC}" uniqueName="32" name="pvVorEMobilität_Netzbezug [kWh]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6E27C-C703-44B6-8F8E-C82E5BA1BD0A}" name="Ergebnis_SzenarioPV_WP" displayName="Ergebnis_SzenarioPV_WP" ref="B6:AG7" tableType="queryTable" totalsRowShown="0">
  <autoFilter ref="B6:AG7" xr:uid="{F3F6E27C-C703-44B6-8F8E-C82E5BA1BD0A}"/>
  <tableColumns count="32">
    <tableColumn id="1" xr3:uid="{37DCB6CE-7E93-4683-9F5B-610BC7D99F51}" uniqueName="1" name="Column1" queryTableFieldId="1"/>
    <tableColumn id="2" xr3:uid="{0AAE54D1-709A-4720-90F3-ECFB644C8ADD}" uniqueName="2" name="außenstehende_Ladung [kWH]" queryTableFieldId="2"/>
    <tableColumn id="3" xr3:uid="{CFE5AC28-3ED2-4002-A8D2-080B2C01B210}" uniqueName="3" name="eMobilitätFahren_Gesamt [kWh]" queryTableFieldId="3"/>
    <tableColumn id="4" xr3:uid="{DAA6B46F-C603-4615-B475-01FD6BEFF0D9}" uniqueName="4" name="eMobilitätFahren_Lokal [kWh]" queryTableFieldId="4"/>
    <tableColumn id="5" xr3:uid="{66F2D7F1-9AA1-46C9-AC4F-51B6B4212971}" uniqueName="5" name="eMobilitätFahren_Netz [kWh]" queryTableFieldId="5"/>
    <tableColumn id="6" xr3:uid="{6AEF6899-8DCB-4B55-85A3-4D6CD19E6DF4}" uniqueName="6" name="eMobilitätGebäude_Lade/Entladeverluste [kWh]" queryTableFieldId="6"/>
    <tableColumn id="7" xr3:uid="{7548E0A4-0407-4B79-8078-0FF011282903}" uniqueName="7" name="eMobilitätGebäude_GebäudezuEMobilität [kWh]" queryTableFieldId="7"/>
    <tableColumn id="8" xr3:uid="{9E322DDA-1733-415C-86BC-E4D0A282B07F}" uniqueName="8" name="eMobilitätGebäude_EMobilitätzuGebäude [kWh]" queryTableFieldId="8"/>
    <tableColumn id="9" xr3:uid="{AD0A3752-E9F8-4E4E-BB3F-387A8DCDD589}" uniqueName="9" name="eMobilitätGebäude_Fahrverbrauch [kWh]" queryTableFieldId="9"/>
    <tableColumn id="10" xr3:uid="{EDDF4FE8-F351-47E9-BD80-3BB2893689EA}" uniqueName="10" name="generell_personenKilometer Elektrisch durch. [km]" queryTableFieldId="10"/>
    <tableColumn id="11" xr3:uid="{3C2CBF36-CB5C-45F6-A928-208335EE2523}" uniqueName="11" name="generell_personenKilometer Elektrisch [km]" queryTableFieldId="11"/>
    <tableColumn id="12" xr3:uid="{41B3814B-3D70-4BC4-9268-291F27F6679B}" uniqueName="12" name="generell_personenKilometer Fossil [km]" queryTableFieldId="12"/>
    <tableColumn id="13" xr3:uid="{BEF54570-0209-4886-9BDA-F483870C1EE6}" uniqueName="13" name="generell_stromverbrauch Wohnen [kWh]" queryTableFieldId="13"/>
    <tableColumn id="14" xr3:uid="{686963FC-1CE1-4C3A-AA0E-A7F3E38109C3}" uniqueName="14" name="generell_stromverbrauch Gewerbe [kWh]" queryTableFieldId="14"/>
    <tableColumn id="15" xr3:uid="{2B69D268-D83B-4D11-9C96-24590DE4389E}" uniqueName="15" name="generell_stromverbrauch Schule [kWh]" queryTableFieldId="15"/>
    <tableColumn id="16" xr3:uid="{375B2A43-6FB1-4F46-AD43-EAC0F2BFB18F}" uniqueName="16" name="generell_stromverbrauch WP [kWh]" queryTableFieldId="16"/>
    <tableColumn id="17" xr3:uid="{B4B21BEE-A38B-4AD4-862C-92D02C63DF67}" uniqueName="17" name="generell_stromverbrauch E-Mobilität [kWh]" queryTableFieldId="17"/>
    <tableColumn id="18" xr3:uid="{88894EB3-9A67-45A6-BF11-7E7148B01830}" uniqueName="18" name="generell_pvProduktion [kWh]" queryTableFieldId="18"/>
    <tableColumn id="19" xr3:uid="{2DF9E75D-DC6D-4361-976F-3F90943B7C44}" uniqueName="19" name="generell_pvProduktionGfa [kWh]" queryTableFieldId="19"/>
    <tableColumn id="20" xr3:uid="{B5468A1B-EADB-4B31-AA44-B68868A96B95}" uniqueName="20" name="indikatoren_fehlgeschlagene Fahrversuche [%]" queryTableFieldId="20"/>
    <tableColumn id="21" xr3:uid="{9B8B9970-A480-44F9-9966-746928A94AC2}" uniqueName="21" name="indikatoren_ungenutzte Ladung der E-Mobilität [%]" queryTableFieldId="21"/>
    <tableColumn id="22" xr3:uid="{8C3C5D16-0C48-484C-BE94-3E2A723B19FE}" uniqueName="22" name="indikatoren_erhöhung Eigenverbrauch [%]" queryTableFieldId="22"/>
    <tableColumn id="23" xr3:uid="{2BD382E1-9AED-4DD7-B32A-391D857DAD31}" uniqueName="23" name="indikatoren_LadeEntlade_Zyklen ohne EMobilität pro Auto [Anzahl]" queryTableFieldId="23"/>
    <tableColumn id="24" xr3:uid="{B0AB25A2-6485-406F-A642-6DBF920BF543}" uniqueName="24" name="indikatoren_LadeEntlade_Zyklen mit EMobilität pro Auto [Anzahl]" queryTableFieldId="24"/>
    <tableColumn id="25" xr3:uid="{F8AAAF44-C882-4E42-BEC6-290930038AF5}" uniqueName="25" name="indikatoren_Ladevorgänge [Anzahl]" queryTableFieldId="25"/>
    <tableColumn id="26" xr3:uid="{8CD70226-6E16-4B95-976D-C8FE6AD275F5}" uniqueName="26" name="indikatoren_Entladevorgänge [Anzahl]" queryTableFieldId="26"/>
    <tableColumn id="27" xr3:uid="{6AC8411E-E549-4F9B-8338-60F91E3A4D13}" uniqueName="27" name="pvNachEMobilität_Eigenverbrauch [kWh]" queryTableFieldId="27"/>
    <tableColumn id="28" xr3:uid="{E27DFB41-903D-462E-B9C1-CF5100312918}" uniqueName="28" name="pvNachEMobilität_Einspeisung [kWh]" queryTableFieldId="28"/>
    <tableColumn id="29" xr3:uid="{5C8F14AF-50EC-45EF-8347-08562E7A42D8}" uniqueName="29" name="pvNachEMobilität_Netzbezug [kWh]" queryTableFieldId="29"/>
    <tableColumn id="30" xr3:uid="{003092D5-BC96-4F90-A30F-C78B9D28ADD4}" uniqueName="30" name="pvVorEMobilität_Eigenverbrauch [kWh]" queryTableFieldId="30"/>
    <tableColumn id="31" xr3:uid="{3C8D7C09-B6FD-4970-9F19-B9C80940FCC2}" uniqueName="31" name="pvVorEMobilität_Einspeisung [kWh]" queryTableFieldId="31"/>
    <tableColumn id="32" xr3:uid="{262AEF48-71E1-44BD-92FC-D068D5C0BA0C}" uniqueName="32" name="pvVorEMobilität_Netzbezug [kWh]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8276E-336B-4A04-BF6D-36D153F5798D}" name="Ergebnis_SzenarioPV_max_WP" displayName="Ergebnis_SzenarioPV_max_WP" ref="B8:AG9" tableType="queryTable" totalsRowShown="0">
  <autoFilter ref="B8:AG9" xr:uid="{3A28276E-336B-4A04-BF6D-36D153F5798D}"/>
  <tableColumns count="32">
    <tableColumn id="1" xr3:uid="{022190D0-2BBC-4624-BDCF-9FAEF383F14D}" uniqueName="1" name="Column1" queryTableFieldId="1"/>
    <tableColumn id="2" xr3:uid="{526BE103-7618-476F-AC5F-F6CB6493235B}" uniqueName="2" name="außenstehende_Ladung [kWH]" queryTableFieldId="2"/>
    <tableColumn id="3" xr3:uid="{2F0A23DF-A9FD-46F2-89B7-4E301ECD18FF}" uniqueName="3" name="eMobilitätFahren_Gesamt [kWh]" queryTableFieldId="3"/>
    <tableColumn id="4" xr3:uid="{F48531DD-0132-4F1A-A514-E59C6FFE7BE0}" uniqueName="4" name="eMobilitätFahren_Lokal [kWh]" queryTableFieldId="4"/>
    <tableColumn id="5" xr3:uid="{B5DA8546-C6BB-455E-878B-F36B90ECB20A}" uniqueName="5" name="eMobilitätFahren_Netz [kWh]" queryTableFieldId="5"/>
    <tableColumn id="6" xr3:uid="{CE99FD23-E75D-4582-B146-A20D61A3F3C3}" uniqueName="6" name="eMobilitätGebäude_Lade/Entladeverluste [kWh]" queryTableFieldId="6"/>
    <tableColumn id="7" xr3:uid="{6D92C064-D033-4CA8-AFA9-D6509CEC8CA3}" uniqueName="7" name="eMobilitätGebäude_GebäudezuEMobilität [kWh]" queryTableFieldId="7"/>
    <tableColumn id="8" xr3:uid="{595A1AD0-74B7-449F-8E24-336DF25251AC}" uniqueName="8" name="eMobilitätGebäude_EMobilitätzuGebäude [kWh]" queryTableFieldId="8"/>
    <tableColumn id="9" xr3:uid="{45EE2289-F486-403F-8785-7BF282A1C634}" uniqueName="9" name="eMobilitätGebäude_Fahrverbrauch [kWh]" queryTableFieldId="9"/>
    <tableColumn id="10" xr3:uid="{1379B5E1-780B-4CA6-BB0F-40F09A9F013E}" uniqueName="10" name="generell_personenKilometer Elektrisch durch. [km]" queryTableFieldId="10"/>
    <tableColumn id="11" xr3:uid="{37DEEC06-6A6E-41C0-84CC-0637B0B36C29}" uniqueName="11" name="generell_personenKilometer Elektrisch [km]" queryTableFieldId="11"/>
    <tableColumn id="12" xr3:uid="{B8918152-DE07-4FF0-BF79-B5CA6C53D705}" uniqueName="12" name="generell_personenKilometer Fossil [km]" queryTableFieldId="12"/>
    <tableColumn id="13" xr3:uid="{9D3AC9CB-EBDC-4363-BB62-7B6458623512}" uniqueName="13" name="generell_stromverbrauch Wohnen [kWh]" queryTableFieldId="13"/>
    <tableColumn id="14" xr3:uid="{DD11A2A4-D7C7-4D88-B5B6-92913A596E00}" uniqueName="14" name="generell_stromverbrauch Gewerbe [kWh]" queryTableFieldId="14"/>
    <tableColumn id="15" xr3:uid="{6FC30BCC-F3FB-4FC7-A9C6-EAFF40E554E3}" uniqueName="15" name="generell_stromverbrauch Schule [kWh]" queryTableFieldId="15"/>
    <tableColumn id="16" xr3:uid="{32839972-7FED-433A-AAB3-31F4D99883A0}" uniqueName="16" name="generell_stromverbrauch WP [kWh]" queryTableFieldId="16"/>
    <tableColumn id="17" xr3:uid="{1680E018-1697-4C7E-8329-06EAECF3FAC1}" uniqueName="17" name="generell_stromverbrauch E-Mobilität [kWh]" queryTableFieldId="17"/>
    <tableColumn id="18" xr3:uid="{677EB560-469A-4764-A2C4-89B568BCF762}" uniqueName="18" name="generell_pvProduktion [kWh]" queryTableFieldId="18"/>
    <tableColumn id="19" xr3:uid="{1ED6C949-316A-4A16-B5ED-376C7D509885}" uniqueName="19" name="generell_pvProduktionGfa [kWh]" queryTableFieldId="19"/>
    <tableColumn id="20" xr3:uid="{CD16E1D2-F023-4B46-8078-B18852EBC5AC}" uniqueName="20" name="indikatoren_fehlgeschlagene Fahrversuche [%]" queryTableFieldId="20"/>
    <tableColumn id="21" xr3:uid="{8D728ED1-5BB6-47BA-A547-FC1EDD0B6D4F}" uniqueName="21" name="indikatoren_ungenutzte Ladung der E-Mobilität [%]" queryTableFieldId="21"/>
    <tableColumn id="22" xr3:uid="{D77E9696-B251-4ADE-822E-EB66C2AEFAE9}" uniqueName="22" name="indikatoren_erhöhung Eigenverbrauch [%]" queryTableFieldId="22"/>
    <tableColumn id="23" xr3:uid="{7ED19421-3377-40FC-894B-F008E3804FFD}" uniqueName="23" name="indikatoren_LadeEntlade_Zyklen ohne EMobilität pro Auto [Anzahl]" queryTableFieldId="23"/>
    <tableColumn id="24" xr3:uid="{D953B69D-1BC1-44B9-91CE-9D87A2F9C689}" uniqueName="24" name="indikatoren_LadeEntlade_Zyklen mit EMobilität pro Auto [Anzahl]" queryTableFieldId="24"/>
    <tableColumn id="25" xr3:uid="{89D94006-4E2A-44FD-975B-2436E22B8CFD}" uniqueName="25" name="indikatoren_Ladevorgänge [Anzahl]" queryTableFieldId="25"/>
    <tableColumn id="26" xr3:uid="{01A89C75-96CB-4B7F-AE2C-D0A58B4ADAB9}" uniqueName="26" name="indikatoren_Entladevorgänge [Anzahl]" queryTableFieldId="26"/>
    <tableColumn id="27" xr3:uid="{D622D8D7-9A15-478B-995D-42BFAE02201D}" uniqueName="27" name="pvNachEMobilität_Eigenverbrauch [kWh]" queryTableFieldId="27"/>
    <tableColumn id="28" xr3:uid="{36D31946-B897-4DC2-8FCC-2E3D23F7EA0B}" uniqueName="28" name="pvNachEMobilität_Einspeisung [kWh]" queryTableFieldId="28"/>
    <tableColumn id="29" xr3:uid="{7AA7BCA3-8BFB-46A5-951B-5EA73CA0FB36}" uniqueName="29" name="pvNachEMobilität_Netzbezug [kWh]" queryTableFieldId="29"/>
    <tableColumn id="30" xr3:uid="{2101C2D0-B8FB-4515-AD44-01DAA11D8C29}" uniqueName="30" name="pvVorEMobilität_Eigenverbrauch [kWh]" queryTableFieldId="30"/>
    <tableColumn id="31" xr3:uid="{7A16B4CD-D8E1-4C78-BC1A-026D0FFF012F}" uniqueName="31" name="pvVorEMobilität_Einspeisung [kWh]" queryTableFieldId="31"/>
    <tableColumn id="32" xr3:uid="{6DBE67FB-4C5A-443E-89EA-A7B42A37F62F}" uniqueName="32" name="pvVorEMobilität_Netzbezug [kWh]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29"/>
  <sheetViews>
    <sheetView tabSelected="1" workbookViewId="0">
      <selection activeCell="C21" sqref="C21"/>
    </sheetView>
  </sheetViews>
  <sheetFormatPr baseColWidth="10" defaultRowHeight="14.4" x14ac:dyDescent="0.3"/>
  <cols>
    <col min="2" max="3" width="20.6640625" bestFit="1" customWidth="1"/>
    <col min="4" max="4" width="5" bestFit="1" customWidth="1"/>
    <col min="6" max="6" width="58.44140625" bestFit="1" customWidth="1"/>
    <col min="7" max="7" width="17.88671875" bestFit="1" customWidth="1"/>
  </cols>
  <sheetData>
    <row r="2" spans="2:6" x14ac:dyDescent="0.3">
      <c r="B2" t="s">
        <v>73</v>
      </c>
    </row>
    <row r="3" spans="2:6" x14ac:dyDescent="0.3">
      <c r="B3" t="s">
        <v>44</v>
      </c>
      <c r="C3">
        <v>120</v>
      </c>
      <c r="D3" t="s">
        <v>57</v>
      </c>
      <c r="E3" t="s">
        <v>55</v>
      </c>
    </row>
    <row r="4" spans="2:6" x14ac:dyDescent="0.3">
      <c r="B4" t="s">
        <v>48</v>
      </c>
      <c r="C4">
        <v>41</v>
      </c>
      <c r="D4" t="s">
        <v>58</v>
      </c>
      <c r="E4" t="s">
        <v>56</v>
      </c>
      <c r="F4" s="5"/>
    </row>
    <row r="5" spans="2:6" x14ac:dyDescent="0.3">
      <c r="B5" t="s">
        <v>74</v>
      </c>
      <c r="C5">
        <v>0.17</v>
      </c>
      <c r="D5" t="s">
        <v>78</v>
      </c>
      <c r="E5" t="s">
        <v>81</v>
      </c>
    </row>
    <row r="6" spans="2:6" x14ac:dyDescent="0.3">
      <c r="B6" t="s">
        <v>75</v>
      </c>
      <c r="C6">
        <v>15</v>
      </c>
      <c r="D6" t="s">
        <v>77</v>
      </c>
      <c r="E6" t="s">
        <v>80</v>
      </c>
    </row>
    <row r="7" spans="2:6" x14ac:dyDescent="0.3">
      <c r="B7" t="s">
        <v>76</v>
      </c>
      <c r="C7">
        <v>95</v>
      </c>
      <c r="D7" t="s">
        <v>61</v>
      </c>
      <c r="E7" t="s">
        <v>79</v>
      </c>
    </row>
    <row r="9" spans="2:6" x14ac:dyDescent="0.3">
      <c r="B9" t="s">
        <v>86</v>
      </c>
    </row>
    <row r="10" spans="2:6" x14ac:dyDescent="0.3">
      <c r="B10" t="s">
        <v>49</v>
      </c>
      <c r="C10">
        <v>5527</v>
      </c>
      <c r="D10" t="s">
        <v>59</v>
      </c>
      <c r="E10" t="s">
        <v>68</v>
      </c>
    </row>
    <row r="11" spans="2:6" x14ac:dyDescent="0.3">
      <c r="B11" t="s">
        <v>64</v>
      </c>
      <c r="C11">
        <v>1335</v>
      </c>
      <c r="D11" t="s">
        <v>57</v>
      </c>
      <c r="E11" t="s">
        <v>69</v>
      </c>
    </row>
    <row r="12" spans="2:6" x14ac:dyDescent="0.3">
      <c r="B12" t="s">
        <v>65</v>
      </c>
      <c r="C12">
        <v>30</v>
      </c>
      <c r="D12" t="s">
        <v>61</v>
      </c>
      <c r="E12" t="s">
        <v>67</v>
      </c>
    </row>
    <row r="13" spans="2:6" x14ac:dyDescent="0.3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3">
      <c r="B14" t="s">
        <v>51</v>
      </c>
      <c r="C14">
        <v>25</v>
      </c>
      <c r="D14" t="s">
        <v>61</v>
      </c>
      <c r="E14" t="s">
        <v>63</v>
      </c>
    </row>
    <row r="15" spans="2:6" x14ac:dyDescent="0.3">
      <c r="B15" t="s">
        <v>54</v>
      </c>
      <c r="C15" s="1">
        <v>1.2</v>
      </c>
      <c r="D15" t="s">
        <v>57</v>
      </c>
      <c r="E15" t="s">
        <v>62</v>
      </c>
    </row>
    <row r="17" spans="2:6" x14ac:dyDescent="0.3">
      <c r="B17" t="s">
        <v>87</v>
      </c>
    </row>
    <row r="18" spans="2:6" x14ac:dyDescent="0.3">
      <c r="B18" t="s">
        <v>85</v>
      </c>
      <c r="C18" t="s">
        <v>52</v>
      </c>
      <c r="D18" t="s">
        <v>53</v>
      </c>
    </row>
    <row r="19" spans="2:6" x14ac:dyDescent="0.3">
      <c r="B19" t="s">
        <v>70</v>
      </c>
      <c r="C19">
        <v>40</v>
      </c>
      <c r="D19">
        <v>35</v>
      </c>
      <c r="E19" t="s">
        <v>58</v>
      </c>
      <c r="F19" t="s">
        <v>91</v>
      </c>
    </row>
    <row r="20" spans="2:6" x14ac:dyDescent="0.3">
      <c r="B20" t="s">
        <v>84</v>
      </c>
      <c r="C20">
        <v>20</v>
      </c>
      <c r="D20">
        <v>15</v>
      </c>
      <c r="E20" t="s">
        <v>59</v>
      </c>
      <c r="F20" t="s">
        <v>90</v>
      </c>
    </row>
    <row r="21" spans="2:6" x14ac:dyDescent="0.3">
      <c r="B21" t="s">
        <v>71</v>
      </c>
      <c r="C21">
        <v>30</v>
      </c>
      <c r="D21">
        <v>200</v>
      </c>
      <c r="E21" t="s">
        <v>57</v>
      </c>
      <c r="F21" t="s">
        <v>89</v>
      </c>
    </row>
    <row r="22" spans="2:6" x14ac:dyDescent="0.3">
      <c r="B22" t="s">
        <v>72</v>
      </c>
      <c r="C22">
        <v>30</v>
      </c>
      <c r="D22">
        <v>10</v>
      </c>
      <c r="E22" t="s">
        <v>61</v>
      </c>
      <c r="F22" t="s">
        <v>67</v>
      </c>
    </row>
    <row r="24" spans="2:6" x14ac:dyDescent="0.3">
      <c r="B24" t="s">
        <v>88</v>
      </c>
    </row>
    <row r="25" spans="2:6" x14ac:dyDescent="0.3">
      <c r="B25" s="4" t="s">
        <v>45</v>
      </c>
      <c r="C25" t="s">
        <v>82</v>
      </c>
    </row>
    <row r="26" spans="2:6" x14ac:dyDescent="0.3">
      <c r="B26" t="s">
        <v>46</v>
      </c>
      <c r="C26" t="s">
        <v>47</v>
      </c>
      <c r="D26" t="s">
        <v>83</v>
      </c>
    </row>
    <row r="27" spans="2:6" x14ac:dyDescent="0.3">
      <c r="B27">
        <v>10</v>
      </c>
      <c r="C27">
        <v>100</v>
      </c>
    </row>
    <row r="28" spans="2:6" x14ac:dyDescent="0.3">
      <c r="B28">
        <v>60</v>
      </c>
      <c r="C28">
        <v>75</v>
      </c>
    </row>
    <row r="29" spans="2:6" x14ac:dyDescent="0.3">
      <c r="B29">
        <v>30</v>
      </c>
      <c r="C29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"/>
  <sheetViews>
    <sheetView workbookViewId="0">
      <selection activeCell="A3" sqref="A3"/>
    </sheetView>
  </sheetViews>
  <sheetFormatPr baseColWidth="10" defaultColWidth="9.109375" defaultRowHeight="14.4" x14ac:dyDescent="0.3"/>
  <cols>
    <col min="1" max="2" width="28.6640625" bestFit="1" customWidth="1"/>
    <col min="3" max="3" width="30.44140625" bestFit="1" customWidth="1"/>
    <col min="4" max="4" width="28.33203125" bestFit="1" customWidth="1"/>
    <col min="5" max="5" width="27.88671875" bestFit="1" customWidth="1"/>
    <col min="6" max="6" width="45" bestFit="1" customWidth="1"/>
    <col min="7" max="8" width="45.109375" bestFit="1" customWidth="1"/>
    <col min="9" max="9" width="38.5546875" bestFit="1" customWidth="1"/>
    <col min="10" max="10" width="47.33203125" bestFit="1" customWidth="1"/>
    <col min="11" max="11" width="41" bestFit="1" customWidth="1"/>
    <col min="12" max="12" width="37.44140625" bestFit="1" customWidth="1"/>
    <col min="13" max="13" width="38" bestFit="1" customWidth="1"/>
    <col min="14" max="14" width="38.5546875" bestFit="1" customWidth="1"/>
    <col min="15" max="15" width="36.109375" bestFit="1" customWidth="1"/>
    <col min="16" max="16" width="33.33203125" bestFit="1" customWidth="1"/>
    <col min="17" max="17" width="40.33203125" bestFit="1" customWidth="1"/>
    <col min="18" max="18" width="27.6640625" bestFit="1" customWidth="1"/>
    <col min="19" max="19" width="30.6640625" bestFit="1" customWidth="1"/>
    <col min="20" max="20" width="28.33203125" bestFit="1" customWidth="1"/>
    <col min="21" max="21" width="27.88671875" bestFit="1" customWidth="1"/>
    <col min="22" max="22" width="45" bestFit="1" customWidth="1"/>
    <col min="23" max="24" width="45.109375" bestFit="1" customWidth="1"/>
    <col min="25" max="25" width="38.5546875" bestFit="1" customWidth="1"/>
    <col min="26" max="26" width="47.33203125" bestFit="1" customWidth="1"/>
    <col min="27" max="27" width="41" bestFit="1" customWidth="1"/>
    <col min="28" max="28" width="37.44140625" bestFit="1" customWidth="1"/>
    <col min="29" max="29" width="38" bestFit="1" customWidth="1"/>
    <col min="30" max="30" width="38.5546875" bestFit="1" customWidth="1"/>
    <col min="31" max="31" width="36.109375" bestFit="1" customWidth="1"/>
    <col min="32" max="32" width="33.33203125" bestFit="1" customWidth="1"/>
    <col min="33" max="33" width="40.33203125" bestFit="1" customWidth="1"/>
    <col min="34" max="34" width="27.6640625" bestFit="1" customWidth="1"/>
    <col min="35" max="35" width="30.6640625" bestFit="1" customWidth="1"/>
    <col min="36" max="36" width="28.33203125" bestFit="1" customWidth="1"/>
    <col min="37" max="37" width="27.88671875" bestFit="1" customWidth="1"/>
    <col min="38" max="38" width="45" bestFit="1" customWidth="1"/>
    <col min="39" max="40" width="45.109375" bestFit="1" customWidth="1"/>
    <col min="41" max="41" width="38.5546875" bestFit="1" customWidth="1"/>
    <col min="42" max="42" width="47.33203125" bestFit="1" customWidth="1"/>
    <col min="43" max="43" width="41" bestFit="1" customWidth="1"/>
    <col min="44" max="44" width="37.44140625" bestFit="1" customWidth="1"/>
    <col min="45" max="45" width="38" bestFit="1" customWidth="1"/>
    <col min="46" max="46" width="38.5546875" bestFit="1" customWidth="1"/>
    <col min="47" max="47" width="36.109375" bestFit="1" customWidth="1"/>
    <col min="48" max="48" width="33.33203125" bestFit="1" customWidth="1"/>
    <col min="49" max="49" width="40.33203125" bestFit="1" customWidth="1"/>
    <col min="50" max="50" width="27.6640625" bestFit="1" customWidth="1"/>
    <col min="51" max="51" width="30.6640625" bestFit="1" customWidth="1"/>
    <col min="52" max="52" width="43.44140625" bestFit="1" customWidth="1"/>
    <col min="53" max="53" width="27.88671875" bestFit="1" customWidth="1"/>
    <col min="54" max="54" width="45" bestFit="1" customWidth="1"/>
    <col min="55" max="56" width="45.109375" bestFit="1" customWidth="1"/>
    <col min="57" max="57" width="38.5546875" bestFit="1" customWidth="1"/>
    <col min="58" max="58" width="47.33203125" bestFit="1" customWidth="1"/>
    <col min="59" max="59" width="41" bestFit="1" customWidth="1"/>
    <col min="60" max="60" width="37.44140625" bestFit="1" customWidth="1"/>
    <col min="61" max="61" width="38" bestFit="1" customWidth="1"/>
    <col min="62" max="62" width="38.5546875" bestFit="1" customWidth="1"/>
    <col min="63" max="63" width="36.109375" bestFit="1" customWidth="1"/>
    <col min="64" max="64" width="33.33203125" bestFit="1" customWidth="1"/>
    <col min="65" max="65" width="40.33203125" bestFit="1" customWidth="1"/>
    <col min="66" max="66" width="27.6640625" bestFit="1" customWidth="1"/>
    <col min="67" max="67" width="30.6640625" bestFit="1" customWidth="1"/>
    <col min="68" max="68" width="43.44140625" bestFit="1" customWidth="1"/>
    <col min="69" max="69" width="47.33203125" bestFit="1" customWidth="1"/>
    <col min="70" max="70" width="39.109375" bestFit="1" customWidth="1"/>
    <col min="71" max="71" width="61.88671875" bestFit="1" customWidth="1"/>
    <col min="72" max="72" width="60.33203125" bestFit="1" customWidth="1"/>
    <col min="73" max="73" width="33" bestFit="1" customWidth="1"/>
    <col min="74" max="74" width="35.5546875" bestFit="1" customWidth="1"/>
    <col min="75" max="75" width="38" bestFit="1" customWidth="1"/>
    <col min="76" max="76" width="34.6640625" bestFit="1" customWidth="1"/>
    <col min="77" max="77" width="33.5546875" bestFit="1" customWidth="1"/>
    <col min="78" max="78" width="36.6640625" bestFit="1" customWidth="1"/>
    <col min="79" max="79" width="33.44140625" bestFit="1" customWidth="1"/>
    <col min="80" max="80" width="32.33203125" bestFit="1" customWidth="1"/>
  </cols>
  <sheetData>
    <row r="2" spans="1:32" x14ac:dyDescent="0.3">
      <c r="B2" t="str">
        <f>Ergebnis_SzenarioPV_FW[[#Headers],[außenstehende_Ladung '[kWH']]]</f>
        <v>außenstehende_Ladung [kWH]</v>
      </c>
      <c r="C2" t="str">
        <f>Ergebnis_SzenarioPV_FW[[#Headers],[eMobilitätFahren_Gesamt '[kWh']]]</f>
        <v>eMobilitätFahren_Gesamt [kWh]</v>
      </c>
      <c r="D2" t="str">
        <f>Ergebnis_SzenarioPV_FW[[#Headers],[eMobilitätFahren_Lokal '[kWh']]]</f>
        <v>eMobilitätFahren_Lokal [kWh]</v>
      </c>
      <c r="E2" t="str">
        <f>Ergebnis_SzenarioPV_FW[[#Headers],[eMobilitätFahren_Netz '[kWh']]]</f>
        <v>eMobilitätFahren_Netz [kWh]</v>
      </c>
      <c r="F2" t="str">
        <f>Ergebnis_SzenarioPV_FW[[#Headers],[eMobilitätGebäude_Lade/Entladeverluste '[kWh']]]</f>
        <v>eMobilitätGebäude_Lade/Entladeverluste [kWh]</v>
      </c>
      <c r="G2" t="str">
        <f>Ergebnis_SzenarioPV_FW[[#Headers],[eMobilitätGebäude_GebäudezuEMobilität '[kWh']]]</f>
        <v>eMobilitätGebäude_GebäudezuEMobilität [kWh]</v>
      </c>
      <c r="H2" t="str">
        <f>Ergebnis_SzenarioPV_FW[[#Headers],[eMobilitätGebäude_EMobilitätzuGebäude '[kWh']]]</f>
        <v>eMobilitätGebäude_EMobilitätzuGebäude [kWh]</v>
      </c>
      <c r="I2" t="str">
        <f>Ergebnis_SzenarioPV_FW[[#Headers],[eMobilitätGebäude_Fahrverbrauch '[kWh']]]</f>
        <v>eMobilitätGebäude_Fahrverbrauch [kWh]</v>
      </c>
      <c r="J2" t="str">
        <f>Ergebnis_SzenarioPV_FW[[#Headers],[generell_personenKilometer Elektrisch durch. '[km']]]</f>
        <v>generell_personenKilometer Elektrisch durch. [km]</v>
      </c>
      <c r="K2" t="str">
        <f>Ergebnis_SzenarioPV_FW[[#Headers],[generell_personenKilometer Elektrisch '[km']]]</f>
        <v>generell_personenKilometer Elektrisch [km]</v>
      </c>
      <c r="L2" t="str">
        <f>Ergebnis_SzenarioPV_FW[[#Headers],[generell_personenKilometer Fossil '[km']]]</f>
        <v>generell_personenKilometer Fossil [km]</v>
      </c>
      <c r="M2" t="str">
        <f>Ergebnis_SzenarioPV_FW[[#Headers],[generell_stromverbrauch Wohnen '[kWh']]]</f>
        <v>generell_stromverbrauch Wohnen [kWh]</v>
      </c>
      <c r="N2" t="str">
        <f>Ergebnis_SzenarioPV_FW[[#Headers],[generell_stromverbrauch Gewerbe '[kWh']]]</f>
        <v>generell_stromverbrauch Gewerbe [kWh]</v>
      </c>
      <c r="O2" t="str">
        <f>Ergebnis_SzenarioPV_FW[[#Headers],[generell_stromverbrauch Schule '[kWh']]]</f>
        <v>generell_stromverbrauch Schule [kWh]</v>
      </c>
      <c r="P2" t="str">
        <f>Ergebnis_SzenarioPV_FW[[#Headers],[generell_stromverbrauch WP '[kWh']]]</f>
        <v>generell_stromverbrauch WP [kWh]</v>
      </c>
      <c r="Q2" t="str">
        <f>Ergebnis_SzenarioPV_FW[[#Headers],[generell_stromverbrauch E-Mobilität '[kWh']]]</f>
        <v>generell_stromverbrauch E-Mobilität [kWh]</v>
      </c>
      <c r="R2" t="str">
        <f>Ergebnis_SzenarioPV_FW[[#Headers],[generell_pvProduktion '[kWh']]]</f>
        <v>generell_pvProduktion [kWh]</v>
      </c>
      <c r="S2" t="str">
        <f>Ergebnis_SzenarioPV_FW[[#Headers],[generell_pvProduktionGfa '[kWh']]]</f>
        <v>generell_pvProduktionGfa [kWh]</v>
      </c>
      <c r="T2" t="str">
        <f>Ergebnis_SzenarioPV_FW[[#Headers],[indikatoren_fehlgeschlagene Fahrversuche '[%']]]</f>
        <v>indikatoren_fehlgeschlagene Fahrversuche [%]</v>
      </c>
      <c r="U2" t="str">
        <f>Ergebnis_SzenarioPV_FW[[#Headers],[indikatoren_ungenutzte Ladung der E-Mobilität '[%']]]</f>
        <v>indikatoren_ungenutzte Ladung der E-Mobilität [%]</v>
      </c>
      <c r="V2" t="str">
        <f>Ergebnis_SzenarioPV_FW[[#Headers],[indikatoren_erhöhung Eigenverbrauch '[%']]]</f>
        <v>indikatoren_erhöhung Eigenverbrauch [%]</v>
      </c>
      <c r="W2" t="str">
        <f>Ergebnis_SzenarioPV_FW[[#Headers],[indikatoren_LadeEntlade_Zyklen ohne EMobilität pro Auto '[Anzahl']]]</f>
        <v>indikatoren_LadeEntlade_Zyklen ohne EMobilität pro Auto [Anzahl]</v>
      </c>
      <c r="X2" t="str">
        <f>Ergebnis_SzenarioPV_FW[[#Headers],[indikatoren_LadeEntlade_Zyklen mit EMobilität pro Auto '[Anzahl']]]</f>
        <v>indikatoren_LadeEntlade_Zyklen mit EMobilität pro Auto [Anzahl]</v>
      </c>
      <c r="Y2" t="str">
        <f>Ergebnis_SzenarioPV_FW[[#Headers],[indikatoren_Ladevorgänge '[Anzahl']]]</f>
        <v>indikatoren_Ladevorgänge [Anzahl]</v>
      </c>
      <c r="Z2" t="str">
        <f>Ergebnis_SzenarioPV_FW[[#Headers],[indikatoren_Entladevorgänge '[Anzahl']]]</f>
        <v>indikatoren_Entladevorgänge [Anzahl]</v>
      </c>
      <c r="AA2" t="str">
        <f>Ergebnis_SzenarioPV_FW[[#Headers],[pvNachEMobilität_Eigenverbrauch '[kWh']]]</f>
        <v>pvNachEMobilität_Eigenverbrauch [kWh]</v>
      </c>
      <c r="AB2" t="str">
        <f>Ergebnis_SzenarioPV_FW[[#Headers],[pvNachEMobilität_Einspeisung '[kWh']]]</f>
        <v>pvNachEMobilität_Einspeisung [kWh]</v>
      </c>
      <c r="AC2" t="str">
        <f>Ergebnis_SzenarioPV_FW[[#Headers],[pvNachEMobilität_Netzbezug '[kWh']]]</f>
        <v>pvNachEMobilität_Netzbezug [kWh]</v>
      </c>
      <c r="AD2" t="str">
        <f>Ergebnis_SzenarioPV_FW[[#Headers],[pvVorEMobilität_Eigenverbrauch '[kWh']]]</f>
        <v>pvVorEMobilität_Eigenverbrauch [kWh]</v>
      </c>
      <c r="AE2" t="str">
        <f>Ergebnis_SzenarioPV_FW[[#Headers],[pvVorEMobilität_Einspeisung '[kWh']]]</f>
        <v>pvVorEMobilität_Einspeisung [kWh]</v>
      </c>
      <c r="AF2" t="str">
        <f>Ergebnis_SzenarioPV_FW[[#Headers],[pvVorEMobilität_Netzbezug '[kWh']]]</f>
        <v>pvVorEMobilität_Netzbezug [kWh]</v>
      </c>
    </row>
    <row r="3" spans="1:32" x14ac:dyDescent="0.3">
      <c r="A3" t="s">
        <v>32</v>
      </c>
      <c r="B3" s="1">
        <f>HLOOKUP(B2,DatenIndikatoren!C2:JC3,2,FALSE)</f>
        <v>19252.369191641654</v>
      </c>
      <c r="C3" s="1">
        <f>HLOOKUP(C2,DatenIndikatoren!D2:JD3,2,FALSE)</f>
        <v>362558.58234504535</v>
      </c>
      <c r="D3" s="1">
        <f>HLOOKUP(D2,DatenIndikatoren!E2:JE3,2,FALSE)</f>
        <v>45406.176020383777</v>
      </c>
      <c r="E3" s="1">
        <f>HLOOKUP(E2,DatenIndikatoren!F2:JF3,2,FALSE)</f>
        <v>317152.40632466157</v>
      </c>
      <c r="F3" s="1">
        <f>HLOOKUP(F2,DatenIndikatoren!G2:JG3,2,FALSE)</f>
        <v>3643.0898694118177</v>
      </c>
      <c r="G3" s="1">
        <f>HLOOKUP(G2,DatenIndikatoren!H2:JH3,2,FALSE)</f>
        <v>52772.344990491816</v>
      </c>
      <c r="H3" s="1">
        <f>HLOOKUP(H2,DatenIndikatoren!I2:JI3,2,FALSE)</f>
        <v>19084.979777857247</v>
      </c>
      <c r="I3" s="1">
        <f>HLOOKUP(I2,DatenIndikatoren!J2:JJ3,2,FALSE)</f>
        <v>30044.275343222755</v>
      </c>
      <c r="J3" s="1">
        <f>HLOOKUP(J2,DatenIndikatoren!K2:JK3,2,FALSE)</f>
        <v>5501.7970266814555</v>
      </c>
      <c r="K3" s="1">
        <f>HLOOKUP(K2,DatenIndikatoren!L2:JL3,2,FALSE)</f>
        <v>2200718.8106725821</v>
      </c>
      <c r="L3" s="1">
        <f>HLOOKUP(L2,DatenIndikatoren!M2:JM3,2,FALSE)</f>
        <v>5177826.1893274179</v>
      </c>
      <c r="M3" s="1">
        <f>HLOOKUP(M2,DatenIndikatoren!N2:JN3,2,FALSE)</f>
        <v>1488565.0312598697</v>
      </c>
      <c r="N3" s="1">
        <f>HLOOKUP(N2,DatenIndikatoren!O2:JO3,2,FALSE)</f>
        <v>514674.58466966503</v>
      </c>
      <c r="O3" s="1">
        <f>HLOOKUP(O2,DatenIndikatoren!P2:JP3,2,FALSE)</f>
        <v>300118.07367717603</v>
      </c>
      <c r="P3" s="1">
        <f>HLOOKUP(P2,DatenIndikatoren!Q2:JQ3,2,FALSE)</f>
        <v>855490</v>
      </c>
      <c r="Q3" s="1">
        <f>HLOOKUP(Q2,DatenIndikatoren!R2:JR3,2,FALSE)</f>
        <v>362558.58234504535</v>
      </c>
      <c r="R3" s="1">
        <f>HLOOKUP(R2,DatenIndikatoren!S2:JS3,2,FALSE)</f>
        <v>595442.5106972931</v>
      </c>
      <c r="S3" s="1">
        <f>HLOOKUP(S2,DatenIndikatoren!T2:JT3,2,FALSE)</f>
        <v>7.7919918423812877</v>
      </c>
      <c r="T3" s="1">
        <f>HLOOKUP(T2,DatenIndikatoren!U2:JU3,2,FALSE)</f>
        <v>3.104654291094969</v>
      </c>
      <c r="U3" s="1">
        <f>HLOOKUP(U2,DatenIndikatoren!V2:JV3,2,FALSE)</f>
        <v>0</v>
      </c>
      <c r="V3" s="1">
        <f>HLOOKUP(V2,DatenIndikatoren!W2:JW3,2,FALSE)</f>
        <v>10.083288590475775</v>
      </c>
      <c r="W3" s="1">
        <f>HLOOKUP(W2,DatenIndikatoren!X2:JX3,2,FALSE)</f>
        <v>90.472801690104575</v>
      </c>
      <c r="X3" s="1">
        <f>HLOOKUP(X2,DatenIndikatoren!Y2:JY3,2,FALSE)</f>
        <v>104.77425019701293</v>
      </c>
      <c r="Y3" s="1">
        <f>HLOOKUP(Y2,DatenIndikatoren!Z2:JZ3,2,FALSE)</f>
        <v>755.87777777777774</v>
      </c>
      <c r="Z3" s="1">
        <f>HLOOKUP(Z2,DatenIndikatoren!AA2:KA3,2,FALSE)</f>
        <v>889.9</v>
      </c>
      <c r="AA3" s="1">
        <f>HLOOKUP(AA2,DatenIndikatoren!AB2:KB3,2,FALSE)</f>
        <v>576133</v>
      </c>
      <c r="AB3" s="1">
        <f>HLOOKUP(AB2,DatenIndikatoren!AC2:KC3,2,FALSE)</f>
        <v>19308</v>
      </c>
      <c r="AC3" s="1">
        <f>HLOOKUP(AC2,DatenIndikatoren!AD2:KD3,2,FALSE)</f>
        <v>1760911.2334912831</v>
      </c>
      <c r="AD3" s="1">
        <f>HLOOKUP(AD2,DatenIndikatoren!AE2:KE3,2,FALSE)</f>
        <v>523361</v>
      </c>
      <c r="AE3" s="1">
        <f>HLOOKUP(AE2,DatenIndikatoren!AF2:KF3,2,FALSE)</f>
        <v>72081</v>
      </c>
      <c r="AF3" s="1">
        <f>HLOOKUP(AF2,DatenIndikatoren!AG2:KG3,2,FALSE)</f>
        <v>1779996.2132691403</v>
      </c>
    </row>
    <row r="4" spans="1:32" x14ac:dyDescent="0.3">
      <c r="A4" t="s">
        <v>33</v>
      </c>
      <c r="B4" s="1">
        <f>HLOOKUP(B2,DatenIndikatoren!C4:JC5,2,FALSE)</f>
        <v>70106.617693116132</v>
      </c>
      <c r="C4" s="1">
        <f>HLOOKUP(C2,DatenIndikatoren!D4:JD5,2,FALSE)</f>
        <v>361601.17138984555</v>
      </c>
      <c r="D4" s="1">
        <f>HLOOKUP(D2,DatenIndikatoren!E4:JE5,2,FALSE)</f>
        <v>70030.542522720178</v>
      </c>
      <c r="E4" s="1">
        <f>HLOOKUP(E2,DatenIndikatoren!F4:JF5,2,FALSE)</f>
        <v>291570.62886712537</v>
      </c>
      <c r="F4" s="1">
        <f>HLOOKUP(F2,DatenIndikatoren!G4:JG5,2,FALSE)</f>
        <v>6792.919412247752</v>
      </c>
      <c r="G4" s="1">
        <f>HLOOKUP(G2,DatenIndikatoren!H4:JH5,2,FALSE)</f>
        <v>98329.493483732644</v>
      </c>
      <c r="H4" s="1">
        <f>HLOOKUP(H2,DatenIndikatoren!I4:JI5,2,FALSE)</f>
        <v>35652.45002316116</v>
      </c>
      <c r="I4" s="1">
        <f>HLOOKUP(I2,DatenIndikatoren!J4:JJ5,2,FALSE)</f>
        <v>55884.124048323727</v>
      </c>
      <c r="J4" s="1">
        <f>HLOOKUP(J2,DatenIndikatoren!K4:JK5,2,FALSE)</f>
        <v>5485.6854735842071</v>
      </c>
      <c r="K4" s="1">
        <f>HLOOKUP(K2,DatenIndikatoren!L4:JL5,2,FALSE)</f>
        <v>2194274.1894336827</v>
      </c>
      <c r="L4" s="1">
        <f>HLOOKUP(L2,DatenIndikatoren!M4:JM5,2,FALSE)</f>
        <v>5184270.8105663173</v>
      </c>
      <c r="M4" s="1">
        <f>HLOOKUP(M2,DatenIndikatoren!N4:JN5,2,FALSE)</f>
        <v>1488565.0312598697</v>
      </c>
      <c r="N4" s="1">
        <f>HLOOKUP(N2,DatenIndikatoren!O4:JO5,2,FALSE)</f>
        <v>514674.58466966503</v>
      </c>
      <c r="O4" s="1">
        <f>HLOOKUP(O2,DatenIndikatoren!P4:JP5,2,FALSE)</f>
        <v>300118.07367717603</v>
      </c>
      <c r="P4" s="1">
        <f>HLOOKUP(P2,DatenIndikatoren!Q4:JQ5,2,FALSE)</f>
        <v>855490</v>
      </c>
      <c r="Q4" s="1">
        <f>HLOOKUP(Q2,DatenIndikatoren!R4:JR5,2,FALSE)</f>
        <v>361601.17138984555</v>
      </c>
      <c r="R4" s="1">
        <f>HLOOKUP(R2,DatenIndikatoren!S4:JS5,2,FALSE)</f>
        <v>823138.59469701315</v>
      </c>
      <c r="S4" s="1">
        <f>HLOOKUP(S2,DatenIndikatoren!T4:JT5,2,FALSE)</f>
        <v>10.771634708306831</v>
      </c>
      <c r="T4" s="1">
        <f>HLOOKUP(T2,DatenIndikatoren!U4:JU5,2,FALSE)</f>
        <v>3.0358847493176655</v>
      </c>
      <c r="U4" s="1">
        <f>HLOOKUP(U2,DatenIndikatoren!V4:JV5,2,FALSE)</f>
        <v>0</v>
      </c>
      <c r="V4" s="1">
        <f>HLOOKUP(V2,DatenIndikatoren!W4:JW5,2,FALSE)</f>
        <v>15.247325166692519</v>
      </c>
      <c r="W4" s="1">
        <f>HLOOKUP(W2,DatenIndikatoren!X4:JX5,2,FALSE)</f>
        <v>83.175190091891423</v>
      </c>
      <c r="X4" s="1">
        <f>HLOOKUP(X2,DatenIndikatoren!Y4:JY5,2,FALSE)</f>
        <v>109.82274930157507</v>
      </c>
      <c r="Y4" s="1">
        <f>HLOOKUP(Y2,DatenIndikatoren!Z4:JZ5,2,FALSE)</f>
        <v>705.42222222222222</v>
      </c>
      <c r="Z4" s="1">
        <f>HLOOKUP(Z2,DatenIndikatoren!AA4:KA5,2,FALSE)</f>
        <v>885.68888888888887</v>
      </c>
      <c r="AA4" s="1">
        <f>HLOOKUP(AA2,DatenIndikatoren!AB4:KB5,2,FALSE)</f>
        <v>743230</v>
      </c>
      <c r="AB4" s="1">
        <f>HLOOKUP(AB2,DatenIndikatoren!AC4:KC5,2,FALSE)</f>
        <v>79908</v>
      </c>
      <c r="AC4" s="1">
        <f>HLOOKUP(AC2,DatenIndikatoren!AD4:KD5,2,FALSE)</f>
        <v>1622804.2752318624</v>
      </c>
      <c r="AD4" s="1">
        <f>HLOOKUP(AD2,DatenIndikatoren!AE4:KE5,2,FALSE)</f>
        <v>644900</v>
      </c>
      <c r="AE4" s="1">
        <f>HLOOKUP(AE2,DatenIndikatoren!AF4:KF5,2,FALSE)</f>
        <v>178237</v>
      </c>
      <c r="AF4" s="1">
        <f>HLOOKUP(AF2,DatenIndikatoren!AG4:KG5,2,FALSE)</f>
        <v>1658456.7252550228</v>
      </c>
    </row>
    <row r="5" spans="1:32" x14ac:dyDescent="0.3">
      <c r="A5" t="s">
        <v>34</v>
      </c>
      <c r="B5" s="1">
        <f>HLOOKUP(B2,DatenIndikatoren!C6:JC7,2,FALSE)</f>
        <v>327.96312060953539</v>
      </c>
      <c r="C5" s="1">
        <f>HLOOKUP(C2,DatenIndikatoren!D6:JD7,2,FALSE)</f>
        <v>362514.60206018714</v>
      </c>
      <c r="D5" s="1">
        <f>HLOOKUP(D2,DatenIndikatoren!E6:JE7,2,FALSE)</f>
        <v>21769.897671997023</v>
      </c>
      <c r="E5" s="1">
        <f>HLOOKUP(E2,DatenIndikatoren!F6:JF7,2,FALSE)</f>
        <v>340744.70438819012</v>
      </c>
      <c r="F5" s="1">
        <f>HLOOKUP(F2,DatenIndikatoren!G6:JG7,2,FALSE)</f>
        <v>715.29531019319916</v>
      </c>
      <c r="G5" s="1">
        <f>HLOOKUP(G2,DatenIndikatoren!H6:JH7,2,FALSE)</f>
        <v>10066.707490351453</v>
      </c>
      <c r="H5" s="1">
        <f>HLOOKUP(H2,DatenIndikatoren!I6:JI7,2,FALSE)</f>
        <v>4027.2387778368902</v>
      </c>
      <c r="I5" s="1">
        <f>HLOOKUP(I2,DatenIndikatoren!J6:JJ7,2,FALSE)</f>
        <v>5324.173402321363</v>
      </c>
      <c r="J5" s="1">
        <f>HLOOKUP(J2,DatenIndikatoren!K6:JK7,2,FALSE)</f>
        <v>5503.4688924133088</v>
      </c>
      <c r="K5" s="1">
        <f>HLOOKUP(K2,DatenIndikatoren!L6:JL7,2,FALSE)</f>
        <v>2201387.5569653236</v>
      </c>
      <c r="L5" s="1">
        <f>HLOOKUP(L2,DatenIndikatoren!M6:JM7,2,FALSE)</f>
        <v>5177157.4430346768</v>
      </c>
      <c r="M5" s="1">
        <f>HLOOKUP(M2,DatenIndikatoren!N6:JN7,2,FALSE)</f>
        <v>1488565.0312598697</v>
      </c>
      <c r="N5" s="1">
        <f>HLOOKUP(N2,DatenIndikatoren!O6:JO7,2,FALSE)</f>
        <v>514674.58466966503</v>
      </c>
      <c r="O5" s="1">
        <f>HLOOKUP(O2,DatenIndikatoren!P6:JP7,2,FALSE)</f>
        <v>300118.07367717603</v>
      </c>
      <c r="P5" s="1">
        <f>HLOOKUP(P2,DatenIndikatoren!Q6:JQ7,2,FALSE)</f>
        <v>855490</v>
      </c>
      <c r="Q5" s="1">
        <f>HLOOKUP(Q2,DatenIndikatoren!R6:JR7,2,FALSE)</f>
        <v>362514.60206018714</v>
      </c>
      <c r="R5" s="1">
        <f>HLOOKUP(R2,DatenIndikatoren!S6:JS7,2,FALSE)</f>
        <v>595442.5106972931</v>
      </c>
      <c r="S5" s="1">
        <f>HLOOKUP(S2,DatenIndikatoren!T6:JT7,2,FALSE)</f>
        <v>7.7919918423812877</v>
      </c>
      <c r="T5" s="1">
        <f>HLOOKUP(T2,DatenIndikatoren!U6:JU7,2,FALSE)</f>
        <v>3.111882466903455</v>
      </c>
      <c r="U5" s="1">
        <f>HLOOKUP(U2,DatenIndikatoren!V6:JV7,2,FALSE)</f>
        <v>0</v>
      </c>
      <c r="V5" s="1">
        <f>HLOOKUP(V2,DatenIndikatoren!W6:JW7,2,FALSE)</f>
        <v>1.7207164552591507</v>
      </c>
      <c r="W5" s="1">
        <f>HLOOKUP(W2,DatenIndikatoren!X6:JX7,2,FALSE)</f>
        <v>97.202882438508098</v>
      </c>
      <c r="X5" s="1">
        <f>HLOOKUP(X2,DatenIndikatoren!Y6:JY7,2,FALSE)</f>
        <v>99.93098744944345</v>
      </c>
      <c r="Y5" s="1">
        <f>HLOOKUP(Y2,DatenIndikatoren!Z6:JZ7,2,FALSE)</f>
        <v>800.35555555555561</v>
      </c>
      <c r="Z5" s="1">
        <f>HLOOKUP(Z2,DatenIndikatoren!AA6:KA7,2,FALSE)</f>
        <v>895.16666666666663</v>
      </c>
      <c r="AA5" s="1">
        <f>HLOOKUP(AA2,DatenIndikatoren!AB6:KB7,2,FALSE)</f>
        <v>595114</v>
      </c>
      <c r="AB5" s="1">
        <f>HLOOKUP(AB2,DatenIndikatoren!AC6:KC7,2,FALSE)</f>
        <v>327</v>
      </c>
      <c r="AC5" s="1">
        <f>HLOOKUP(AC2,DatenIndikatoren!AD6:KD7,2,FALSE)</f>
        <v>2569772.6107425359</v>
      </c>
      <c r="AD5" s="1">
        <f>HLOOKUP(AD2,DatenIndikatoren!AE6:KE7,2,FALSE)</f>
        <v>585047</v>
      </c>
      <c r="AE5" s="1">
        <f>HLOOKUP(AE2,DatenIndikatoren!AF6:KF7,2,FALSE)</f>
        <v>10394</v>
      </c>
      <c r="AF5" s="1">
        <f>HLOOKUP(AF2,DatenIndikatoren!AG6:KG7,2,FALSE)</f>
        <v>2573799.8495203727</v>
      </c>
    </row>
    <row r="6" spans="1:32" x14ac:dyDescent="0.3">
      <c r="A6" t="s">
        <v>35</v>
      </c>
      <c r="B6" s="1">
        <f>HLOOKUP(B2,DatenIndikatoren!C8:JC9,2,FALSE)</f>
        <v>12902.860980580555</v>
      </c>
      <c r="C6" s="1">
        <f>HLOOKUP(C2,DatenIndikatoren!D8:JD9,2,FALSE)</f>
        <v>360527.90606882132</v>
      </c>
      <c r="D6" s="1">
        <f>HLOOKUP(D2,DatenIndikatoren!E8:JE9,2,FALSE)</f>
        <v>40355.368483878206</v>
      </c>
      <c r="E6" s="1">
        <f>HLOOKUP(E2,DatenIndikatoren!F8:JF9,2,FALSE)</f>
        <v>320172.53758494311</v>
      </c>
      <c r="F6" s="1">
        <f>HLOOKUP(F2,DatenIndikatoren!G8:JG9,2,FALSE)</f>
        <v>3189.6130599203661</v>
      </c>
      <c r="G6" s="1">
        <f>HLOOKUP(G2,DatenIndikatoren!H8:JH9,2,FALSE)</f>
        <v>45448.351363261441</v>
      </c>
      <c r="H6" s="1">
        <f>HLOOKUP(H2,DatenIndikatoren!I8:JI9,2,FALSE)</f>
        <v>17426.714343388529</v>
      </c>
      <c r="I6" s="1">
        <f>HLOOKUP(I2,DatenIndikatoren!J8:JJ9,2,FALSE)</f>
        <v>24832.023959952548</v>
      </c>
      <c r="J6" s="1">
        <f>HLOOKUP(J2,DatenIndikatoren!K8:JK9,2,FALSE)</f>
        <v>5462.7340084370344</v>
      </c>
      <c r="K6" s="1">
        <f>HLOOKUP(K2,DatenIndikatoren!L8:JL9,2,FALSE)</f>
        <v>2185093.6033748137</v>
      </c>
      <c r="L6" s="1">
        <f>HLOOKUP(L2,DatenIndikatoren!M8:JM9,2,FALSE)</f>
        <v>5193451.3966251863</v>
      </c>
      <c r="M6" s="1">
        <f>HLOOKUP(M2,DatenIndikatoren!N8:JN9,2,FALSE)</f>
        <v>1488565.0312598697</v>
      </c>
      <c r="N6" s="1">
        <f>HLOOKUP(N2,DatenIndikatoren!O8:JO9,2,FALSE)</f>
        <v>514674.58466966503</v>
      </c>
      <c r="O6" s="1">
        <f>HLOOKUP(O2,DatenIndikatoren!P8:JP9,2,FALSE)</f>
        <v>300118.07367717603</v>
      </c>
      <c r="P6" s="1">
        <f>HLOOKUP(P2,DatenIndikatoren!Q8:JQ9,2,FALSE)</f>
        <v>855490</v>
      </c>
      <c r="Q6" s="1">
        <f>HLOOKUP(Q2,DatenIndikatoren!R8:JR9,2,FALSE)</f>
        <v>360527.90606882132</v>
      </c>
      <c r="R6" s="1">
        <f>HLOOKUP(R2,DatenIndikatoren!S8:JS9,2,FALSE)</f>
        <v>823138.59469701315</v>
      </c>
      <c r="S6" s="1">
        <f>HLOOKUP(S2,DatenIndikatoren!T8:JT9,2,FALSE)</f>
        <v>10.771634708306831</v>
      </c>
      <c r="T6" s="1">
        <f>HLOOKUP(T2,DatenIndikatoren!U8:JU9,2,FALSE)</f>
        <v>2.957000121354314</v>
      </c>
      <c r="U6" s="1">
        <f>HLOOKUP(U2,DatenIndikatoren!V8:JV9,2,FALSE)</f>
        <v>0</v>
      </c>
      <c r="V6" s="1">
        <f>HLOOKUP(V2,DatenIndikatoren!W8:JW9,2,FALSE)</f>
        <v>5.9425696304984115</v>
      </c>
      <c r="W6" s="1">
        <f>HLOOKUP(W2,DatenIndikatoren!X8:JX9,2,FALSE)</f>
        <v>91.334342486077063</v>
      </c>
      <c r="X6" s="1">
        <f>HLOOKUP(X2,DatenIndikatoren!Y8:JY9,2,FALSE)</f>
        <v>103.65096887178477</v>
      </c>
      <c r="Y6" s="1">
        <f>HLOOKUP(Y2,DatenIndikatoren!Z8:JZ9,2,FALSE)</f>
        <v>764.16666666666663</v>
      </c>
      <c r="Z6" s="1">
        <f>HLOOKUP(Z2,DatenIndikatoren!AA8:KA9,2,FALSE)</f>
        <v>890.25555555555559</v>
      </c>
      <c r="AA6" s="1">
        <f>HLOOKUP(AA2,DatenIndikatoren!AB8:KB9,2,FALSE)</f>
        <v>810235</v>
      </c>
      <c r="AB6" s="1">
        <f>HLOOKUP(AB2,DatenIndikatoren!AC8:KC9,2,FALSE)</f>
        <v>12902</v>
      </c>
      <c r="AC6" s="1">
        <f>HLOOKUP(AC2,DatenIndikatoren!AD8:KD9,2,FALSE)</f>
        <v>2376633.5929101491</v>
      </c>
      <c r="AD6" s="1">
        <f>HLOOKUP(AD2,DatenIndikatoren!AE8:KE9,2,FALSE)</f>
        <v>764787</v>
      </c>
      <c r="AE6" s="1">
        <f>HLOOKUP(AE2,DatenIndikatoren!AF8:KF9,2,FALSE)</f>
        <v>58351</v>
      </c>
      <c r="AF6" s="1">
        <f>HLOOKUP(AF2,DatenIndikatoren!AG8:KG9,2,FALSE)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C16" sqref="C16"/>
    </sheetView>
  </sheetViews>
  <sheetFormatPr baseColWidth="10" defaultRowHeight="14.4" x14ac:dyDescent="0.3"/>
  <cols>
    <col min="2" max="2" width="28.6640625" bestFit="1" customWidth="1"/>
    <col min="3" max="3" width="43.44140625" bestFit="1" customWidth="1"/>
  </cols>
  <sheetData>
    <row r="5" spans="2:3" x14ac:dyDescent="0.3">
      <c r="C5" t="s">
        <v>19</v>
      </c>
    </row>
    <row r="6" spans="2:3" x14ac:dyDescent="0.3">
      <c r="B6" t="s">
        <v>40</v>
      </c>
      <c r="C6" s="1">
        <f>HLOOKUP($C$5,Ergebnisdarstellung!$2:$6,2)</f>
        <v>3.104654291094969</v>
      </c>
    </row>
    <row r="7" spans="2:3" x14ac:dyDescent="0.3">
      <c r="B7" t="s">
        <v>41</v>
      </c>
      <c r="C7" s="1">
        <f>HLOOKUP($C$5,Ergebnisdarstellung!$2:$6,3)</f>
        <v>3.0358847493176655</v>
      </c>
    </row>
    <row r="8" spans="2:3" x14ac:dyDescent="0.3">
      <c r="B8" t="s">
        <v>42</v>
      </c>
      <c r="C8" s="1">
        <f>HLOOKUP($C$5,Ergebnisdarstellung!$2:$6,4)</f>
        <v>3.111882466903455</v>
      </c>
    </row>
    <row r="9" spans="2:3" x14ac:dyDescent="0.3">
      <c r="B9" t="s">
        <v>43</v>
      </c>
      <c r="C9" s="1">
        <f>HLOOKUP($C$5,Ergebnisdarstellung!$2:$6,5)</f>
        <v>2.957000121354314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G20"/>
  <sheetViews>
    <sheetView workbookViewId="0">
      <selection activeCell="D25" sqref="D25"/>
    </sheetView>
  </sheetViews>
  <sheetFormatPr baseColWidth="10" defaultRowHeight="14.4" x14ac:dyDescent="0.3"/>
  <cols>
    <col min="1" max="1" width="28.6640625" bestFit="1" customWidth="1"/>
    <col min="2" max="2" width="11.109375" bestFit="1" customWidth="1"/>
    <col min="3" max="3" width="31.109375" bestFit="1" customWidth="1"/>
    <col min="4" max="4" width="33.109375" bestFit="1" customWidth="1"/>
    <col min="5" max="5" width="30.88671875" bestFit="1" customWidth="1"/>
    <col min="6" max="6" width="30.44140625" bestFit="1" customWidth="1"/>
    <col min="7" max="7" width="47.6640625" bestFit="1" customWidth="1"/>
    <col min="8" max="9" width="48.109375" bestFit="1" customWidth="1"/>
    <col min="10" max="10" width="41.33203125" bestFit="1" customWidth="1"/>
    <col min="11" max="11" width="49.5546875" bestFit="1" customWidth="1"/>
    <col min="12" max="12" width="43.33203125" bestFit="1" customWidth="1"/>
    <col min="13" max="13" width="39.6640625" bestFit="1" customWidth="1"/>
    <col min="14" max="14" width="40.5546875" bestFit="1" customWidth="1"/>
    <col min="15" max="15" width="41.109375" bestFit="1" customWidth="1"/>
    <col min="16" max="16" width="38.5546875" bestFit="1" customWidth="1"/>
    <col min="17" max="17" width="35.88671875" bestFit="1" customWidth="1"/>
    <col min="18" max="18" width="42.88671875" bestFit="1" customWidth="1"/>
    <col min="19" max="19" width="30.109375" bestFit="1" customWidth="1"/>
    <col min="20" max="20" width="33.33203125" bestFit="1" customWidth="1"/>
    <col min="21" max="21" width="45.6640625" bestFit="1" customWidth="1"/>
    <col min="22" max="22" width="49.6640625" bestFit="1" customWidth="1"/>
    <col min="23" max="23" width="41.44140625" bestFit="1" customWidth="1"/>
    <col min="24" max="24" width="64.33203125" bestFit="1" customWidth="1"/>
    <col min="25" max="25" width="62.6640625" bestFit="1" customWidth="1"/>
    <col min="26" max="26" width="35.33203125" bestFit="1" customWidth="1"/>
    <col min="27" max="27" width="37.88671875" bestFit="1" customWidth="1"/>
    <col min="28" max="28" width="40.5546875" bestFit="1" customWidth="1"/>
    <col min="29" max="29" width="37.33203125" bestFit="1" customWidth="1"/>
    <col min="30" max="30" width="36.109375" bestFit="1" customWidth="1"/>
    <col min="31" max="31" width="39.33203125" bestFit="1" customWidth="1"/>
    <col min="32" max="32" width="36" bestFit="1" customWidth="1"/>
    <col min="33" max="33" width="34.88671875" bestFit="1" customWidth="1"/>
  </cols>
  <sheetData>
    <row r="2" spans="1:33" x14ac:dyDescent="0.3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3">
      <c r="B3">
        <v>0</v>
      </c>
      <c r="C3">
        <v>19252.369191641654</v>
      </c>
      <c r="D3">
        <v>362558.58234504535</v>
      </c>
      <c r="E3">
        <v>45406.176020383777</v>
      </c>
      <c r="F3">
        <v>317152.40632466157</v>
      </c>
      <c r="G3">
        <v>3643.0898694118177</v>
      </c>
      <c r="H3">
        <v>52772.344990491816</v>
      </c>
      <c r="I3">
        <v>19084.979777857247</v>
      </c>
      <c r="J3">
        <v>30044.275343222755</v>
      </c>
      <c r="K3">
        <v>5501.7970266814555</v>
      </c>
      <c r="L3">
        <v>2200718.8106725821</v>
      </c>
      <c r="M3">
        <v>5177826.1893274179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362558.58234504535</v>
      </c>
      <c r="S3">
        <v>595442.5106972931</v>
      </c>
      <c r="T3">
        <v>7.7919918423812877</v>
      </c>
      <c r="U3">
        <v>3.104654291094969</v>
      </c>
      <c r="V3">
        <v>0</v>
      </c>
      <c r="W3">
        <v>10.083288590475775</v>
      </c>
      <c r="X3">
        <v>90.472801690104575</v>
      </c>
      <c r="Y3">
        <v>104.77425019701293</v>
      </c>
      <c r="Z3">
        <v>755.87777777777774</v>
      </c>
      <c r="AA3">
        <v>889.9</v>
      </c>
      <c r="AB3">
        <v>576133</v>
      </c>
      <c r="AC3">
        <v>19308</v>
      </c>
      <c r="AD3">
        <v>1760911.2334912831</v>
      </c>
      <c r="AE3">
        <v>523361</v>
      </c>
      <c r="AF3">
        <v>72081</v>
      </c>
      <c r="AG3">
        <v>1779996.2132691403</v>
      </c>
    </row>
    <row r="4" spans="1:33" x14ac:dyDescent="0.3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</row>
    <row r="5" spans="1:33" x14ac:dyDescent="0.3">
      <c r="B5">
        <v>0</v>
      </c>
      <c r="C5">
        <v>70106.617693116132</v>
      </c>
      <c r="D5">
        <v>361601.17138984555</v>
      </c>
      <c r="E5">
        <v>70030.542522720178</v>
      </c>
      <c r="F5">
        <v>291570.62886712537</v>
      </c>
      <c r="G5">
        <v>6792.919412247752</v>
      </c>
      <c r="H5">
        <v>98329.493483732644</v>
      </c>
      <c r="I5">
        <v>35652.45002316116</v>
      </c>
      <c r="J5">
        <v>55884.124048323727</v>
      </c>
      <c r="K5">
        <v>5485.6854735842071</v>
      </c>
      <c r="L5">
        <v>2194274.1894336827</v>
      </c>
      <c r="M5">
        <v>5184270.8105663173</v>
      </c>
      <c r="N5">
        <v>1488565.0312598697</v>
      </c>
      <c r="O5">
        <v>514674.58466966503</v>
      </c>
      <c r="P5">
        <v>300118.07367717603</v>
      </c>
      <c r="Q5">
        <v>855490</v>
      </c>
      <c r="R5">
        <v>361601.17138984555</v>
      </c>
      <c r="S5">
        <v>823138.59469701315</v>
      </c>
      <c r="T5">
        <v>10.771634708306831</v>
      </c>
      <c r="U5">
        <v>3.0358847493176655</v>
      </c>
      <c r="V5">
        <v>0</v>
      </c>
      <c r="W5">
        <v>15.247325166692519</v>
      </c>
      <c r="X5">
        <v>83.175190091891423</v>
      </c>
      <c r="Y5">
        <v>109.82274930157507</v>
      </c>
      <c r="Z5">
        <v>705.42222222222222</v>
      </c>
      <c r="AA5">
        <v>885.68888888888887</v>
      </c>
      <c r="AB5">
        <v>743230</v>
      </c>
      <c r="AC5">
        <v>79908</v>
      </c>
      <c r="AD5">
        <v>1622804.2752318624</v>
      </c>
      <c r="AE5">
        <v>644900</v>
      </c>
      <c r="AF5">
        <v>178237</v>
      </c>
      <c r="AG5">
        <v>1658456.7252550228</v>
      </c>
    </row>
    <row r="6" spans="1:33" x14ac:dyDescent="0.3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</row>
    <row r="7" spans="1:33" x14ac:dyDescent="0.3">
      <c r="B7">
        <v>0</v>
      </c>
      <c r="C7">
        <v>327.96312060953539</v>
      </c>
      <c r="D7">
        <v>362514.60206018714</v>
      </c>
      <c r="E7">
        <v>21769.897671997023</v>
      </c>
      <c r="F7">
        <v>340744.70438819012</v>
      </c>
      <c r="G7">
        <v>715.29531019319916</v>
      </c>
      <c r="H7">
        <v>10066.707490351453</v>
      </c>
      <c r="I7">
        <v>4027.2387778368902</v>
      </c>
      <c r="J7">
        <v>5324.173402321363</v>
      </c>
      <c r="K7">
        <v>5503.4688924133088</v>
      </c>
      <c r="L7">
        <v>2201387.5569653236</v>
      </c>
      <c r="M7">
        <v>5177157.4430346768</v>
      </c>
      <c r="N7">
        <v>1488565.0312598697</v>
      </c>
      <c r="O7">
        <v>514674.58466966503</v>
      </c>
      <c r="P7">
        <v>300118.07367717603</v>
      </c>
      <c r="Q7">
        <v>855490</v>
      </c>
      <c r="R7">
        <v>362514.60206018714</v>
      </c>
      <c r="S7">
        <v>595442.5106972931</v>
      </c>
      <c r="T7">
        <v>7.7919918423812877</v>
      </c>
      <c r="U7">
        <v>3.111882466903455</v>
      </c>
      <c r="V7">
        <v>0</v>
      </c>
      <c r="W7">
        <v>1.7207164552591507</v>
      </c>
      <c r="X7">
        <v>97.202882438508098</v>
      </c>
      <c r="Y7">
        <v>99.93098744944345</v>
      </c>
      <c r="Z7">
        <v>800.35555555555561</v>
      </c>
      <c r="AA7">
        <v>895.16666666666663</v>
      </c>
      <c r="AB7">
        <v>595114</v>
      </c>
      <c r="AC7">
        <v>327</v>
      </c>
      <c r="AD7">
        <v>2569772.6107425359</v>
      </c>
      <c r="AE7">
        <v>585047</v>
      </c>
      <c r="AF7">
        <v>10394</v>
      </c>
      <c r="AG7">
        <v>2573799.8495203727</v>
      </c>
    </row>
    <row r="8" spans="1:33" x14ac:dyDescent="0.3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</row>
    <row r="9" spans="1:33" x14ac:dyDescent="0.3">
      <c r="B9">
        <v>0</v>
      </c>
      <c r="C9">
        <v>12902.860980580555</v>
      </c>
      <c r="D9">
        <v>360527.90606882132</v>
      </c>
      <c r="E9">
        <v>40355.368483878206</v>
      </c>
      <c r="F9">
        <v>320172.53758494311</v>
      </c>
      <c r="G9">
        <v>3189.6130599203661</v>
      </c>
      <c r="H9">
        <v>45448.351363261441</v>
      </c>
      <c r="I9">
        <v>17426.714343388529</v>
      </c>
      <c r="J9">
        <v>24832.023959952548</v>
      </c>
      <c r="K9">
        <v>5462.7340084370344</v>
      </c>
      <c r="L9">
        <v>2185093.6033748137</v>
      </c>
      <c r="M9">
        <v>5193451.3966251863</v>
      </c>
      <c r="N9">
        <v>1488565.0312598697</v>
      </c>
      <c r="O9">
        <v>514674.58466966503</v>
      </c>
      <c r="P9">
        <v>300118.07367717603</v>
      </c>
      <c r="Q9">
        <v>855490</v>
      </c>
      <c r="R9">
        <v>360527.90606882132</v>
      </c>
      <c r="S9">
        <v>823138.59469701315</v>
      </c>
      <c r="T9">
        <v>10.771634708306831</v>
      </c>
      <c r="U9">
        <v>2.957000121354314</v>
      </c>
      <c r="V9">
        <v>0</v>
      </c>
      <c r="W9">
        <v>5.9425696304984115</v>
      </c>
      <c r="X9">
        <v>91.334342486077063</v>
      </c>
      <c r="Y9">
        <v>103.65096887178477</v>
      </c>
      <c r="Z9">
        <v>764.16666666666663</v>
      </c>
      <c r="AA9">
        <v>890.25555555555559</v>
      </c>
      <c r="AB9">
        <v>810235</v>
      </c>
      <c r="AC9">
        <v>12902</v>
      </c>
      <c r="AD9">
        <v>2376633.5929101491</v>
      </c>
      <c r="AE9">
        <v>764787</v>
      </c>
      <c r="AF9">
        <v>58351</v>
      </c>
      <c r="AG9">
        <v>2394060.30725354</v>
      </c>
    </row>
    <row r="16" spans="1:33" x14ac:dyDescent="0.3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3:7" x14ac:dyDescent="0.3">
      <c r="C17" s="3">
        <v>19252.369191641654</v>
      </c>
      <c r="D17" s="3">
        <v>362558.58234504535</v>
      </c>
      <c r="E17" s="3">
        <v>45406.176020383777</v>
      </c>
      <c r="F17" s="3">
        <v>317152.40632466157</v>
      </c>
      <c r="G17" s="3">
        <v>3643.0898694118177</v>
      </c>
    </row>
    <row r="18" spans="3:7" x14ac:dyDescent="0.3">
      <c r="C18">
        <v>0</v>
      </c>
      <c r="D18" s="3">
        <v>362558.58234504535</v>
      </c>
      <c r="E18">
        <v>0</v>
      </c>
      <c r="F18">
        <v>0</v>
      </c>
      <c r="G18">
        <v>0</v>
      </c>
    </row>
    <row r="19" spans="3:7" x14ac:dyDescent="0.3">
      <c r="C19">
        <v>0</v>
      </c>
      <c r="D19" s="3">
        <v>362558.58234504535</v>
      </c>
      <c r="E19">
        <v>0</v>
      </c>
      <c r="F19">
        <v>0</v>
      </c>
      <c r="G19">
        <v>0</v>
      </c>
    </row>
    <row r="20" spans="3:7" x14ac:dyDescent="0.3">
      <c r="C20">
        <v>0</v>
      </c>
      <c r="D20" s="3">
        <v>362558.58234504535</v>
      </c>
      <c r="E20">
        <v>0</v>
      </c>
      <c r="F20">
        <v>0</v>
      </c>
      <c r="G20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63D-A8F0-442C-8685-3A38258CFB02}">
  <dimension ref="B3:C32"/>
  <sheetViews>
    <sheetView workbookViewId="0">
      <selection activeCell="D15" sqref="D15"/>
    </sheetView>
  </sheetViews>
  <sheetFormatPr baseColWidth="10" defaultRowHeight="14.4" x14ac:dyDescent="0.3"/>
  <sheetData>
    <row r="3" spans="2:3" x14ac:dyDescent="0.3">
      <c r="B3">
        <v>0</v>
      </c>
      <c r="C3">
        <f>COUNTIF(DatenZeitreihen!C:C,'Auswertung Zeitreihen'!B3)</f>
        <v>8129</v>
      </c>
    </row>
    <row r="4" spans="2:3" x14ac:dyDescent="0.3">
      <c r="B4">
        <v>1</v>
      </c>
      <c r="C4">
        <f>COUNTIF(DatenZeitreihen!C:C,'Auswertung Zeitreihen'!B4)</f>
        <v>13</v>
      </c>
    </row>
    <row r="5" spans="2:3" x14ac:dyDescent="0.3">
      <c r="B5">
        <v>2</v>
      </c>
      <c r="C5">
        <f>COUNTIF(DatenZeitreihen!C:C,'Auswertung Zeitreihen'!B5)</f>
        <v>22</v>
      </c>
    </row>
    <row r="6" spans="2:3" x14ac:dyDescent="0.3">
      <c r="B6">
        <v>3</v>
      </c>
      <c r="C6">
        <f>COUNTIF(DatenZeitreihen!C:C,'Auswertung Zeitreihen'!B6)</f>
        <v>23</v>
      </c>
    </row>
    <row r="7" spans="2:3" x14ac:dyDescent="0.3">
      <c r="B7">
        <v>4</v>
      </c>
      <c r="C7">
        <f>COUNTIF(DatenZeitreihen!C:C,'Auswertung Zeitreihen'!B7)</f>
        <v>23</v>
      </c>
    </row>
    <row r="8" spans="2:3" x14ac:dyDescent="0.3">
      <c r="B8">
        <v>5</v>
      </c>
      <c r="C8">
        <f>COUNTIF(DatenZeitreihen!C:C,'Auswertung Zeitreihen'!B8)</f>
        <v>20</v>
      </c>
    </row>
    <row r="9" spans="2:3" x14ac:dyDescent="0.3">
      <c r="B9">
        <v>6</v>
      </c>
      <c r="C9">
        <f>COUNTIF(DatenZeitreihen!C:C,'Auswertung Zeitreihen'!B9)</f>
        <v>39</v>
      </c>
    </row>
    <row r="10" spans="2:3" x14ac:dyDescent="0.3">
      <c r="B10">
        <v>7</v>
      </c>
      <c r="C10">
        <f>COUNTIF(DatenZeitreihen!C:C,'Auswertung Zeitreihen'!B10)</f>
        <v>26</v>
      </c>
    </row>
    <row r="11" spans="2:3" x14ac:dyDescent="0.3">
      <c r="B11">
        <v>8</v>
      </c>
      <c r="C11">
        <f>COUNTIF(DatenZeitreihen!C:C,'Auswertung Zeitreihen'!B11)</f>
        <v>35</v>
      </c>
    </row>
    <row r="12" spans="2:3" x14ac:dyDescent="0.3">
      <c r="B12">
        <v>9</v>
      </c>
      <c r="C12">
        <f>COUNTIF(DatenZeitreihen!C:C,'Auswertung Zeitreihen'!B12)</f>
        <v>31</v>
      </c>
    </row>
    <row r="13" spans="2:3" x14ac:dyDescent="0.3">
      <c r="B13">
        <v>10</v>
      </c>
      <c r="C13">
        <f>COUNTIF(DatenZeitreihen!C:C,'Auswertung Zeitreihen'!B13)</f>
        <v>12</v>
      </c>
    </row>
    <row r="14" spans="2:3" x14ac:dyDescent="0.3">
      <c r="B14">
        <v>11</v>
      </c>
      <c r="C14">
        <f>COUNTIF(DatenZeitreihen!C:C,'Auswertung Zeitreihen'!B14)</f>
        <v>10</v>
      </c>
    </row>
    <row r="15" spans="2:3" x14ac:dyDescent="0.3">
      <c r="B15">
        <v>12</v>
      </c>
      <c r="C15">
        <f>COUNTIF(DatenZeitreihen!C:C,'Auswertung Zeitreihen'!B15)</f>
        <v>12</v>
      </c>
    </row>
    <row r="16" spans="2:3" x14ac:dyDescent="0.3">
      <c r="B16">
        <v>13</v>
      </c>
      <c r="C16">
        <f>COUNTIF(DatenZeitreihen!C:C,'Auswertung Zeitreihen'!B16)</f>
        <v>19</v>
      </c>
    </row>
    <row r="17" spans="2:3" x14ac:dyDescent="0.3">
      <c r="B17">
        <v>14</v>
      </c>
      <c r="C17">
        <f>COUNTIF(DatenZeitreihen!C:C,'Auswertung Zeitreihen'!B17)</f>
        <v>22</v>
      </c>
    </row>
    <row r="18" spans="2:3" x14ac:dyDescent="0.3">
      <c r="B18">
        <v>15</v>
      </c>
      <c r="C18">
        <f>COUNTIF(DatenZeitreihen!C:C,'Auswertung Zeitreihen'!B18)</f>
        <v>14</v>
      </c>
    </row>
    <row r="19" spans="2:3" x14ac:dyDescent="0.3">
      <c r="B19">
        <v>16</v>
      </c>
      <c r="C19">
        <f>COUNTIF(DatenZeitreihen!C:C,'Auswertung Zeitreihen'!B19)</f>
        <v>14</v>
      </c>
    </row>
    <row r="20" spans="2:3" x14ac:dyDescent="0.3">
      <c r="B20">
        <v>17</v>
      </c>
      <c r="C20">
        <f>COUNTIF(DatenZeitreihen!C:C,'Auswertung Zeitreihen'!B20)</f>
        <v>13</v>
      </c>
    </row>
    <row r="21" spans="2:3" x14ac:dyDescent="0.3">
      <c r="B21">
        <v>18</v>
      </c>
      <c r="C21">
        <f>COUNTIF(DatenZeitreihen!C:C,'Auswertung Zeitreihen'!B21)</f>
        <v>14</v>
      </c>
    </row>
    <row r="22" spans="2:3" x14ac:dyDescent="0.3">
      <c r="B22">
        <v>19</v>
      </c>
      <c r="C22">
        <f>COUNTIF(DatenZeitreihen!C:C,'Auswertung Zeitreihen'!B22)</f>
        <v>12</v>
      </c>
    </row>
    <row r="23" spans="2:3" x14ac:dyDescent="0.3">
      <c r="B23">
        <v>20</v>
      </c>
      <c r="C23">
        <f>COUNTIF(DatenZeitreihen!C:C,'Auswertung Zeitreihen'!B23)</f>
        <v>6</v>
      </c>
    </row>
    <row r="24" spans="2:3" x14ac:dyDescent="0.3">
      <c r="B24">
        <v>21</v>
      </c>
      <c r="C24">
        <f>COUNTIF(DatenZeitreihen!C:C,'Auswertung Zeitreihen'!B24)</f>
        <v>7</v>
      </c>
    </row>
    <row r="25" spans="2:3" x14ac:dyDescent="0.3">
      <c r="B25">
        <v>22</v>
      </c>
      <c r="C25">
        <f>COUNTIF(DatenZeitreihen!C:C,'Auswertung Zeitreihen'!B25)</f>
        <v>10</v>
      </c>
    </row>
    <row r="26" spans="2:3" x14ac:dyDescent="0.3">
      <c r="B26">
        <v>23</v>
      </c>
      <c r="C26">
        <f>COUNTIF(DatenZeitreihen!C:C,'Auswertung Zeitreihen'!B26)</f>
        <v>11</v>
      </c>
    </row>
    <row r="27" spans="2:3" x14ac:dyDescent="0.3">
      <c r="B27">
        <v>24</v>
      </c>
      <c r="C27">
        <f>COUNTIF(DatenZeitreihen!C:C,'Auswertung Zeitreihen'!B27)</f>
        <v>7</v>
      </c>
    </row>
    <row r="28" spans="2:3" x14ac:dyDescent="0.3">
      <c r="B28">
        <v>25</v>
      </c>
      <c r="C28">
        <f>COUNTIF(DatenZeitreihen!C:C,'Auswertung Zeitreihen'!B28)</f>
        <v>8</v>
      </c>
    </row>
    <row r="29" spans="2:3" x14ac:dyDescent="0.3">
      <c r="B29">
        <v>26</v>
      </c>
      <c r="C29">
        <f>COUNTIF(DatenZeitreihen!C:C,'Auswertung Zeitreihen'!B29)</f>
        <v>7</v>
      </c>
    </row>
    <row r="30" spans="2:3" x14ac:dyDescent="0.3">
      <c r="B30">
        <v>27</v>
      </c>
      <c r="C30">
        <f>COUNTIF(DatenZeitreihen!C:C,'Auswertung Zeitreihen'!B30)</f>
        <v>4</v>
      </c>
    </row>
    <row r="31" spans="2:3" x14ac:dyDescent="0.3">
      <c r="B31">
        <v>28</v>
      </c>
      <c r="C31">
        <f>COUNTIF(DatenZeitreihen!C:C,'Auswertung Zeitreihen'!B31)</f>
        <v>5</v>
      </c>
    </row>
    <row r="32" spans="2:3" x14ac:dyDescent="0.3">
      <c r="B32">
        <v>29</v>
      </c>
      <c r="C32">
        <f>COUNTIF(DatenZeitreihen!C:C,'Auswertung Zeitreihen'!B32)</f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topLeftCell="B1" zoomScaleNormal="100" workbookViewId="0">
      <selection activeCell="I28" sqref="I28"/>
    </sheetView>
  </sheetViews>
  <sheetFormatPr baseColWidth="10" defaultRowHeight="14.4" x14ac:dyDescent="0.3"/>
  <cols>
    <col min="1" max="1" width="23.6640625" bestFit="1" customWidth="1"/>
    <col min="2" max="2" width="11.109375" bestFit="1" customWidth="1"/>
    <col min="3" max="3" width="17.44140625" bestFit="1" customWidth="1"/>
    <col min="4" max="4" width="14.88671875" bestFit="1" customWidth="1"/>
    <col min="5" max="5" width="29.5546875" bestFit="1" customWidth="1"/>
    <col min="8" max="8" width="16.109375" bestFit="1" customWidth="1"/>
    <col min="9" max="9" width="25.6640625" bestFit="1" customWidth="1"/>
    <col min="10" max="10" width="20" bestFit="1" customWidth="1"/>
    <col min="11" max="11" width="21.5546875" bestFit="1" customWidth="1"/>
    <col min="12" max="12" width="12.88671875" bestFit="1" customWidth="1"/>
    <col min="13" max="13" width="13.44140625" bestFit="1" customWidth="1"/>
  </cols>
  <sheetData>
    <row r="1" spans="1:31" x14ac:dyDescent="0.3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AD1">
        <v>22</v>
      </c>
      <c r="AE1">
        <v>23</v>
      </c>
    </row>
    <row r="2" spans="1:31" x14ac:dyDescent="0.3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</row>
    <row r="3" spans="1:31" x14ac:dyDescent="0.3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</row>
    <row r="4" spans="1:31" x14ac:dyDescent="0.3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</row>
    <row r="5" spans="1:31" x14ac:dyDescent="0.3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</row>
    <row r="6" spans="1:31" x14ac:dyDescent="0.3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</row>
    <row r="7" spans="1:31" x14ac:dyDescent="0.3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</row>
    <row r="8" spans="1:31" x14ac:dyDescent="0.3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</row>
    <row r="9" spans="1:31" x14ac:dyDescent="0.3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</row>
    <row r="10" spans="1:31" x14ac:dyDescent="0.3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</row>
    <row r="11" spans="1:31" x14ac:dyDescent="0.3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</row>
    <row r="12" spans="1:31" x14ac:dyDescent="0.3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</row>
    <row r="13" spans="1:31" x14ac:dyDescent="0.3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</row>
    <row r="14" spans="1:31" x14ac:dyDescent="0.3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</row>
    <row r="15" spans="1:31" x14ac:dyDescent="0.3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</row>
    <row r="16" spans="1:31" x14ac:dyDescent="0.3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</row>
    <row r="17" spans="2:6" x14ac:dyDescent="0.3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</row>
    <row r="18" spans="2:6" x14ac:dyDescent="0.3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</row>
    <row r="19" spans="2:6" x14ac:dyDescent="0.3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</row>
    <row r="20" spans="2:6" x14ac:dyDescent="0.3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</row>
    <row r="21" spans="2:6" x14ac:dyDescent="0.3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</row>
    <row r="22" spans="2:6" x14ac:dyDescent="0.3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</row>
    <row r="23" spans="2:6" x14ac:dyDescent="0.3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</row>
    <row r="24" spans="2:6" x14ac:dyDescent="0.3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</row>
    <row r="25" spans="2:6" x14ac:dyDescent="0.3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</row>
    <row r="26" spans="2:6" x14ac:dyDescent="0.3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</row>
    <row r="27" spans="2:6" x14ac:dyDescent="0.3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</row>
    <row r="28" spans="2:6" x14ac:dyDescent="0.3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</row>
    <row r="29" spans="2:6" x14ac:dyDescent="0.3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</row>
    <row r="30" spans="2:6" x14ac:dyDescent="0.3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</row>
    <row r="31" spans="2:6" x14ac:dyDescent="0.3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</row>
    <row r="32" spans="2:6" x14ac:dyDescent="0.3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</row>
    <row r="33" spans="2:6" x14ac:dyDescent="0.3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</row>
    <row r="34" spans="2:6" x14ac:dyDescent="0.3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</row>
    <row r="35" spans="2:6" x14ac:dyDescent="0.3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</row>
    <row r="36" spans="2:6" x14ac:dyDescent="0.3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</row>
    <row r="37" spans="2:6" x14ac:dyDescent="0.3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</row>
    <row r="38" spans="2:6" x14ac:dyDescent="0.3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</row>
    <row r="39" spans="2:6" x14ac:dyDescent="0.3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</row>
    <row r="40" spans="2:6" x14ac:dyDescent="0.3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</row>
    <row r="41" spans="2:6" x14ac:dyDescent="0.3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</row>
    <row r="42" spans="2:6" x14ac:dyDescent="0.3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</row>
    <row r="43" spans="2:6" x14ac:dyDescent="0.3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</row>
    <row r="44" spans="2:6" x14ac:dyDescent="0.3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</row>
    <row r="45" spans="2:6" x14ac:dyDescent="0.3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</row>
    <row r="46" spans="2:6" x14ac:dyDescent="0.3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</row>
    <row r="47" spans="2:6" x14ac:dyDescent="0.3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</row>
    <row r="48" spans="2:6" x14ac:dyDescent="0.3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</row>
    <row r="49" spans="2:6" x14ac:dyDescent="0.3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</row>
    <row r="50" spans="2:6" x14ac:dyDescent="0.3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</row>
    <row r="51" spans="2:6" x14ac:dyDescent="0.3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</row>
    <row r="52" spans="2:6" x14ac:dyDescent="0.3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</row>
    <row r="53" spans="2:6" x14ac:dyDescent="0.3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</row>
    <row r="54" spans="2:6" x14ac:dyDescent="0.3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</row>
    <row r="55" spans="2:6" x14ac:dyDescent="0.3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</row>
    <row r="56" spans="2:6" x14ac:dyDescent="0.3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</row>
    <row r="57" spans="2:6" x14ac:dyDescent="0.3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</row>
    <row r="58" spans="2:6" x14ac:dyDescent="0.3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</row>
    <row r="59" spans="2:6" x14ac:dyDescent="0.3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</row>
    <row r="60" spans="2:6" x14ac:dyDescent="0.3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</row>
    <row r="61" spans="2:6" x14ac:dyDescent="0.3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</row>
    <row r="62" spans="2:6" x14ac:dyDescent="0.3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</row>
    <row r="63" spans="2:6" x14ac:dyDescent="0.3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</row>
    <row r="64" spans="2:6" x14ac:dyDescent="0.3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</row>
    <row r="65" spans="2:6" x14ac:dyDescent="0.3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</row>
    <row r="66" spans="2:6" x14ac:dyDescent="0.3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</row>
    <row r="67" spans="2:6" x14ac:dyDescent="0.3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</row>
    <row r="68" spans="2:6" x14ac:dyDescent="0.3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</row>
    <row r="69" spans="2:6" x14ac:dyDescent="0.3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</row>
    <row r="70" spans="2:6" x14ac:dyDescent="0.3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</row>
    <row r="71" spans="2:6" x14ac:dyDescent="0.3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</row>
    <row r="72" spans="2:6" x14ac:dyDescent="0.3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</row>
    <row r="73" spans="2:6" x14ac:dyDescent="0.3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</row>
    <row r="74" spans="2:6" x14ac:dyDescent="0.3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</row>
    <row r="75" spans="2:6" x14ac:dyDescent="0.3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</row>
    <row r="76" spans="2:6" x14ac:dyDescent="0.3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</row>
    <row r="77" spans="2:6" x14ac:dyDescent="0.3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</row>
    <row r="78" spans="2:6" x14ac:dyDescent="0.3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</row>
    <row r="79" spans="2:6" x14ac:dyDescent="0.3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</row>
    <row r="80" spans="2:6" x14ac:dyDescent="0.3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</row>
    <row r="81" spans="2:6" x14ac:dyDescent="0.3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</row>
    <row r="82" spans="2:6" x14ac:dyDescent="0.3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</row>
    <row r="83" spans="2:6" x14ac:dyDescent="0.3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</row>
    <row r="84" spans="2:6" x14ac:dyDescent="0.3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</row>
    <row r="85" spans="2:6" x14ac:dyDescent="0.3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</row>
    <row r="86" spans="2:6" x14ac:dyDescent="0.3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</row>
    <row r="87" spans="2:6" x14ac:dyDescent="0.3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</row>
    <row r="88" spans="2:6" x14ac:dyDescent="0.3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</row>
    <row r="89" spans="2:6" x14ac:dyDescent="0.3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</row>
    <row r="90" spans="2:6" x14ac:dyDescent="0.3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</row>
    <row r="91" spans="2:6" x14ac:dyDescent="0.3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</row>
    <row r="92" spans="2:6" x14ac:dyDescent="0.3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</row>
    <row r="93" spans="2:6" x14ac:dyDescent="0.3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</row>
    <row r="94" spans="2:6" x14ac:dyDescent="0.3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</row>
    <row r="95" spans="2:6" x14ac:dyDescent="0.3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</row>
    <row r="96" spans="2:6" x14ac:dyDescent="0.3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</row>
    <row r="97" spans="2:6" x14ac:dyDescent="0.3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</row>
    <row r="98" spans="2:6" x14ac:dyDescent="0.3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</row>
    <row r="99" spans="2:6" x14ac:dyDescent="0.3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</row>
    <row r="100" spans="2:6" x14ac:dyDescent="0.3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</row>
    <row r="101" spans="2:6" x14ac:dyDescent="0.3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</row>
    <row r="102" spans="2:6" x14ac:dyDescent="0.3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</row>
    <row r="103" spans="2:6" x14ac:dyDescent="0.3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</row>
    <row r="104" spans="2:6" x14ac:dyDescent="0.3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</row>
    <row r="105" spans="2:6" x14ac:dyDescent="0.3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</row>
    <row r="106" spans="2:6" x14ac:dyDescent="0.3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</row>
    <row r="107" spans="2:6" x14ac:dyDescent="0.3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</row>
    <row r="108" spans="2:6" x14ac:dyDescent="0.3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</row>
    <row r="109" spans="2:6" x14ac:dyDescent="0.3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</row>
    <row r="110" spans="2:6" x14ac:dyDescent="0.3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</row>
    <row r="111" spans="2:6" x14ac:dyDescent="0.3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</row>
    <row r="112" spans="2:6" x14ac:dyDescent="0.3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</row>
    <row r="113" spans="2:6" x14ac:dyDescent="0.3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</row>
    <row r="114" spans="2:6" x14ac:dyDescent="0.3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</row>
    <row r="115" spans="2:6" x14ac:dyDescent="0.3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</row>
    <row r="116" spans="2:6" x14ac:dyDescent="0.3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</row>
    <row r="117" spans="2:6" x14ac:dyDescent="0.3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</row>
    <row r="118" spans="2:6" x14ac:dyDescent="0.3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</row>
    <row r="119" spans="2:6" x14ac:dyDescent="0.3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</row>
    <row r="120" spans="2:6" x14ac:dyDescent="0.3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</row>
    <row r="121" spans="2:6" x14ac:dyDescent="0.3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</row>
    <row r="122" spans="2:6" x14ac:dyDescent="0.3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</row>
    <row r="123" spans="2:6" x14ac:dyDescent="0.3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</row>
    <row r="124" spans="2:6" x14ac:dyDescent="0.3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</row>
    <row r="125" spans="2:6" x14ac:dyDescent="0.3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</row>
    <row r="126" spans="2:6" x14ac:dyDescent="0.3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</row>
    <row r="127" spans="2:6" x14ac:dyDescent="0.3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</row>
    <row r="128" spans="2:6" x14ac:dyDescent="0.3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</row>
    <row r="129" spans="2:6" x14ac:dyDescent="0.3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</row>
    <row r="130" spans="2:6" x14ac:dyDescent="0.3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</row>
    <row r="131" spans="2:6" x14ac:dyDescent="0.3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</row>
    <row r="132" spans="2:6" x14ac:dyDescent="0.3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</row>
    <row r="133" spans="2:6" x14ac:dyDescent="0.3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</row>
    <row r="134" spans="2:6" x14ac:dyDescent="0.3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</row>
    <row r="135" spans="2:6" x14ac:dyDescent="0.3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</row>
    <row r="136" spans="2:6" x14ac:dyDescent="0.3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</row>
    <row r="137" spans="2:6" x14ac:dyDescent="0.3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</row>
    <row r="138" spans="2:6" x14ac:dyDescent="0.3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</row>
    <row r="139" spans="2:6" x14ac:dyDescent="0.3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</row>
    <row r="140" spans="2:6" x14ac:dyDescent="0.3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</row>
    <row r="141" spans="2:6" x14ac:dyDescent="0.3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</row>
    <row r="142" spans="2:6" x14ac:dyDescent="0.3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</row>
    <row r="143" spans="2:6" x14ac:dyDescent="0.3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</row>
    <row r="144" spans="2:6" x14ac:dyDescent="0.3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</row>
    <row r="145" spans="2:6" x14ac:dyDescent="0.3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</row>
    <row r="146" spans="2:6" x14ac:dyDescent="0.3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</row>
    <row r="147" spans="2:6" x14ac:dyDescent="0.3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</row>
    <row r="148" spans="2:6" x14ac:dyDescent="0.3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</row>
    <row r="149" spans="2:6" x14ac:dyDescent="0.3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</row>
    <row r="150" spans="2:6" x14ac:dyDescent="0.3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</row>
    <row r="151" spans="2:6" x14ac:dyDescent="0.3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</row>
    <row r="152" spans="2:6" x14ac:dyDescent="0.3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</row>
    <row r="153" spans="2:6" x14ac:dyDescent="0.3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</row>
    <row r="154" spans="2:6" x14ac:dyDescent="0.3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</row>
    <row r="155" spans="2:6" x14ac:dyDescent="0.3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</row>
    <row r="156" spans="2:6" x14ac:dyDescent="0.3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</row>
    <row r="157" spans="2:6" x14ac:dyDescent="0.3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</row>
    <row r="158" spans="2:6" x14ac:dyDescent="0.3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</row>
    <row r="159" spans="2:6" x14ac:dyDescent="0.3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</row>
    <row r="160" spans="2:6" x14ac:dyDescent="0.3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</row>
    <row r="161" spans="2:6" x14ac:dyDescent="0.3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</row>
    <row r="162" spans="2:6" x14ac:dyDescent="0.3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</row>
    <row r="163" spans="2:6" x14ac:dyDescent="0.3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</row>
    <row r="164" spans="2:6" x14ac:dyDescent="0.3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</row>
    <row r="165" spans="2:6" x14ac:dyDescent="0.3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</row>
    <row r="166" spans="2:6" x14ac:dyDescent="0.3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</row>
    <row r="167" spans="2:6" x14ac:dyDescent="0.3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</row>
    <row r="168" spans="2:6" x14ac:dyDescent="0.3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</row>
    <row r="169" spans="2:6" x14ac:dyDescent="0.3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</row>
    <row r="170" spans="2:6" x14ac:dyDescent="0.3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</row>
    <row r="171" spans="2:6" x14ac:dyDescent="0.3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</row>
    <row r="172" spans="2:6" x14ac:dyDescent="0.3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</row>
    <row r="173" spans="2:6" x14ac:dyDescent="0.3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</row>
    <row r="174" spans="2:6" x14ac:dyDescent="0.3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</row>
    <row r="175" spans="2:6" x14ac:dyDescent="0.3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</row>
    <row r="176" spans="2:6" x14ac:dyDescent="0.3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</row>
    <row r="177" spans="2:6" x14ac:dyDescent="0.3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</row>
    <row r="178" spans="2:6" x14ac:dyDescent="0.3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</row>
    <row r="179" spans="2:6" x14ac:dyDescent="0.3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</row>
    <row r="180" spans="2:6" x14ac:dyDescent="0.3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</row>
    <row r="181" spans="2:6" x14ac:dyDescent="0.3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</row>
    <row r="182" spans="2:6" x14ac:dyDescent="0.3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</row>
    <row r="183" spans="2:6" x14ac:dyDescent="0.3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</row>
    <row r="184" spans="2:6" x14ac:dyDescent="0.3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</row>
    <row r="185" spans="2:6" x14ac:dyDescent="0.3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</row>
    <row r="186" spans="2:6" x14ac:dyDescent="0.3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</row>
    <row r="187" spans="2:6" x14ac:dyDescent="0.3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</row>
    <row r="188" spans="2:6" x14ac:dyDescent="0.3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</row>
    <row r="189" spans="2:6" x14ac:dyDescent="0.3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</row>
    <row r="190" spans="2:6" x14ac:dyDescent="0.3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</row>
    <row r="191" spans="2:6" x14ac:dyDescent="0.3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</row>
    <row r="192" spans="2:6" x14ac:dyDescent="0.3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</row>
    <row r="193" spans="2:6" x14ac:dyDescent="0.3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</row>
    <row r="194" spans="2:6" x14ac:dyDescent="0.3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</row>
    <row r="195" spans="2:6" x14ac:dyDescent="0.3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</row>
    <row r="196" spans="2:6" x14ac:dyDescent="0.3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</row>
    <row r="197" spans="2:6" x14ac:dyDescent="0.3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</row>
    <row r="198" spans="2:6" x14ac:dyDescent="0.3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</row>
    <row r="199" spans="2:6" x14ac:dyDescent="0.3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</row>
    <row r="200" spans="2:6" x14ac:dyDescent="0.3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</row>
    <row r="201" spans="2:6" x14ac:dyDescent="0.3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</row>
    <row r="202" spans="2:6" x14ac:dyDescent="0.3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</row>
    <row r="203" spans="2:6" x14ac:dyDescent="0.3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</row>
    <row r="204" spans="2:6" x14ac:dyDescent="0.3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</row>
    <row r="205" spans="2:6" x14ac:dyDescent="0.3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</row>
    <row r="206" spans="2:6" x14ac:dyDescent="0.3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</row>
    <row r="207" spans="2:6" x14ac:dyDescent="0.3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</row>
    <row r="208" spans="2:6" x14ac:dyDescent="0.3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</row>
    <row r="209" spans="2:6" x14ac:dyDescent="0.3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</row>
    <row r="210" spans="2:6" x14ac:dyDescent="0.3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</row>
    <row r="211" spans="2:6" x14ac:dyDescent="0.3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</row>
    <row r="212" spans="2:6" x14ac:dyDescent="0.3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</row>
    <row r="213" spans="2:6" x14ac:dyDescent="0.3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</row>
    <row r="214" spans="2:6" x14ac:dyDescent="0.3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</row>
    <row r="215" spans="2:6" x14ac:dyDescent="0.3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</row>
    <row r="216" spans="2:6" x14ac:dyDescent="0.3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</row>
    <row r="217" spans="2:6" x14ac:dyDescent="0.3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</row>
    <row r="218" spans="2:6" x14ac:dyDescent="0.3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</row>
    <row r="219" spans="2:6" x14ac:dyDescent="0.3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</row>
    <row r="220" spans="2:6" x14ac:dyDescent="0.3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</row>
    <row r="221" spans="2:6" x14ac:dyDescent="0.3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</row>
    <row r="222" spans="2:6" x14ac:dyDescent="0.3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</row>
    <row r="223" spans="2:6" x14ac:dyDescent="0.3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</row>
    <row r="224" spans="2:6" x14ac:dyDescent="0.3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</row>
    <row r="225" spans="2:6" x14ac:dyDescent="0.3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</row>
    <row r="226" spans="2:6" x14ac:dyDescent="0.3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</row>
    <row r="227" spans="2:6" x14ac:dyDescent="0.3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</row>
    <row r="228" spans="2:6" x14ac:dyDescent="0.3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</row>
    <row r="229" spans="2:6" x14ac:dyDescent="0.3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</row>
    <row r="230" spans="2:6" x14ac:dyDescent="0.3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</row>
    <row r="231" spans="2:6" x14ac:dyDescent="0.3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</row>
    <row r="232" spans="2:6" x14ac:dyDescent="0.3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</row>
    <row r="233" spans="2:6" x14ac:dyDescent="0.3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</row>
    <row r="234" spans="2:6" x14ac:dyDescent="0.3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</row>
    <row r="235" spans="2:6" x14ac:dyDescent="0.3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</row>
    <row r="236" spans="2:6" x14ac:dyDescent="0.3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</row>
    <row r="237" spans="2:6" x14ac:dyDescent="0.3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</row>
    <row r="238" spans="2:6" x14ac:dyDescent="0.3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</row>
    <row r="239" spans="2:6" x14ac:dyDescent="0.3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</row>
    <row r="240" spans="2:6" x14ac:dyDescent="0.3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</row>
    <row r="241" spans="2:6" x14ac:dyDescent="0.3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</row>
    <row r="242" spans="2:6" x14ac:dyDescent="0.3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</row>
    <row r="243" spans="2:6" x14ac:dyDescent="0.3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</row>
    <row r="244" spans="2:6" x14ac:dyDescent="0.3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</row>
    <row r="245" spans="2:6" x14ac:dyDescent="0.3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</row>
    <row r="246" spans="2:6" x14ac:dyDescent="0.3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</row>
    <row r="247" spans="2:6" x14ac:dyDescent="0.3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</row>
    <row r="248" spans="2:6" x14ac:dyDescent="0.3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</row>
    <row r="249" spans="2:6" x14ac:dyDescent="0.3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</row>
    <row r="250" spans="2:6" x14ac:dyDescent="0.3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</row>
    <row r="251" spans="2:6" x14ac:dyDescent="0.3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</row>
    <row r="252" spans="2:6" x14ac:dyDescent="0.3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</row>
    <row r="253" spans="2:6" x14ac:dyDescent="0.3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</row>
    <row r="254" spans="2:6" x14ac:dyDescent="0.3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</row>
    <row r="255" spans="2:6" x14ac:dyDescent="0.3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</row>
    <row r="256" spans="2:6" x14ac:dyDescent="0.3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</row>
    <row r="257" spans="2:6" x14ac:dyDescent="0.3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</row>
    <row r="258" spans="2:6" x14ac:dyDescent="0.3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</row>
    <row r="259" spans="2:6" x14ac:dyDescent="0.3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</row>
    <row r="260" spans="2:6" x14ac:dyDescent="0.3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</row>
    <row r="261" spans="2:6" x14ac:dyDescent="0.3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</row>
    <row r="262" spans="2:6" x14ac:dyDescent="0.3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</row>
    <row r="263" spans="2:6" x14ac:dyDescent="0.3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</row>
    <row r="264" spans="2:6" x14ac:dyDescent="0.3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</row>
    <row r="265" spans="2:6" x14ac:dyDescent="0.3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</row>
    <row r="266" spans="2:6" x14ac:dyDescent="0.3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</row>
    <row r="267" spans="2:6" x14ac:dyDescent="0.3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</row>
    <row r="268" spans="2:6" x14ac:dyDescent="0.3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</row>
    <row r="269" spans="2:6" x14ac:dyDescent="0.3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</row>
    <row r="270" spans="2:6" x14ac:dyDescent="0.3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</row>
    <row r="271" spans="2:6" x14ac:dyDescent="0.3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</row>
    <row r="272" spans="2:6" x14ac:dyDescent="0.3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</row>
    <row r="273" spans="2:6" x14ac:dyDescent="0.3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</row>
    <row r="274" spans="2:6" x14ac:dyDescent="0.3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</row>
    <row r="275" spans="2:6" x14ac:dyDescent="0.3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</row>
    <row r="276" spans="2:6" x14ac:dyDescent="0.3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</row>
    <row r="277" spans="2:6" x14ac:dyDescent="0.3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</row>
    <row r="278" spans="2:6" x14ac:dyDescent="0.3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</row>
    <row r="279" spans="2:6" x14ac:dyDescent="0.3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</row>
    <row r="280" spans="2:6" x14ac:dyDescent="0.3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</row>
    <row r="281" spans="2:6" x14ac:dyDescent="0.3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</row>
    <row r="282" spans="2:6" x14ac:dyDescent="0.3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</row>
    <row r="283" spans="2:6" x14ac:dyDescent="0.3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</row>
    <row r="284" spans="2:6" x14ac:dyDescent="0.3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</row>
    <row r="285" spans="2:6" x14ac:dyDescent="0.3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</row>
    <row r="286" spans="2:6" x14ac:dyDescent="0.3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</row>
    <row r="287" spans="2:6" x14ac:dyDescent="0.3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</row>
    <row r="288" spans="2:6" x14ac:dyDescent="0.3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</row>
    <row r="289" spans="2:6" x14ac:dyDescent="0.3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</row>
    <row r="290" spans="2:6" x14ac:dyDescent="0.3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</row>
    <row r="291" spans="2:6" x14ac:dyDescent="0.3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</row>
    <row r="292" spans="2:6" x14ac:dyDescent="0.3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</row>
    <row r="293" spans="2:6" x14ac:dyDescent="0.3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</row>
    <row r="294" spans="2:6" x14ac:dyDescent="0.3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</row>
    <row r="295" spans="2:6" x14ac:dyDescent="0.3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</row>
    <row r="296" spans="2:6" x14ac:dyDescent="0.3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</row>
    <row r="297" spans="2:6" x14ac:dyDescent="0.3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</row>
    <row r="298" spans="2:6" x14ac:dyDescent="0.3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</row>
    <row r="299" spans="2:6" x14ac:dyDescent="0.3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</row>
    <row r="300" spans="2:6" x14ac:dyDescent="0.3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</row>
    <row r="301" spans="2:6" x14ac:dyDescent="0.3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</row>
    <row r="302" spans="2:6" x14ac:dyDescent="0.3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</row>
    <row r="303" spans="2:6" x14ac:dyDescent="0.3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</row>
    <row r="304" spans="2:6" x14ac:dyDescent="0.3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</row>
    <row r="305" spans="2:6" x14ac:dyDescent="0.3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</row>
    <row r="306" spans="2:6" x14ac:dyDescent="0.3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</row>
    <row r="307" spans="2:6" x14ac:dyDescent="0.3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</row>
    <row r="308" spans="2:6" x14ac:dyDescent="0.3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</row>
    <row r="309" spans="2:6" x14ac:dyDescent="0.3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</row>
    <row r="310" spans="2:6" x14ac:dyDescent="0.3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</row>
    <row r="311" spans="2:6" x14ac:dyDescent="0.3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</row>
    <row r="312" spans="2:6" x14ac:dyDescent="0.3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</row>
    <row r="313" spans="2:6" x14ac:dyDescent="0.3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</row>
    <row r="314" spans="2:6" x14ac:dyDescent="0.3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</row>
    <row r="315" spans="2:6" x14ac:dyDescent="0.3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</row>
    <row r="316" spans="2:6" x14ac:dyDescent="0.3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</row>
    <row r="317" spans="2:6" x14ac:dyDescent="0.3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</row>
    <row r="318" spans="2:6" x14ac:dyDescent="0.3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</row>
    <row r="319" spans="2:6" x14ac:dyDescent="0.3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</row>
    <row r="320" spans="2:6" x14ac:dyDescent="0.3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</row>
    <row r="321" spans="2:6" x14ac:dyDescent="0.3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</row>
    <row r="322" spans="2:6" x14ac:dyDescent="0.3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</row>
    <row r="323" spans="2:6" x14ac:dyDescent="0.3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</row>
    <row r="324" spans="2:6" x14ac:dyDescent="0.3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</row>
    <row r="325" spans="2:6" x14ac:dyDescent="0.3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</row>
    <row r="326" spans="2:6" x14ac:dyDescent="0.3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</row>
    <row r="327" spans="2:6" x14ac:dyDescent="0.3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</row>
    <row r="328" spans="2:6" x14ac:dyDescent="0.3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</row>
    <row r="329" spans="2:6" x14ac:dyDescent="0.3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</row>
    <row r="330" spans="2:6" x14ac:dyDescent="0.3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</row>
    <row r="331" spans="2:6" x14ac:dyDescent="0.3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</row>
    <row r="332" spans="2:6" x14ac:dyDescent="0.3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</row>
    <row r="333" spans="2:6" x14ac:dyDescent="0.3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</row>
    <row r="334" spans="2:6" x14ac:dyDescent="0.3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</row>
    <row r="335" spans="2:6" x14ac:dyDescent="0.3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</row>
    <row r="336" spans="2:6" x14ac:dyDescent="0.3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</row>
    <row r="337" spans="2:6" x14ac:dyDescent="0.3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</row>
    <row r="338" spans="2:6" x14ac:dyDescent="0.3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</row>
    <row r="339" spans="2:6" x14ac:dyDescent="0.3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</row>
    <row r="340" spans="2:6" x14ac:dyDescent="0.3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</row>
    <row r="341" spans="2:6" x14ac:dyDescent="0.3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</row>
    <row r="342" spans="2:6" x14ac:dyDescent="0.3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</row>
    <row r="343" spans="2:6" x14ac:dyDescent="0.3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</row>
    <row r="344" spans="2:6" x14ac:dyDescent="0.3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</row>
    <row r="345" spans="2:6" x14ac:dyDescent="0.3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</row>
    <row r="346" spans="2:6" x14ac:dyDescent="0.3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</row>
    <row r="347" spans="2:6" x14ac:dyDescent="0.3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</row>
    <row r="348" spans="2:6" x14ac:dyDescent="0.3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</row>
    <row r="349" spans="2:6" x14ac:dyDescent="0.3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</row>
    <row r="350" spans="2:6" x14ac:dyDescent="0.3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</row>
    <row r="351" spans="2:6" x14ac:dyDescent="0.3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</row>
    <row r="352" spans="2:6" x14ac:dyDescent="0.3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</row>
    <row r="353" spans="2:6" x14ac:dyDescent="0.3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</row>
    <row r="354" spans="2:6" x14ac:dyDescent="0.3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</row>
    <row r="355" spans="2:6" x14ac:dyDescent="0.3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</row>
    <row r="356" spans="2:6" x14ac:dyDescent="0.3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</row>
    <row r="357" spans="2:6" x14ac:dyDescent="0.3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</row>
    <row r="358" spans="2:6" x14ac:dyDescent="0.3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</row>
    <row r="359" spans="2:6" x14ac:dyDescent="0.3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</row>
    <row r="360" spans="2:6" x14ac:dyDescent="0.3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</row>
    <row r="361" spans="2:6" x14ac:dyDescent="0.3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</row>
    <row r="362" spans="2:6" x14ac:dyDescent="0.3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</row>
    <row r="363" spans="2:6" x14ac:dyDescent="0.3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</row>
    <row r="364" spans="2:6" x14ac:dyDescent="0.3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</row>
    <row r="365" spans="2:6" x14ac:dyDescent="0.3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</row>
    <row r="366" spans="2:6" x14ac:dyDescent="0.3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</row>
    <row r="367" spans="2:6" x14ac:dyDescent="0.3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</row>
    <row r="368" spans="2:6" x14ac:dyDescent="0.3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</row>
    <row r="369" spans="2:6" x14ac:dyDescent="0.3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</row>
    <row r="370" spans="2:6" x14ac:dyDescent="0.3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</row>
    <row r="371" spans="2:6" x14ac:dyDescent="0.3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</row>
    <row r="372" spans="2:6" x14ac:dyDescent="0.3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</row>
    <row r="373" spans="2:6" x14ac:dyDescent="0.3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</row>
    <row r="374" spans="2:6" x14ac:dyDescent="0.3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</row>
    <row r="375" spans="2:6" x14ac:dyDescent="0.3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</row>
    <row r="376" spans="2:6" x14ac:dyDescent="0.3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</row>
    <row r="377" spans="2:6" x14ac:dyDescent="0.3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</row>
    <row r="378" spans="2:6" x14ac:dyDescent="0.3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</row>
    <row r="379" spans="2:6" x14ac:dyDescent="0.3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</row>
    <row r="380" spans="2:6" x14ac:dyDescent="0.3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</row>
    <row r="381" spans="2:6" x14ac:dyDescent="0.3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</row>
    <row r="382" spans="2:6" x14ac:dyDescent="0.3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</row>
    <row r="383" spans="2:6" x14ac:dyDescent="0.3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</row>
    <row r="384" spans="2:6" x14ac:dyDescent="0.3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</row>
    <row r="385" spans="2:6" x14ac:dyDescent="0.3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</row>
    <row r="386" spans="2:6" x14ac:dyDescent="0.3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</row>
    <row r="387" spans="2:6" x14ac:dyDescent="0.3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</row>
    <row r="388" spans="2:6" x14ac:dyDescent="0.3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</row>
    <row r="389" spans="2:6" x14ac:dyDescent="0.3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</row>
    <row r="390" spans="2:6" x14ac:dyDescent="0.3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</row>
    <row r="391" spans="2:6" x14ac:dyDescent="0.3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</row>
    <row r="392" spans="2:6" x14ac:dyDescent="0.3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</row>
    <row r="393" spans="2:6" x14ac:dyDescent="0.3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</row>
    <row r="394" spans="2:6" x14ac:dyDescent="0.3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</row>
    <row r="395" spans="2:6" x14ac:dyDescent="0.3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</row>
    <row r="396" spans="2:6" x14ac:dyDescent="0.3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</row>
    <row r="397" spans="2:6" x14ac:dyDescent="0.3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</row>
    <row r="398" spans="2:6" x14ac:dyDescent="0.3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</row>
    <row r="399" spans="2:6" x14ac:dyDescent="0.3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</row>
    <row r="400" spans="2:6" x14ac:dyDescent="0.3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</row>
    <row r="401" spans="2:6" x14ac:dyDescent="0.3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</row>
    <row r="402" spans="2:6" x14ac:dyDescent="0.3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</row>
    <row r="403" spans="2:6" x14ac:dyDescent="0.3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</row>
    <row r="404" spans="2:6" x14ac:dyDescent="0.3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</row>
    <row r="405" spans="2:6" x14ac:dyDescent="0.3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</row>
    <row r="406" spans="2:6" x14ac:dyDescent="0.3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</row>
    <row r="407" spans="2:6" x14ac:dyDescent="0.3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</row>
    <row r="408" spans="2:6" x14ac:dyDescent="0.3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</row>
    <row r="409" spans="2:6" x14ac:dyDescent="0.3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</row>
    <row r="410" spans="2:6" x14ac:dyDescent="0.3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</row>
    <row r="411" spans="2:6" x14ac:dyDescent="0.3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</row>
    <row r="412" spans="2:6" x14ac:dyDescent="0.3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</row>
    <row r="413" spans="2:6" x14ac:dyDescent="0.3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</row>
    <row r="414" spans="2:6" x14ac:dyDescent="0.3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</row>
    <row r="415" spans="2:6" x14ac:dyDescent="0.3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</row>
    <row r="416" spans="2:6" x14ac:dyDescent="0.3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</row>
    <row r="417" spans="2:6" x14ac:dyDescent="0.3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</row>
    <row r="418" spans="2:6" x14ac:dyDescent="0.3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</row>
    <row r="419" spans="2:6" x14ac:dyDescent="0.3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</row>
    <row r="420" spans="2:6" x14ac:dyDescent="0.3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</row>
    <row r="421" spans="2:6" x14ac:dyDescent="0.3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</row>
    <row r="422" spans="2:6" x14ac:dyDescent="0.3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</row>
    <row r="423" spans="2:6" x14ac:dyDescent="0.3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</row>
    <row r="424" spans="2:6" x14ac:dyDescent="0.3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</row>
    <row r="425" spans="2:6" x14ac:dyDescent="0.3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</row>
    <row r="426" spans="2:6" x14ac:dyDescent="0.3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</row>
    <row r="427" spans="2:6" x14ac:dyDescent="0.3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</row>
    <row r="428" spans="2:6" x14ac:dyDescent="0.3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</row>
    <row r="429" spans="2:6" x14ac:dyDescent="0.3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</row>
    <row r="430" spans="2:6" x14ac:dyDescent="0.3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</row>
    <row r="431" spans="2:6" x14ac:dyDescent="0.3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</row>
    <row r="432" spans="2:6" x14ac:dyDescent="0.3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</row>
    <row r="433" spans="2:6" x14ac:dyDescent="0.3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</row>
    <row r="434" spans="2:6" x14ac:dyDescent="0.3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</row>
    <row r="435" spans="2:6" x14ac:dyDescent="0.3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</row>
    <row r="436" spans="2:6" x14ac:dyDescent="0.3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</row>
    <row r="437" spans="2:6" x14ac:dyDescent="0.3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</row>
    <row r="438" spans="2:6" x14ac:dyDescent="0.3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</row>
    <row r="439" spans="2:6" x14ac:dyDescent="0.3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</row>
    <row r="440" spans="2:6" x14ac:dyDescent="0.3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</row>
    <row r="441" spans="2:6" x14ac:dyDescent="0.3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</row>
    <row r="442" spans="2:6" x14ac:dyDescent="0.3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</row>
    <row r="443" spans="2:6" x14ac:dyDescent="0.3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</row>
    <row r="444" spans="2:6" x14ac:dyDescent="0.3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</row>
    <row r="445" spans="2:6" x14ac:dyDescent="0.3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</row>
    <row r="446" spans="2:6" x14ac:dyDescent="0.3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</row>
    <row r="447" spans="2:6" x14ac:dyDescent="0.3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</row>
    <row r="448" spans="2:6" x14ac:dyDescent="0.3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</row>
    <row r="449" spans="2:6" x14ac:dyDescent="0.3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</row>
    <row r="450" spans="2:6" x14ac:dyDescent="0.3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</row>
    <row r="451" spans="2:6" x14ac:dyDescent="0.3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</row>
    <row r="452" spans="2:6" x14ac:dyDescent="0.3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</row>
    <row r="453" spans="2:6" x14ac:dyDescent="0.3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</row>
    <row r="454" spans="2:6" x14ac:dyDescent="0.3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</row>
    <row r="455" spans="2:6" x14ac:dyDescent="0.3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</row>
    <row r="456" spans="2:6" x14ac:dyDescent="0.3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</row>
    <row r="457" spans="2:6" x14ac:dyDescent="0.3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</row>
    <row r="458" spans="2:6" x14ac:dyDescent="0.3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</row>
    <row r="459" spans="2:6" x14ac:dyDescent="0.3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</row>
    <row r="460" spans="2:6" x14ac:dyDescent="0.3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</row>
    <row r="461" spans="2:6" x14ac:dyDescent="0.3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</row>
    <row r="462" spans="2:6" x14ac:dyDescent="0.3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</row>
    <row r="463" spans="2:6" x14ac:dyDescent="0.3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</row>
    <row r="464" spans="2:6" x14ac:dyDescent="0.3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</row>
    <row r="465" spans="2:6" x14ac:dyDescent="0.3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</row>
    <row r="466" spans="2:6" x14ac:dyDescent="0.3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</row>
    <row r="467" spans="2:6" x14ac:dyDescent="0.3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</row>
    <row r="468" spans="2:6" x14ac:dyDescent="0.3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</row>
    <row r="469" spans="2:6" x14ac:dyDescent="0.3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</row>
    <row r="470" spans="2:6" x14ac:dyDescent="0.3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</row>
    <row r="471" spans="2:6" x14ac:dyDescent="0.3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</row>
    <row r="472" spans="2:6" x14ac:dyDescent="0.3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</row>
    <row r="473" spans="2:6" x14ac:dyDescent="0.3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</row>
    <row r="474" spans="2:6" x14ac:dyDescent="0.3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</row>
    <row r="475" spans="2:6" x14ac:dyDescent="0.3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</row>
    <row r="476" spans="2:6" x14ac:dyDescent="0.3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</row>
    <row r="477" spans="2:6" x14ac:dyDescent="0.3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</row>
    <row r="478" spans="2:6" x14ac:dyDescent="0.3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</row>
    <row r="479" spans="2:6" x14ac:dyDescent="0.3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</row>
    <row r="480" spans="2:6" x14ac:dyDescent="0.3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</row>
    <row r="481" spans="2:6" x14ac:dyDescent="0.3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</row>
    <row r="482" spans="2:6" x14ac:dyDescent="0.3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</row>
    <row r="483" spans="2:6" x14ac:dyDescent="0.3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</row>
    <row r="484" spans="2:6" x14ac:dyDescent="0.3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</row>
    <row r="485" spans="2:6" x14ac:dyDescent="0.3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</row>
    <row r="486" spans="2:6" x14ac:dyDescent="0.3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</row>
    <row r="487" spans="2:6" x14ac:dyDescent="0.3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</row>
    <row r="488" spans="2:6" x14ac:dyDescent="0.3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</row>
    <row r="489" spans="2:6" x14ac:dyDescent="0.3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</row>
    <row r="490" spans="2:6" x14ac:dyDescent="0.3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</row>
    <row r="491" spans="2:6" x14ac:dyDescent="0.3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</row>
    <row r="492" spans="2:6" x14ac:dyDescent="0.3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</row>
    <row r="493" spans="2:6" x14ac:dyDescent="0.3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</row>
    <row r="494" spans="2:6" x14ac:dyDescent="0.3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</row>
    <row r="495" spans="2:6" x14ac:dyDescent="0.3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</row>
    <row r="496" spans="2:6" x14ac:dyDescent="0.3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</row>
    <row r="497" spans="2:6" x14ac:dyDescent="0.3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</row>
    <row r="498" spans="2:6" x14ac:dyDescent="0.3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</row>
    <row r="499" spans="2:6" x14ac:dyDescent="0.3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</row>
    <row r="500" spans="2:6" x14ac:dyDescent="0.3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</row>
    <row r="501" spans="2:6" x14ac:dyDescent="0.3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</row>
    <row r="502" spans="2:6" x14ac:dyDescent="0.3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</row>
    <row r="503" spans="2:6" x14ac:dyDescent="0.3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</row>
    <row r="504" spans="2:6" x14ac:dyDescent="0.3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</row>
    <row r="505" spans="2:6" x14ac:dyDescent="0.3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</row>
    <row r="506" spans="2:6" x14ac:dyDescent="0.3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</row>
    <row r="507" spans="2:6" x14ac:dyDescent="0.3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</row>
    <row r="508" spans="2:6" x14ac:dyDescent="0.3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</row>
    <row r="509" spans="2:6" x14ac:dyDescent="0.3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</row>
    <row r="510" spans="2:6" x14ac:dyDescent="0.3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</row>
    <row r="511" spans="2:6" x14ac:dyDescent="0.3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</row>
    <row r="512" spans="2:6" x14ac:dyDescent="0.3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</row>
    <row r="513" spans="2:6" x14ac:dyDescent="0.3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</row>
    <row r="514" spans="2:6" x14ac:dyDescent="0.3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</row>
    <row r="515" spans="2:6" x14ac:dyDescent="0.3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</row>
    <row r="516" spans="2:6" x14ac:dyDescent="0.3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</row>
    <row r="517" spans="2:6" x14ac:dyDescent="0.3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</row>
    <row r="518" spans="2:6" x14ac:dyDescent="0.3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</row>
    <row r="519" spans="2:6" x14ac:dyDescent="0.3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</row>
    <row r="520" spans="2:6" x14ac:dyDescent="0.3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</row>
    <row r="521" spans="2:6" x14ac:dyDescent="0.3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</row>
    <row r="522" spans="2:6" x14ac:dyDescent="0.3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</row>
    <row r="523" spans="2:6" x14ac:dyDescent="0.3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</row>
    <row r="524" spans="2:6" x14ac:dyDescent="0.3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</row>
    <row r="525" spans="2:6" x14ac:dyDescent="0.3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</row>
    <row r="526" spans="2:6" x14ac:dyDescent="0.3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</row>
    <row r="527" spans="2:6" x14ac:dyDescent="0.3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</row>
    <row r="528" spans="2:6" x14ac:dyDescent="0.3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</row>
    <row r="529" spans="2:6" x14ac:dyDescent="0.3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</row>
    <row r="530" spans="2:6" x14ac:dyDescent="0.3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</row>
    <row r="531" spans="2:6" x14ac:dyDescent="0.3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</row>
    <row r="532" spans="2:6" x14ac:dyDescent="0.3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</row>
    <row r="533" spans="2:6" x14ac:dyDescent="0.3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</row>
    <row r="534" spans="2:6" x14ac:dyDescent="0.3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</row>
    <row r="535" spans="2:6" x14ac:dyDescent="0.3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</row>
    <row r="536" spans="2:6" x14ac:dyDescent="0.3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</row>
    <row r="537" spans="2:6" x14ac:dyDescent="0.3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</row>
    <row r="538" spans="2:6" x14ac:dyDescent="0.3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</row>
    <row r="539" spans="2:6" x14ac:dyDescent="0.3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</row>
    <row r="540" spans="2:6" x14ac:dyDescent="0.3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</row>
    <row r="541" spans="2:6" x14ac:dyDescent="0.3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</row>
    <row r="542" spans="2:6" x14ac:dyDescent="0.3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</row>
    <row r="543" spans="2:6" x14ac:dyDescent="0.3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</row>
    <row r="544" spans="2:6" x14ac:dyDescent="0.3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</row>
    <row r="545" spans="2:6" x14ac:dyDescent="0.3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</row>
    <row r="546" spans="2:6" x14ac:dyDescent="0.3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</row>
    <row r="547" spans="2:6" x14ac:dyDescent="0.3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</row>
    <row r="548" spans="2:6" x14ac:dyDescent="0.3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</row>
    <row r="549" spans="2:6" x14ac:dyDescent="0.3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</row>
    <row r="550" spans="2:6" x14ac:dyDescent="0.3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</row>
    <row r="551" spans="2:6" x14ac:dyDescent="0.3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</row>
    <row r="552" spans="2:6" x14ac:dyDescent="0.3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</row>
    <row r="553" spans="2:6" x14ac:dyDescent="0.3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</row>
    <row r="554" spans="2:6" x14ac:dyDescent="0.3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</row>
    <row r="555" spans="2:6" x14ac:dyDescent="0.3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</row>
    <row r="556" spans="2:6" x14ac:dyDescent="0.3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</row>
    <row r="557" spans="2:6" x14ac:dyDescent="0.3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</row>
    <row r="558" spans="2:6" x14ac:dyDescent="0.3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</row>
    <row r="559" spans="2:6" x14ac:dyDescent="0.3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</row>
    <row r="560" spans="2:6" x14ac:dyDescent="0.3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</row>
    <row r="561" spans="2:6" x14ac:dyDescent="0.3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</row>
    <row r="562" spans="2:6" x14ac:dyDescent="0.3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</row>
    <row r="563" spans="2:6" x14ac:dyDescent="0.3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</row>
    <row r="564" spans="2:6" x14ac:dyDescent="0.3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</row>
    <row r="565" spans="2:6" x14ac:dyDescent="0.3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</row>
    <row r="566" spans="2:6" x14ac:dyDescent="0.3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</row>
    <row r="567" spans="2:6" x14ac:dyDescent="0.3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</row>
    <row r="568" spans="2:6" x14ac:dyDescent="0.3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</row>
    <row r="569" spans="2:6" x14ac:dyDescent="0.3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</row>
    <row r="570" spans="2:6" x14ac:dyDescent="0.3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</row>
    <row r="571" spans="2:6" x14ac:dyDescent="0.3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</row>
    <row r="572" spans="2:6" x14ac:dyDescent="0.3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</row>
    <row r="573" spans="2:6" x14ac:dyDescent="0.3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</row>
    <row r="574" spans="2:6" x14ac:dyDescent="0.3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</row>
    <row r="575" spans="2:6" x14ac:dyDescent="0.3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</row>
    <row r="576" spans="2:6" x14ac:dyDescent="0.3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</row>
    <row r="577" spans="2:6" x14ac:dyDescent="0.3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</row>
    <row r="578" spans="2:6" x14ac:dyDescent="0.3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</row>
    <row r="579" spans="2:6" x14ac:dyDescent="0.3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</row>
    <row r="580" spans="2:6" x14ac:dyDescent="0.3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</row>
    <row r="581" spans="2:6" x14ac:dyDescent="0.3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</row>
    <row r="582" spans="2:6" x14ac:dyDescent="0.3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</row>
    <row r="583" spans="2:6" x14ac:dyDescent="0.3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</row>
    <row r="584" spans="2:6" x14ac:dyDescent="0.3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</row>
    <row r="585" spans="2:6" x14ac:dyDescent="0.3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</row>
    <row r="586" spans="2:6" x14ac:dyDescent="0.3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</row>
    <row r="587" spans="2:6" x14ac:dyDescent="0.3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</row>
    <row r="588" spans="2:6" x14ac:dyDescent="0.3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</row>
    <row r="589" spans="2:6" x14ac:dyDescent="0.3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</row>
    <row r="590" spans="2:6" x14ac:dyDescent="0.3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</row>
    <row r="591" spans="2:6" x14ac:dyDescent="0.3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</row>
    <row r="592" spans="2:6" x14ac:dyDescent="0.3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</row>
    <row r="593" spans="2:6" x14ac:dyDescent="0.3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</row>
    <row r="594" spans="2:6" x14ac:dyDescent="0.3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</row>
    <row r="595" spans="2:6" x14ac:dyDescent="0.3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</row>
    <row r="596" spans="2:6" x14ac:dyDescent="0.3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</row>
    <row r="597" spans="2:6" x14ac:dyDescent="0.3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</row>
    <row r="598" spans="2:6" x14ac:dyDescent="0.3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</row>
    <row r="599" spans="2:6" x14ac:dyDescent="0.3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</row>
    <row r="600" spans="2:6" x14ac:dyDescent="0.3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</row>
    <row r="601" spans="2:6" x14ac:dyDescent="0.3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</row>
    <row r="602" spans="2:6" x14ac:dyDescent="0.3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</row>
    <row r="603" spans="2:6" x14ac:dyDescent="0.3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</row>
    <row r="604" spans="2:6" x14ac:dyDescent="0.3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</row>
    <row r="605" spans="2:6" x14ac:dyDescent="0.3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</row>
    <row r="606" spans="2:6" x14ac:dyDescent="0.3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</row>
    <row r="607" spans="2:6" x14ac:dyDescent="0.3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</row>
    <row r="608" spans="2:6" x14ac:dyDescent="0.3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</row>
    <row r="609" spans="2:6" x14ac:dyDescent="0.3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</row>
    <row r="610" spans="2:6" x14ac:dyDescent="0.3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</row>
    <row r="611" spans="2:6" x14ac:dyDescent="0.3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</row>
    <row r="612" spans="2:6" x14ac:dyDescent="0.3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</row>
    <row r="613" spans="2:6" x14ac:dyDescent="0.3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</row>
    <row r="614" spans="2:6" x14ac:dyDescent="0.3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</row>
    <row r="615" spans="2:6" x14ac:dyDescent="0.3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</row>
    <row r="616" spans="2:6" x14ac:dyDescent="0.3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</row>
    <row r="617" spans="2:6" x14ac:dyDescent="0.3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</row>
    <row r="618" spans="2:6" x14ac:dyDescent="0.3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</row>
    <row r="619" spans="2:6" x14ac:dyDescent="0.3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</row>
    <row r="620" spans="2:6" x14ac:dyDescent="0.3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</row>
    <row r="621" spans="2:6" x14ac:dyDescent="0.3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</row>
    <row r="622" spans="2:6" x14ac:dyDescent="0.3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</row>
    <row r="623" spans="2:6" x14ac:dyDescent="0.3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</row>
    <row r="624" spans="2:6" x14ac:dyDescent="0.3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</row>
    <row r="625" spans="2:6" x14ac:dyDescent="0.3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</row>
    <row r="626" spans="2:6" x14ac:dyDescent="0.3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</row>
    <row r="627" spans="2:6" x14ac:dyDescent="0.3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</row>
    <row r="628" spans="2:6" x14ac:dyDescent="0.3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</row>
    <row r="629" spans="2:6" x14ac:dyDescent="0.3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</row>
    <row r="630" spans="2:6" x14ac:dyDescent="0.3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</row>
    <row r="631" spans="2:6" x14ac:dyDescent="0.3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</row>
    <row r="632" spans="2:6" x14ac:dyDescent="0.3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</row>
    <row r="633" spans="2:6" x14ac:dyDescent="0.3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</row>
    <row r="634" spans="2:6" x14ac:dyDescent="0.3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</row>
    <row r="635" spans="2:6" x14ac:dyDescent="0.3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</row>
    <row r="636" spans="2:6" x14ac:dyDescent="0.3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</row>
    <row r="637" spans="2:6" x14ac:dyDescent="0.3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</row>
    <row r="638" spans="2:6" x14ac:dyDescent="0.3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</row>
    <row r="639" spans="2:6" x14ac:dyDescent="0.3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</row>
    <row r="640" spans="2:6" x14ac:dyDescent="0.3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</row>
    <row r="641" spans="2:6" x14ac:dyDescent="0.3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</row>
    <row r="642" spans="2:6" x14ac:dyDescent="0.3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</row>
    <row r="643" spans="2:6" x14ac:dyDescent="0.3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</row>
    <row r="644" spans="2:6" x14ac:dyDescent="0.3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</row>
    <row r="645" spans="2:6" x14ac:dyDescent="0.3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</row>
    <row r="646" spans="2:6" x14ac:dyDescent="0.3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</row>
    <row r="647" spans="2:6" x14ac:dyDescent="0.3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</row>
    <row r="648" spans="2:6" x14ac:dyDescent="0.3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</row>
    <row r="649" spans="2:6" x14ac:dyDescent="0.3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</row>
    <row r="650" spans="2:6" x14ac:dyDescent="0.3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</row>
    <row r="651" spans="2:6" x14ac:dyDescent="0.3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</row>
    <row r="652" spans="2:6" x14ac:dyDescent="0.3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</row>
    <row r="653" spans="2:6" x14ac:dyDescent="0.3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</row>
    <row r="654" spans="2:6" x14ac:dyDescent="0.3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</row>
    <row r="655" spans="2:6" x14ac:dyDescent="0.3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</row>
    <row r="656" spans="2:6" x14ac:dyDescent="0.3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</row>
    <row r="657" spans="2:6" x14ac:dyDescent="0.3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</row>
    <row r="658" spans="2:6" x14ac:dyDescent="0.3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</row>
    <row r="659" spans="2:6" x14ac:dyDescent="0.3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</row>
    <row r="660" spans="2:6" x14ac:dyDescent="0.3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</row>
    <row r="661" spans="2:6" x14ac:dyDescent="0.3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</row>
    <row r="662" spans="2:6" x14ac:dyDescent="0.3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</row>
    <row r="663" spans="2:6" x14ac:dyDescent="0.3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</row>
    <row r="664" spans="2:6" x14ac:dyDescent="0.3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</row>
    <row r="665" spans="2:6" x14ac:dyDescent="0.3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</row>
    <row r="666" spans="2:6" x14ac:dyDescent="0.3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</row>
    <row r="667" spans="2:6" x14ac:dyDescent="0.3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</row>
    <row r="668" spans="2:6" x14ac:dyDescent="0.3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</row>
    <row r="669" spans="2:6" x14ac:dyDescent="0.3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</row>
    <row r="670" spans="2:6" x14ac:dyDescent="0.3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</row>
    <row r="671" spans="2:6" x14ac:dyDescent="0.3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</row>
    <row r="672" spans="2:6" x14ac:dyDescent="0.3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</row>
    <row r="673" spans="2:6" x14ac:dyDescent="0.3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</row>
    <row r="674" spans="2:6" x14ac:dyDescent="0.3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</row>
    <row r="675" spans="2:6" x14ac:dyDescent="0.3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</row>
    <row r="676" spans="2:6" x14ac:dyDescent="0.3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</row>
    <row r="677" spans="2:6" x14ac:dyDescent="0.3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</row>
    <row r="678" spans="2:6" x14ac:dyDescent="0.3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</row>
    <row r="679" spans="2:6" x14ac:dyDescent="0.3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</row>
    <row r="680" spans="2:6" x14ac:dyDescent="0.3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</row>
    <row r="681" spans="2:6" x14ac:dyDescent="0.3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</row>
    <row r="682" spans="2:6" x14ac:dyDescent="0.3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</row>
    <row r="683" spans="2:6" x14ac:dyDescent="0.3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</row>
    <row r="684" spans="2:6" x14ac:dyDescent="0.3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</row>
    <row r="685" spans="2:6" x14ac:dyDescent="0.3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</row>
    <row r="686" spans="2:6" x14ac:dyDescent="0.3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</row>
    <row r="687" spans="2:6" x14ac:dyDescent="0.3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</row>
    <row r="688" spans="2:6" x14ac:dyDescent="0.3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</row>
    <row r="689" spans="2:6" x14ac:dyDescent="0.3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</row>
    <row r="690" spans="2:6" x14ac:dyDescent="0.3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</row>
    <row r="691" spans="2:6" x14ac:dyDescent="0.3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</row>
    <row r="692" spans="2:6" x14ac:dyDescent="0.3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</row>
    <row r="693" spans="2:6" x14ac:dyDescent="0.3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</row>
    <row r="694" spans="2:6" x14ac:dyDescent="0.3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</row>
    <row r="695" spans="2:6" x14ac:dyDescent="0.3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</row>
    <row r="696" spans="2:6" x14ac:dyDescent="0.3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</row>
    <row r="697" spans="2:6" x14ac:dyDescent="0.3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</row>
    <row r="698" spans="2:6" x14ac:dyDescent="0.3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</row>
    <row r="699" spans="2:6" x14ac:dyDescent="0.3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</row>
    <row r="700" spans="2:6" x14ac:dyDescent="0.3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</row>
    <row r="701" spans="2:6" x14ac:dyDescent="0.3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</row>
    <row r="702" spans="2:6" x14ac:dyDescent="0.3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</row>
    <row r="703" spans="2:6" x14ac:dyDescent="0.3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</row>
    <row r="704" spans="2:6" x14ac:dyDescent="0.3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</row>
    <row r="705" spans="2:6" x14ac:dyDescent="0.3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</row>
    <row r="706" spans="2:6" x14ac:dyDescent="0.3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</row>
    <row r="707" spans="2:6" x14ac:dyDescent="0.3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</row>
    <row r="708" spans="2:6" x14ac:dyDescent="0.3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</row>
    <row r="709" spans="2:6" x14ac:dyDescent="0.3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</row>
    <row r="710" spans="2:6" x14ac:dyDescent="0.3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</row>
    <row r="711" spans="2:6" x14ac:dyDescent="0.3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</row>
    <row r="712" spans="2:6" x14ac:dyDescent="0.3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</row>
    <row r="713" spans="2:6" x14ac:dyDescent="0.3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</row>
    <row r="714" spans="2:6" x14ac:dyDescent="0.3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</row>
    <row r="715" spans="2:6" x14ac:dyDescent="0.3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</row>
    <row r="716" spans="2:6" x14ac:dyDescent="0.3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</row>
    <row r="717" spans="2:6" x14ac:dyDescent="0.3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</row>
    <row r="718" spans="2:6" x14ac:dyDescent="0.3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</row>
    <row r="719" spans="2:6" x14ac:dyDescent="0.3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</row>
    <row r="720" spans="2:6" x14ac:dyDescent="0.3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</row>
    <row r="721" spans="2:6" x14ac:dyDescent="0.3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</row>
    <row r="722" spans="2:6" x14ac:dyDescent="0.3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</row>
    <row r="723" spans="2:6" x14ac:dyDescent="0.3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</row>
    <row r="724" spans="2:6" x14ac:dyDescent="0.3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</row>
    <row r="725" spans="2:6" x14ac:dyDescent="0.3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</row>
    <row r="726" spans="2:6" x14ac:dyDescent="0.3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</row>
    <row r="727" spans="2:6" x14ac:dyDescent="0.3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</row>
    <row r="728" spans="2:6" x14ac:dyDescent="0.3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</row>
    <row r="729" spans="2:6" x14ac:dyDescent="0.3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</row>
    <row r="730" spans="2:6" x14ac:dyDescent="0.3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</row>
    <row r="731" spans="2:6" x14ac:dyDescent="0.3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</row>
    <row r="732" spans="2:6" x14ac:dyDescent="0.3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</row>
    <row r="733" spans="2:6" x14ac:dyDescent="0.3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</row>
    <row r="734" spans="2:6" x14ac:dyDescent="0.3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</row>
    <row r="735" spans="2:6" x14ac:dyDescent="0.3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</row>
    <row r="736" spans="2:6" x14ac:dyDescent="0.3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</row>
    <row r="737" spans="2:6" x14ac:dyDescent="0.3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</row>
    <row r="738" spans="2:6" x14ac:dyDescent="0.3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</row>
    <row r="739" spans="2:6" x14ac:dyDescent="0.3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</row>
    <row r="740" spans="2:6" x14ac:dyDescent="0.3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</row>
    <row r="741" spans="2:6" x14ac:dyDescent="0.3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</row>
    <row r="742" spans="2:6" x14ac:dyDescent="0.3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</row>
    <row r="743" spans="2:6" x14ac:dyDescent="0.3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</row>
    <row r="744" spans="2:6" x14ac:dyDescent="0.3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</row>
    <row r="745" spans="2:6" x14ac:dyDescent="0.3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</row>
    <row r="746" spans="2:6" x14ac:dyDescent="0.3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</row>
    <row r="747" spans="2:6" x14ac:dyDescent="0.3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</row>
    <row r="748" spans="2:6" x14ac:dyDescent="0.3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</row>
    <row r="749" spans="2:6" x14ac:dyDescent="0.3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</row>
    <row r="750" spans="2:6" x14ac:dyDescent="0.3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</row>
    <row r="751" spans="2:6" x14ac:dyDescent="0.3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</row>
    <row r="752" spans="2:6" x14ac:dyDescent="0.3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</row>
    <row r="753" spans="2:6" x14ac:dyDescent="0.3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</row>
    <row r="754" spans="2:6" x14ac:dyDescent="0.3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</row>
    <row r="755" spans="2:6" x14ac:dyDescent="0.3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</row>
    <row r="756" spans="2:6" x14ac:dyDescent="0.3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</row>
    <row r="757" spans="2:6" x14ac:dyDescent="0.3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</row>
    <row r="758" spans="2:6" x14ac:dyDescent="0.3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</row>
    <row r="759" spans="2:6" x14ac:dyDescent="0.3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</row>
    <row r="760" spans="2:6" x14ac:dyDescent="0.3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</row>
    <row r="761" spans="2:6" x14ac:dyDescent="0.3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</row>
    <row r="762" spans="2:6" x14ac:dyDescent="0.3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</row>
    <row r="763" spans="2:6" x14ac:dyDescent="0.3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</row>
    <row r="764" spans="2:6" x14ac:dyDescent="0.3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</row>
    <row r="765" spans="2:6" x14ac:dyDescent="0.3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</row>
    <row r="766" spans="2:6" x14ac:dyDescent="0.3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</row>
    <row r="767" spans="2:6" x14ac:dyDescent="0.3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</row>
    <row r="768" spans="2:6" x14ac:dyDescent="0.3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</row>
    <row r="769" spans="2:6" x14ac:dyDescent="0.3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</row>
    <row r="770" spans="2:6" x14ac:dyDescent="0.3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</row>
    <row r="771" spans="2:6" x14ac:dyDescent="0.3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</row>
    <row r="772" spans="2:6" x14ac:dyDescent="0.3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</row>
    <row r="773" spans="2:6" x14ac:dyDescent="0.3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</row>
    <row r="774" spans="2:6" x14ac:dyDescent="0.3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</row>
    <row r="775" spans="2:6" x14ac:dyDescent="0.3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</row>
    <row r="776" spans="2:6" x14ac:dyDescent="0.3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</row>
    <row r="777" spans="2:6" x14ac:dyDescent="0.3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</row>
    <row r="778" spans="2:6" x14ac:dyDescent="0.3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</row>
    <row r="779" spans="2:6" x14ac:dyDescent="0.3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</row>
    <row r="780" spans="2:6" x14ac:dyDescent="0.3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</row>
    <row r="781" spans="2:6" x14ac:dyDescent="0.3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</row>
    <row r="782" spans="2:6" x14ac:dyDescent="0.3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</row>
    <row r="783" spans="2:6" x14ac:dyDescent="0.3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</row>
    <row r="784" spans="2:6" x14ac:dyDescent="0.3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</row>
    <row r="785" spans="2:6" x14ac:dyDescent="0.3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</row>
    <row r="786" spans="2:6" x14ac:dyDescent="0.3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</row>
    <row r="787" spans="2:6" x14ac:dyDescent="0.3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</row>
    <row r="788" spans="2:6" x14ac:dyDescent="0.3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</row>
    <row r="789" spans="2:6" x14ac:dyDescent="0.3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</row>
    <row r="790" spans="2:6" x14ac:dyDescent="0.3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</row>
    <row r="791" spans="2:6" x14ac:dyDescent="0.3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</row>
    <row r="792" spans="2:6" x14ac:dyDescent="0.3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</row>
    <row r="793" spans="2:6" x14ac:dyDescent="0.3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</row>
    <row r="794" spans="2:6" x14ac:dyDescent="0.3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</row>
    <row r="795" spans="2:6" x14ac:dyDescent="0.3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</row>
    <row r="796" spans="2:6" x14ac:dyDescent="0.3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</row>
    <row r="797" spans="2:6" x14ac:dyDescent="0.3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</row>
    <row r="798" spans="2:6" x14ac:dyDescent="0.3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</row>
    <row r="799" spans="2:6" x14ac:dyDescent="0.3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</row>
    <row r="800" spans="2:6" x14ac:dyDescent="0.3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</row>
    <row r="801" spans="2:6" x14ac:dyDescent="0.3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</row>
    <row r="802" spans="2:6" x14ac:dyDescent="0.3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</row>
    <row r="803" spans="2:6" x14ac:dyDescent="0.3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</row>
    <row r="804" spans="2:6" x14ac:dyDescent="0.3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</row>
    <row r="805" spans="2:6" x14ac:dyDescent="0.3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</row>
    <row r="806" spans="2:6" x14ac:dyDescent="0.3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</row>
    <row r="807" spans="2:6" x14ac:dyDescent="0.3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</row>
    <row r="808" spans="2:6" x14ac:dyDescent="0.3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</row>
    <row r="809" spans="2:6" x14ac:dyDescent="0.3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</row>
    <row r="810" spans="2:6" x14ac:dyDescent="0.3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</row>
    <row r="811" spans="2:6" x14ac:dyDescent="0.3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</row>
    <row r="812" spans="2:6" x14ac:dyDescent="0.3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</row>
    <row r="813" spans="2:6" x14ac:dyDescent="0.3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</row>
    <row r="814" spans="2:6" x14ac:dyDescent="0.3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</row>
    <row r="815" spans="2:6" x14ac:dyDescent="0.3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</row>
    <row r="816" spans="2:6" x14ac:dyDescent="0.3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</row>
    <row r="817" spans="2:6" x14ac:dyDescent="0.3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</row>
    <row r="818" spans="2:6" x14ac:dyDescent="0.3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</row>
    <row r="819" spans="2:6" x14ac:dyDescent="0.3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</row>
    <row r="820" spans="2:6" x14ac:dyDescent="0.3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</row>
    <row r="821" spans="2:6" x14ac:dyDescent="0.3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</row>
    <row r="822" spans="2:6" x14ac:dyDescent="0.3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</row>
    <row r="823" spans="2:6" x14ac:dyDescent="0.3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</row>
    <row r="824" spans="2:6" x14ac:dyDescent="0.3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</row>
    <row r="825" spans="2:6" x14ac:dyDescent="0.3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</row>
    <row r="826" spans="2:6" x14ac:dyDescent="0.3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</row>
    <row r="827" spans="2:6" x14ac:dyDescent="0.3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</row>
    <row r="828" spans="2:6" x14ac:dyDescent="0.3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</row>
    <row r="829" spans="2:6" x14ac:dyDescent="0.3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</row>
    <row r="830" spans="2:6" x14ac:dyDescent="0.3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</row>
    <row r="831" spans="2:6" x14ac:dyDescent="0.3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</row>
    <row r="832" spans="2:6" x14ac:dyDescent="0.3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</row>
    <row r="833" spans="2:6" x14ac:dyDescent="0.3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</row>
    <row r="834" spans="2:6" x14ac:dyDescent="0.3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</row>
    <row r="835" spans="2:6" x14ac:dyDescent="0.3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</row>
    <row r="836" spans="2:6" x14ac:dyDescent="0.3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</row>
    <row r="837" spans="2:6" x14ac:dyDescent="0.3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</row>
    <row r="838" spans="2:6" x14ac:dyDescent="0.3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</row>
    <row r="839" spans="2:6" x14ac:dyDescent="0.3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</row>
    <row r="840" spans="2:6" x14ac:dyDescent="0.3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</row>
    <row r="841" spans="2:6" x14ac:dyDescent="0.3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</row>
    <row r="842" spans="2:6" x14ac:dyDescent="0.3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</row>
    <row r="843" spans="2:6" x14ac:dyDescent="0.3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</row>
    <row r="844" spans="2:6" x14ac:dyDescent="0.3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</row>
    <row r="845" spans="2:6" x14ac:dyDescent="0.3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</row>
    <row r="846" spans="2:6" x14ac:dyDescent="0.3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</row>
    <row r="847" spans="2:6" x14ac:dyDescent="0.3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</row>
    <row r="848" spans="2:6" x14ac:dyDescent="0.3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</row>
    <row r="849" spans="2:6" x14ac:dyDescent="0.3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</row>
    <row r="850" spans="2:6" x14ac:dyDescent="0.3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</row>
    <row r="851" spans="2:6" x14ac:dyDescent="0.3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</row>
    <row r="852" spans="2:6" x14ac:dyDescent="0.3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</row>
    <row r="853" spans="2:6" x14ac:dyDescent="0.3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</row>
    <row r="854" spans="2:6" x14ac:dyDescent="0.3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</row>
    <row r="855" spans="2:6" x14ac:dyDescent="0.3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</row>
    <row r="856" spans="2:6" x14ac:dyDescent="0.3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</row>
    <row r="857" spans="2:6" x14ac:dyDescent="0.3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</row>
    <row r="858" spans="2:6" x14ac:dyDescent="0.3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</row>
    <row r="859" spans="2:6" x14ac:dyDescent="0.3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</row>
    <row r="860" spans="2:6" x14ac:dyDescent="0.3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</row>
    <row r="861" spans="2:6" x14ac:dyDescent="0.3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</row>
    <row r="862" spans="2:6" x14ac:dyDescent="0.3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</row>
    <row r="863" spans="2:6" x14ac:dyDescent="0.3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</row>
    <row r="864" spans="2:6" x14ac:dyDescent="0.3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</row>
    <row r="865" spans="2:6" x14ac:dyDescent="0.3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</row>
    <row r="866" spans="2:6" x14ac:dyDescent="0.3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</row>
    <row r="867" spans="2:6" x14ac:dyDescent="0.3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</row>
    <row r="868" spans="2:6" x14ac:dyDescent="0.3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</row>
    <row r="869" spans="2:6" x14ac:dyDescent="0.3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</row>
    <row r="870" spans="2:6" x14ac:dyDescent="0.3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</row>
    <row r="871" spans="2:6" x14ac:dyDescent="0.3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</row>
    <row r="872" spans="2:6" x14ac:dyDescent="0.3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</row>
    <row r="873" spans="2:6" x14ac:dyDescent="0.3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</row>
    <row r="874" spans="2:6" x14ac:dyDescent="0.3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</row>
    <row r="875" spans="2:6" x14ac:dyDescent="0.3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</row>
    <row r="876" spans="2:6" x14ac:dyDescent="0.3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</row>
    <row r="877" spans="2:6" x14ac:dyDescent="0.3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</row>
    <row r="878" spans="2:6" x14ac:dyDescent="0.3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</row>
    <row r="879" spans="2:6" x14ac:dyDescent="0.3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</row>
    <row r="880" spans="2:6" x14ac:dyDescent="0.3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</row>
    <row r="881" spans="2:6" x14ac:dyDescent="0.3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</row>
    <row r="882" spans="2:6" x14ac:dyDescent="0.3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</row>
    <row r="883" spans="2:6" x14ac:dyDescent="0.3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</row>
    <row r="884" spans="2:6" x14ac:dyDescent="0.3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</row>
    <row r="885" spans="2:6" x14ac:dyDescent="0.3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</row>
    <row r="886" spans="2:6" x14ac:dyDescent="0.3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</row>
    <row r="887" spans="2:6" x14ac:dyDescent="0.3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</row>
    <row r="888" spans="2:6" x14ac:dyDescent="0.3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</row>
    <row r="889" spans="2:6" x14ac:dyDescent="0.3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</row>
    <row r="890" spans="2:6" x14ac:dyDescent="0.3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</row>
    <row r="891" spans="2:6" x14ac:dyDescent="0.3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</row>
    <row r="892" spans="2:6" x14ac:dyDescent="0.3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</row>
    <row r="893" spans="2:6" x14ac:dyDescent="0.3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</row>
    <row r="894" spans="2:6" x14ac:dyDescent="0.3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</row>
    <row r="895" spans="2:6" x14ac:dyDescent="0.3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</row>
    <row r="896" spans="2:6" x14ac:dyDescent="0.3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</row>
    <row r="897" spans="2:6" x14ac:dyDescent="0.3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</row>
    <row r="898" spans="2:6" x14ac:dyDescent="0.3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</row>
    <row r="899" spans="2:6" x14ac:dyDescent="0.3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</row>
    <row r="900" spans="2:6" x14ac:dyDescent="0.3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</row>
    <row r="901" spans="2:6" x14ac:dyDescent="0.3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</row>
    <row r="902" spans="2:6" x14ac:dyDescent="0.3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</row>
    <row r="903" spans="2:6" x14ac:dyDescent="0.3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</row>
    <row r="904" spans="2:6" x14ac:dyDescent="0.3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</row>
    <row r="905" spans="2:6" x14ac:dyDescent="0.3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</row>
    <row r="906" spans="2:6" x14ac:dyDescent="0.3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</row>
    <row r="907" spans="2:6" x14ac:dyDescent="0.3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</row>
    <row r="908" spans="2:6" x14ac:dyDescent="0.3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</row>
    <row r="909" spans="2:6" x14ac:dyDescent="0.3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</row>
    <row r="910" spans="2:6" x14ac:dyDescent="0.3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</row>
    <row r="911" spans="2:6" x14ac:dyDescent="0.3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</row>
    <row r="912" spans="2:6" x14ac:dyDescent="0.3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</row>
    <row r="913" spans="2:6" x14ac:dyDescent="0.3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</row>
    <row r="914" spans="2:6" x14ac:dyDescent="0.3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</row>
    <row r="915" spans="2:6" x14ac:dyDescent="0.3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</row>
    <row r="916" spans="2:6" x14ac:dyDescent="0.3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</row>
    <row r="917" spans="2:6" x14ac:dyDescent="0.3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</row>
    <row r="918" spans="2:6" x14ac:dyDescent="0.3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</row>
    <row r="919" spans="2:6" x14ac:dyDescent="0.3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</row>
    <row r="920" spans="2:6" x14ac:dyDescent="0.3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</row>
    <row r="921" spans="2:6" x14ac:dyDescent="0.3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</row>
    <row r="922" spans="2:6" x14ac:dyDescent="0.3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</row>
    <row r="923" spans="2:6" x14ac:dyDescent="0.3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</row>
    <row r="924" spans="2:6" x14ac:dyDescent="0.3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</row>
    <row r="925" spans="2:6" x14ac:dyDescent="0.3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</row>
    <row r="926" spans="2:6" x14ac:dyDescent="0.3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</row>
    <row r="927" spans="2:6" x14ac:dyDescent="0.3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</row>
    <row r="928" spans="2:6" x14ac:dyDescent="0.3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</row>
    <row r="929" spans="2:6" x14ac:dyDescent="0.3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</row>
    <row r="930" spans="2:6" x14ac:dyDescent="0.3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</row>
    <row r="931" spans="2:6" x14ac:dyDescent="0.3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</row>
    <row r="932" spans="2:6" x14ac:dyDescent="0.3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</row>
    <row r="933" spans="2:6" x14ac:dyDescent="0.3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</row>
    <row r="934" spans="2:6" x14ac:dyDescent="0.3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</row>
    <row r="935" spans="2:6" x14ac:dyDescent="0.3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</row>
    <row r="936" spans="2:6" x14ac:dyDescent="0.3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</row>
    <row r="937" spans="2:6" x14ac:dyDescent="0.3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</row>
    <row r="938" spans="2:6" x14ac:dyDescent="0.3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</row>
    <row r="939" spans="2:6" x14ac:dyDescent="0.3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</row>
    <row r="940" spans="2:6" x14ac:dyDescent="0.3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</row>
    <row r="941" spans="2:6" x14ac:dyDescent="0.3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</row>
    <row r="942" spans="2:6" x14ac:dyDescent="0.3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</row>
    <row r="943" spans="2:6" x14ac:dyDescent="0.3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</row>
    <row r="944" spans="2:6" x14ac:dyDescent="0.3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</row>
    <row r="945" spans="2:6" x14ac:dyDescent="0.3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</row>
    <row r="946" spans="2:6" x14ac:dyDescent="0.3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</row>
    <row r="947" spans="2:6" x14ac:dyDescent="0.3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</row>
    <row r="948" spans="2:6" x14ac:dyDescent="0.3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</row>
    <row r="949" spans="2:6" x14ac:dyDescent="0.3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</row>
    <row r="950" spans="2:6" x14ac:dyDescent="0.3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</row>
    <row r="951" spans="2:6" x14ac:dyDescent="0.3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</row>
    <row r="952" spans="2:6" x14ac:dyDescent="0.3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</row>
    <row r="953" spans="2:6" x14ac:dyDescent="0.3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</row>
    <row r="954" spans="2:6" x14ac:dyDescent="0.3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</row>
    <row r="955" spans="2:6" x14ac:dyDescent="0.3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</row>
    <row r="956" spans="2:6" x14ac:dyDescent="0.3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</row>
    <row r="957" spans="2:6" x14ac:dyDescent="0.3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</row>
    <row r="958" spans="2:6" x14ac:dyDescent="0.3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</row>
    <row r="959" spans="2:6" x14ac:dyDescent="0.3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</row>
    <row r="960" spans="2:6" x14ac:dyDescent="0.3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</row>
    <row r="961" spans="2:6" x14ac:dyDescent="0.3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</row>
    <row r="962" spans="2:6" x14ac:dyDescent="0.3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</row>
    <row r="963" spans="2:6" x14ac:dyDescent="0.3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</row>
    <row r="964" spans="2:6" x14ac:dyDescent="0.3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</row>
    <row r="965" spans="2:6" x14ac:dyDescent="0.3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</row>
    <row r="966" spans="2:6" x14ac:dyDescent="0.3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</row>
    <row r="967" spans="2:6" x14ac:dyDescent="0.3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</row>
    <row r="968" spans="2:6" x14ac:dyDescent="0.3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</row>
    <row r="969" spans="2:6" x14ac:dyDescent="0.3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</row>
    <row r="970" spans="2:6" x14ac:dyDescent="0.3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</row>
    <row r="971" spans="2:6" x14ac:dyDescent="0.3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</row>
    <row r="972" spans="2:6" x14ac:dyDescent="0.3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</row>
    <row r="973" spans="2:6" x14ac:dyDescent="0.3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</row>
    <row r="974" spans="2:6" x14ac:dyDescent="0.3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</row>
    <row r="975" spans="2:6" x14ac:dyDescent="0.3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</row>
    <row r="976" spans="2:6" x14ac:dyDescent="0.3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</row>
    <row r="977" spans="2:6" x14ac:dyDescent="0.3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</row>
    <row r="978" spans="2:6" x14ac:dyDescent="0.3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</row>
    <row r="979" spans="2:6" x14ac:dyDescent="0.3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</row>
    <row r="980" spans="2:6" x14ac:dyDescent="0.3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</row>
    <row r="981" spans="2:6" x14ac:dyDescent="0.3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</row>
    <row r="982" spans="2:6" x14ac:dyDescent="0.3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</row>
    <row r="983" spans="2:6" x14ac:dyDescent="0.3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</row>
    <row r="984" spans="2:6" x14ac:dyDescent="0.3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</row>
    <row r="985" spans="2:6" x14ac:dyDescent="0.3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</row>
    <row r="986" spans="2:6" x14ac:dyDescent="0.3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</row>
    <row r="987" spans="2:6" x14ac:dyDescent="0.3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</row>
    <row r="988" spans="2:6" x14ac:dyDescent="0.3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</row>
    <row r="989" spans="2:6" x14ac:dyDescent="0.3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</row>
    <row r="990" spans="2:6" x14ac:dyDescent="0.3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</row>
    <row r="991" spans="2:6" x14ac:dyDescent="0.3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</row>
    <row r="992" spans="2:6" x14ac:dyDescent="0.3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</row>
    <row r="993" spans="2:6" x14ac:dyDescent="0.3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</row>
    <row r="994" spans="2:6" x14ac:dyDescent="0.3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</row>
    <row r="995" spans="2:6" x14ac:dyDescent="0.3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</row>
    <row r="996" spans="2:6" x14ac:dyDescent="0.3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</row>
    <row r="997" spans="2:6" x14ac:dyDescent="0.3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</row>
    <row r="998" spans="2:6" x14ac:dyDescent="0.3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</row>
    <row r="999" spans="2:6" x14ac:dyDescent="0.3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</row>
    <row r="1000" spans="2:6" x14ac:dyDescent="0.3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</row>
    <row r="1001" spans="2:6" x14ac:dyDescent="0.3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</row>
    <row r="1002" spans="2:6" x14ac:dyDescent="0.3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</row>
    <row r="1003" spans="2:6" x14ac:dyDescent="0.3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</row>
    <row r="1004" spans="2:6" x14ac:dyDescent="0.3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</row>
    <row r="1005" spans="2:6" x14ac:dyDescent="0.3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</row>
    <row r="1006" spans="2:6" x14ac:dyDescent="0.3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</row>
    <row r="1007" spans="2:6" x14ac:dyDescent="0.3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</row>
    <row r="1008" spans="2:6" x14ac:dyDescent="0.3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</row>
    <row r="1009" spans="2:6" x14ac:dyDescent="0.3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</row>
    <row r="1010" spans="2:6" x14ac:dyDescent="0.3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</row>
    <row r="1011" spans="2:6" x14ac:dyDescent="0.3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</row>
    <row r="1012" spans="2:6" x14ac:dyDescent="0.3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</row>
    <row r="1013" spans="2:6" x14ac:dyDescent="0.3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</row>
    <row r="1014" spans="2:6" x14ac:dyDescent="0.3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</row>
    <row r="1015" spans="2:6" x14ac:dyDescent="0.3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</row>
    <row r="1016" spans="2:6" x14ac:dyDescent="0.3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</row>
    <row r="1017" spans="2:6" x14ac:dyDescent="0.3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</row>
    <row r="1018" spans="2:6" x14ac:dyDescent="0.3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</row>
    <row r="1019" spans="2:6" x14ac:dyDescent="0.3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</row>
    <row r="1020" spans="2:6" x14ac:dyDescent="0.3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</row>
    <row r="1021" spans="2:6" x14ac:dyDescent="0.3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</row>
    <row r="1022" spans="2:6" x14ac:dyDescent="0.3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</row>
    <row r="1023" spans="2:6" x14ac:dyDescent="0.3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</row>
    <row r="1024" spans="2:6" x14ac:dyDescent="0.3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</row>
    <row r="1025" spans="2:6" x14ac:dyDescent="0.3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</row>
    <row r="1026" spans="2:6" x14ac:dyDescent="0.3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</row>
    <row r="1027" spans="2:6" x14ac:dyDescent="0.3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</row>
    <row r="1028" spans="2:6" x14ac:dyDescent="0.3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</row>
    <row r="1029" spans="2:6" x14ac:dyDescent="0.3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</row>
    <row r="1030" spans="2:6" x14ac:dyDescent="0.3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</row>
    <row r="1031" spans="2:6" x14ac:dyDescent="0.3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</row>
    <row r="1032" spans="2:6" x14ac:dyDescent="0.3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</row>
    <row r="1033" spans="2:6" x14ac:dyDescent="0.3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</row>
    <row r="1034" spans="2:6" x14ac:dyDescent="0.3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</row>
    <row r="1035" spans="2:6" x14ac:dyDescent="0.3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</row>
    <row r="1036" spans="2:6" x14ac:dyDescent="0.3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</row>
    <row r="1037" spans="2:6" x14ac:dyDescent="0.3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</row>
    <row r="1038" spans="2:6" x14ac:dyDescent="0.3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</row>
    <row r="1039" spans="2:6" x14ac:dyDescent="0.3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</row>
    <row r="1040" spans="2:6" x14ac:dyDescent="0.3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</row>
    <row r="1041" spans="2:6" x14ac:dyDescent="0.3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</row>
    <row r="1042" spans="2:6" x14ac:dyDescent="0.3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</row>
    <row r="1043" spans="2:6" x14ac:dyDescent="0.3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</row>
    <row r="1044" spans="2:6" x14ac:dyDescent="0.3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</row>
    <row r="1045" spans="2:6" x14ac:dyDescent="0.3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</row>
    <row r="1046" spans="2:6" x14ac:dyDescent="0.3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</row>
    <row r="1047" spans="2:6" x14ac:dyDescent="0.3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</row>
    <row r="1048" spans="2:6" x14ac:dyDescent="0.3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</row>
    <row r="1049" spans="2:6" x14ac:dyDescent="0.3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</row>
    <row r="1050" spans="2:6" x14ac:dyDescent="0.3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</row>
    <row r="1051" spans="2:6" x14ac:dyDescent="0.3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</row>
    <row r="1052" spans="2:6" x14ac:dyDescent="0.3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</row>
    <row r="1053" spans="2:6" x14ac:dyDescent="0.3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</row>
    <row r="1054" spans="2:6" x14ac:dyDescent="0.3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</row>
    <row r="1055" spans="2:6" x14ac:dyDescent="0.3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</row>
    <row r="1056" spans="2:6" x14ac:dyDescent="0.3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</row>
    <row r="1057" spans="2:6" x14ac:dyDescent="0.3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</row>
    <row r="1058" spans="2:6" x14ac:dyDescent="0.3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</row>
    <row r="1059" spans="2:6" x14ac:dyDescent="0.3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</row>
    <row r="1060" spans="2:6" x14ac:dyDescent="0.3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</row>
    <row r="1061" spans="2:6" x14ac:dyDescent="0.3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</row>
    <row r="1062" spans="2:6" x14ac:dyDescent="0.3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</row>
    <row r="1063" spans="2:6" x14ac:dyDescent="0.3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</row>
    <row r="1064" spans="2:6" x14ac:dyDescent="0.3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</row>
    <row r="1065" spans="2:6" x14ac:dyDescent="0.3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</row>
    <row r="1066" spans="2:6" x14ac:dyDescent="0.3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</row>
    <row r="1067" spans="2:6" x14ac:dyDescent="0.3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</row>
    <row r="1068" spans="2:6" x14ac:dyDescent="0.3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</row>
    <row r="1069" spans="2:6" x14ac:dyDescent="0.3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</row>
    <row r="1070" spans="2:6" x14ac:dyDescent="0.3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</row>
    <row r="1071" spans="2:6" x14ac:dyDescent="0.3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</row>
    <row r="1072" spans="2:6" x14ac:dyDescent="0.3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</row>
    <row r="1073" spans="2:6" x14ac:dyDescent="0.3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</row>
    <row r="1074" spans="2:6" x14ac:dyDescent="0.3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</row>
    <row r="1075" spans="2:6" x14ac:dyDescent="0.3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</row>
    <row r="1076" spans="2:6" x14ac:dyDescent="0.3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</row>
    <row r="1077" spans="2:6" x14ac:dyDescent="0.3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</row>
    <row r="1078" spans="2:6" x14ac:dyDescent="0.3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</row>
    <row r="1079" spans="2:6" x14ac:dyDescent="0.3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</row>
    <row r="1080" spans="2:6" x14ac:dyDescent="0.3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</row>
    <row r="1081" spans="2:6" x14ac:dyDescent="0.3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</row>
    <row r="1082" spans="2:6" x14ac:dyDescent="0.3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</row>
    <row r="1083" spans="2:6" x14ac:dyDescent="0.3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</row>
    <row r="1084" spans="2:6" x14ac:dyDescent="0.3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</row>
    <row r="1085" spans="2:6" x14ac:dyDescent="0.3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</row>
    <row r="1086" spans="2:6" x14ac:dyDescent="0.3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</row>
    <row r="1087" spans="2:6" x14ac:dyDescent="0.3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</row>
    <row r="1088" spans="2:6" x14ac:dyDescent="0.3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</row>
    <row r="1089" spans="2:6" x14ac:dyDescent="0.3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</row>
    <row r="1090" spans="2:6" x14ac:dyDescent="0.3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</row>
    <row r="1091" spans="2:6" x14ac:dyDescent="0.3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</row>
    <row r="1092" spans="2:6" x14ac:dyDescent="0.3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</row>
    <row r="1093" spans="2:6" x14ac:dyDescent="0.3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</row>
    <row r="1094" spans="2:6" x14ac:dyDescent="0.3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</row>
    <row r="1095" spans="2:6" x14ac:dyDescent="0.3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</row>
    <row r="1096" spans="2:6" x14ac:dyDescent="0.3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</row>
    <row r="1097" spans="2:6" x14ac:dyDescent="0.3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</row>
    <row r="1098" spans="2:6" x14ac:dyDescent="0.3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</row>
    <row r="1099" spans="2:6" x14ac:dyDescent="0.3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</row>
    <row r="1100" spans="2:6" x14ac:dyDescent="0.3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</row>
    <row r="1101" spans="2:6" x14ac:dyDescent="0.3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</row>
    <row r="1102" spans="2:6" x14ac:dyDescent="0.3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</row>
    <row r="1103" spans="2:6" x14ac:dyDescent="0.3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</row>
    <row r="1104" spans="2:6" x14ac:dyDescent="0.3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</row>
    <row r="1105" spans="2:6" x14ac:dyDescent="0.3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</row>
    <row r="1106" spans="2:6" x14ac:dyDescent="0.3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</row>
    <row r="1107" spans="2:6" x14ac:dyDescent="0.3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</row>
    <row r="1108" spans="2:6" x14ac:dyDescent="0.3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</row>
    <row r="1109" spans="2:6" x14ac:dyDescent="0.3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</row>
    <row r="1110" spans="2:6" x14ac:dyDescent="0.3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</row>
    <row r="1111" spans="2:6" x14ac:dyDescent="0.3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</row>
    <row r="1112" spans="2:6" x14ac:dyDescent="0.3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</row>
    <row r="1113" spans="2:6" x14ac:dyDescent="0.3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</row>
    <row r="1114" spans="2:6" x14ac:dyDescent="0.3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</row>
    <row r="1115" spans="2:6" x14ac:dyDescent="0.3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</row>
    <row r="1116" spans="2:6" x14ac:dyDescent="0.3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</row>
    <row r="1117" spans="2:6" x14ac:dyDescent="0.3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</row>
    <row r="1118" spans="2:6" x14ac:dyDescent="0.3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</row>
    <row r="1119" spans="2:6" x14ac:dyDescent="0.3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</row>
    <row r="1120" spans="2:6" x14ac:dyDescent="0.3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</row>
    <row r="1121" spans="2:6" x14ac:dyDescent="0.3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</row>
    <row r="1122" spans="2:6" x14ac:dyDescent="0.3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</row>
    <row r="1123" spans="2:6" x14ac:dyDescent="0.3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</row>
    <row r="1124" spans="2:6" x14ac:dyDescent="0.3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</row>
    <row r="1125" spans="2:6" x14ac:dyDescent="0.3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</row>
    <row r="1126" spans="2:6" x14ac:dyDescent="0.3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</row>
    <row r="1127" spans="2:6" x14ac:dyDescent="0.3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</row>
    <row r="1128" spans="2:6" x14ac:dyDescent="0.3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</row>
    <row r="1129" spans="2:6" x14ac:dyDescent="0.3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</row>
    <row r="1130" spans="2:6" x14ac:dyDescent="0.3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</row>
    <row r="1131" spans="2:6" x14ac:dyDescent="0.3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</row>
    <row r="1132" spans="2:6" x14ac:dyDescent="0.3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</row>
    <row r="1133" spans="2:6" x14ac:dyDescent="0.3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</row>
    <row r="1134" spans="2:6" x14ac:dyDescent="0.3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</row>
    <row r="1135" spans="2:6" x14ac:dyDescent="0.3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</row>
    <row r="1136" spans="2:6" x14ac:dyDescent="0.3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</row>
    <row r="1137" spans="2:6" x14ac:dyDescent="0.3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</row>
    <row r="1138" spans="2:6" x14ac:dyDescent="0.3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</row>
    <row r="1139" spans="2:6" x14ac:dyDescent="0.3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</row>
    <row r="1140" spans="2:6" x14ac:dyDescent="0.3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</row>
    <row r="1141" spans="2:6" x14ac:dyDescent="0.3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</row>
    <row r="1142" spans="2:6" x14ac:dyDescent="0.3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</row>
    <row r="1143" spans="2:6" x14ac:dyDescent="0.3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</row>
    <row r="1144" spans="2:6" x14ac:dyDescent="0.3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</row>
    <row r="1145" spans="2:6" x14ac:dyDescent="0.3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</row>
    <row r="1146" spans="2:6" x14ac:dyDescent="0.3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</row>
    <row r="1147" spans="2:6" x14ac:dyDescent="0.3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</row>
    <row r="1148" spans="2:6" x14ac:dyDescent="0.3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</row>
    <row r="1149" spans="2:6" x14ac:dyDescent="0.3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</row>
    <row r="1150" spans="2:6" x14ac:dyDescent="0.3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</row>
    <row r="1151" spans="2:6" x14ac:dyDescent="0.3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</row>
    <row r="1152" spans="2:6" x14ac:dyDescent="0.3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</row>
    <row r="1153" spans="2:6" x14ac:dyDescent="0.3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</row>
    <row r="1154" spans="2:6" x14ac:dyDescent="0.3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</row>
    <row r="1155" spans="2:6" x14ac:dyDescent="0.3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</row>
    <row r="1156" spans="2:6" x14ac:dyDescent="0.3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</row>
    <row r="1157" spans="2:6" x14ac:dyDescent="0.3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</row>
    <row r="1158" spans="2:6" x14ac:dyDescent="0.3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</row>
    <row r="1159" spans="2:6" x14ac:dyDescent="0.3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</row>
    <row r="1160" spans="2:6" x14ac:dyDescent="0.3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</row>
    <row r="1161" spans="2:6" x14ac:dyDescent="0.3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</row>
    <row r="1162" spans="2:6" x14ac:dyDescent="0.3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</row>
    <row r="1163" spans="2:6" x14ac:dyDescent="0.3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</row>
    <row r="1164" spans="2:6" x14ac:dyDescent="0.3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</row>
    <row r="1165" spans="2:6" x14ac:dyDescent="0.3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</row>
    <row r="1166" spans="2:6" x14ac:dyDescent="0.3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</row>
    <row r="1167" spans="2:6" x14ac:dyDescent="0.3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</row>
    <row r="1168" spans="2:6" x14ac:dyDescent="0.3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</row>
    <row r="1169" spans="2:6" x14ac:dyDescent="0.3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</row>
    <row r="1170" spans="2:6" x14ac:dyDescent="0.3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</row>
    <row r="1171" spans="2:6" x14ac:dyDescent="0.3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</row>
    <row r="1172" spans="2:6" x14ac:dyDescent="0.3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</row>
    <row r="1173" spans="2:6" x14ac:dyDescent="0.3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</row>
    <row r="1174" spans="2:6" x14ac:dyDescent="0.3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</row>
    <row r="1175" spans="2:6" x14ac:dyDescent="0.3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</row>
    <row r="1176" spans="2:6" x14ac:dyDescent="0.3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</row>
    <row r="1177" spans="2:6" x14ac:dyDescent="0.3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</row>
    <row r="1178" spans="2:6" x14ac:dyDescent="0.3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</row>
    <row r="1179" spans="2:6" x14ac:dyDescent="0.3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</row>
    <row r="1180" spans="2:6" x14ac:dyDescent="0.3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</row>
    <row r="1181" spans="2:6" x14ac:dyDescent="0.3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</row>
    <row r="1182" spans="2:6" x14ac:dyDescent="0.3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</row>
    <row r="1183" spans="2:6" x14ac:dyDescent="0.3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</row>
    <row r="1184" spans="2:6" x14ac:dyDescent="0.3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</row>
    <row r="1185" spans="2:6" x14ac:dyDescent="0.3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</row>
    <row r="1186" spans="2:6" x14ac:dyDescent="0.3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</row>
    <row r="1187" spans="2:6" x14ac:dyDescent="0.3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</row>
    <row r="1188" spans="2:6" x14ac:dyDescent="0.3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</row>
    <row r="1189" spans="2:6" x14ac:dyDescent="0.3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</row>
    <row r="1190" spans="2:6" x14ac:dyDescent="0.3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</row>
    <row r="1191" spans="2:6" x14ac:dyDescent="0.3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</row>
    <row r="1192" spans="2:6" x14ac:dyDescent="0.3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</row>
    <row r="1193" spans="2:6" x14ac:dyDescent="0.3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</row>
    <row r="1194" spans="2:6" x14ac:dyDescent="0.3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</row>
    <row r="1195" spans="2:6" x14ac:dyDescent="0.3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</row>
    <row r="1196" spans="2:6" x14ac:dyDescent="0.3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</row>
    <row r="1197" spans="2:6" x14ac:dyDescent="0.3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</row>
    <row r="1198" spans="2:6" x14ac:dyDescent="0.3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</row>
    <row r="1199" spans="2:6" x14ac:dyDescent="0.3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</row>
    <row r="1200" spans="2:6" x14ac:dyDescent="0.3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</row>
    <row r="1201" spans="2:6" x14ac:dyDescent="0.3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</row>
    <row r="1202" spans="2:6" x14ac:dyDescent="0.3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</row>
    <row r="1203" spans="2:6" x14ac:dyDescent="0.3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</row>
    <row r="1204" spans="2:6" x14ac:dyDescent="0.3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</row>
    <row r="1205" spans="2:6" x14ac:dyDescent="0.3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</row>
    <row r="1206" spans="2:6" x14ac:dyDescent="0.3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</row>
    <row r="1207" spans="2:6" x14ac:dyDescent="0.3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</row>
    <row r="1208" spans="2:6" x14ac:dyDescent="0.3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</row>
    <row r="1209" spans="2:6" x14ac:dyDescent="0.3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</row>
    <row r="1210" spans="2:6" x14ac:dyDescent="0.3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</row>
    <row r="1211" spans="2:6" x14ac:dyDescent="0.3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</row>
    <row r="1212" spans="2:6" x14ac:dyDescent="0.3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</row>
    <row r="1213" spans="2:6" x14ac:dyDescent="0.3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</row>
    <row r="1214" spans="2:6" x14ac:dyDescent="0.3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</row>
    <row r="1215" spans="2:6" x14ac:dyDescent="0.3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</row>
    <row r="1216" spans="2:6" x14ac:dyDescent="0.3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</row>
    <row r="1217" spans="2:6" x14ac:dyDescent="0.3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</row>
    <row r="1218" spans="2:6" x14ac:dyDescent="0.3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</row>
    <row r="1219" spans="2:6" x14ac:dyDescent="0.3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</row>
    <row r="1220" spans="2:6" x14ac:dyDescent="0.3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</row>
    <row r="1221" spans="2:6" x14ac:dyDescent="0.3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</row>
    <row r="1222" spans="2:6" x14ac:dyDescent="0.3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</row>
    <row r="1223" spans="2:6" x14ac:dyDescent="0.3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</row>
    <row r="1224" spans="2:6" x14ac:dyDescent="0.3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</row>
    <row r="1225" spans="2:6" x14ac:dyDescent="0.3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</row>
    <row r="1226" spans="2:6" x14ac:dyDescent="0.3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</row>
    <row r="1227" spans="2:6" x14ac:dyDescent="0.3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</row>
    <row r="1228" spans="2:6" x14ac:dyDescent="0.3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</row>
    <row r="1229" spans="2:6" x14ac:dyDescent="0.3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</row>
    <row r="1230" spans="2:6" x14ac:dyDescent="0.3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</row>
    <row r="1231" spans="2:6" x14ac:dyDescent="0.3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</row>
    <row r="1232" spans="2:6" x14ac:dyDescent="0.3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</row>
    <row r="1233" spans="2:6" x14ac:dyDescent="0.3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</row>
    <row r="1234" spans="2:6" x14ac:dyDescent="0.3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</row>
    <row r="1235" spans="2:6" x14ac:dyDescent="0.3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</row>
    <row r="1236" spans="2:6" x14ac:dyDescent="0.3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</row>
    <row r="1237" spans="2:6" x14ac:dyDescent="0.3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</row>
    <row r="1238" spans="2:6" x14ac:dyDescent="0.3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</row>
    <row r="1239" spans="2:6" x14ac:dyDescent="0.3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</row>
    <row r="1240" spans="2:6" x14ac:dyDescent="0.3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</row>
    <row r="1241" spans="2:6" x14ac:dyDescent="0.3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</row>
    <row r="1242" spans="2:6" x14ac:dyDescent="0.3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</row>
    <row r="1243" spans="2:6" x14ac:dyDescent="0.3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</row>
    <row r="1244" spans="2:6" x14ac:dyDescent="0.3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</row>
    <row r="1245" spans="2:6" x14ac:dyDescent="0.3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</row>
    <row r="1246" spans="2:6" x14ac:dyDescent="0.3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</row>
    <row r="1247" spans="2:6" x14ac:dyDescent="0.3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</row>
    <row r="1248" spans="2:6" x14ac:dyDescent="0.3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</row>
    <row r="1249" spans="2:6" x14ac:dyDescent="0.3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</row>
    <row r="1250" spans="2:6" x14ac:dyDescent="0.3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</row>
    <row r="1251" spans="2:6" x14ac:dyDescent="0.3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</row>
    <row r="1252" spans="2:6" x14ac:dyDescent="0.3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</row>
    <row r="1253" spans="2:6" x14ac:dyDescent="0.3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</row>
    <row r="1254" spans="2:6" x14ac:dyDescent="0.3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</row>
    <row r="1255" spans="2:6" x14ac:dyDescent="0.3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</row>
    <row r="1256" spans="2:6" x14ac:dyDescent="0.3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</row>
    <row r="1257" spans="2:6" x14ac:dyDescent="0.3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</row>
    <row r="1258" spans="2:6" x14ac:dyDescent="0.3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</row>
    <row r="1259" spans="2:6" x14ac:dyDescent="0.3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</row>
    <row r="1260" spans="2:6" x14ac:dyDescent="0.3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</row>
    <row r="1261" spans="2:6" x14ac:dyDescent="0.3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</row>
    <row r="1262" spans="2:6" x14ac:dyDescent="0.3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</row>
    <row r="1263" spans="2:6" x14ac:dyDescent="0.3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</row>
    <row r="1264" spans="2:6" x14ac:dyDescent="0.3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</row>
    <row r="1265" spans="2:6" x14ac:dyDescent="0.3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</row>
    <row r="1266" spans="2:6" x14ac:dyDescent="0.3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</row>
    <row r="1267" spans="2:6" x14ac:dyDescent="0.3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</row>
    <row r="1268" spans="2:6" x14ac:dyDescent="0.3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</row>
    <row r="1269" spans="2:6" x14ac:dyDescent="0.3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</row>
    <row r="1270" spans="2:6" x14ac:dyDescent="0.3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</row>
    <row r="1271" spans="2:6" x14ac:dyDescent="0.3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</row>
    <row r="1272" spans="2:6" x14ac:dyDescent="0.3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</row>
    <row r="1273" spans="2:6" x14ac:dyDescent="0.3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</row>
    <row r="1274" spans="2:6" x14ac:dyDescent="0.3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</row>
    <row r="1275" spans="2:6" x14ac:dyDescent="0.3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</row>
    <row r="1276" spans="2:6" x14ac:dyDescent="0.3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</row>
    <row r="1277" spans="2:6" x14ac:dyDescent="0.3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</row>
    <row r="1278" spans="2:6" x14ac:dyDescent="0.3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</row>
    <row r="1279" spans="2:6" x14ac:dyDescent="0.3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</row>
    <row r="1280" spans="2:6" x14ac:dyDescent="0.3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</row>
    <row r="1281" spans="2:6" x14ac:dyDescent="0.3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</row>
    <row r="1282" spans="2:6" x14ac:dyDescent="0.3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</row>
    <row r="1283" spans="2:6" x14ac:dyDescent="0.3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</row>
    <row r="1284" spans="2:6" x14ac:dyDescent="0.3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</row>
    <row r="1285" spans="2:6" x14ac:dyDescent="0.3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</row>
    <row r="1286" spans="2:6" x14ac:dyDescent="0.3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</row>
    <row r="1287" spans="2:6" x14ac:dyDescent="0.3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</row>
    <row r="1288" spans="2:6" x14ac:dyDescent="0.3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</row>
    <row r="1289" spans="2:6" x14ac:dyDescent="0.3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</row>
    <row r="1290" spans="2:6" x14ac:dyDescent="0.3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</row>
    <row r="1291" spans="2:6" x14ac:dyDescent="0.3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</row>
    <row r="1292" spans="2:6" x14ac:dyDescent="0.3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</row>
    <row r="1293" spans="2:6" x14ac:dyDescent="0.3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</row>
    <row r="1294" spans="2:6" x14ac:dyDescent="0.3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</row>
    <row r="1295" spans="2:6" x14ac:dyDescent="0.3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</row>
    <row r="1296" spans="2:6" x14ac:dyDescent="0.3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</row>
    <row r="1297" spans="2:6" x14ac:dyDescent="0.3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</row>
    <row r="1298" spans="2:6" x14ac:dyDescent="0.3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</row>
    <row r="1299" spans="2:6" x14ac:dyDescent="0.3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</row>
    <row r="1300" spans="2:6" x14ac:dyDescent="0.3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</row>
    <row r="1301" spans="2:6" x14ac:dyDescent="0.3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</row>
    <row r="1302" spans="2:6" x14ac:dyDescent="0.3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</row>
    <row r="1303" spans="2:6" x14ac:dyDescent="0.3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</row>
    <row r="1304" spans="2:6" x14ac:dyDescent="0.3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</row>
    <row r="1305" spans="2:6" x14ac:dyDescent="0.3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</row>
    <row r="1306" spans="2:6" x14ac:dyDescent="0.3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</row>
    <row r="1307" spans="2:6" x14ac:dyDescent="0.3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</row>
    <row r="1308" spans="2:6" x14ac:dyDescent="0.3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</row>
    <row r="1309" spans="2:6" x14ac:dyDescent="0.3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</row>
    <row r="1310" spans="2:6" x14ac:dyDescent="0.3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</row>
    <row r="1311" spans="2:6" x14ac:dyDescent="0.3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</row>
    <row r="1312" spans="2:6" x14ac:dyDescent="0.3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</row>
    <row r="1313" spans="2:6" x14ac:dyDescent="0.3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</row>
    <row r="1314" spans="2:6" x14ac:dyDescent="0.3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</row>
    <row r="1315" spans="2:6" x14ac:dyDescent="0.3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</row>
    <row r="1316" spans="2:6" x14ac:dyDescent="0.3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</row>
    <row r="1317" spans="2:6" x14ac:dyDescent="0.3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</row>
    <row r="1318" spans="2:6" x14ac:dyDescent="0.3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</row>
    <row r="1319" spans="2:6" x14ac:dyDescent="0.3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</row>
    <row r="1320" spans="2:6" x14ac:dyDescent="0.3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</row>
    <row r="1321" spans="2:6" x14ac:dyDescent="0.3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</row>
    <row r="1322" spans="2:6" x14ac:dyDescent="0.3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</row>
    <row r="1323" spans="2:6" x14ac:dyDescent="0.3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</row>
    <row r="1324" spans="2:6" x14ac:dyDescent="0.3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</row>
    <row r="1325" spans="2:6" x14ac:dyDescent="0.3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</row>
    <row r="1326" spans="2:6" x14ac:dyDescent="0.3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</row>
    <row r="1327" spans="2:6" x14ac:dyDescent="0.3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</row>
    <row r="1328" spans="2:6" x14ac:dyDescent="0.3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</row>
    <row r="1329" spans="2:6" x14ac:dyDescent="0.3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</row>
    <row r="1330" spans="2:6" x14ac:dyDescent="0.3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</row>
    <row r="1331" spans="2:6" x14ac:dyDescent="0.3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</row>
    <row r="1332" spans="2:6" x14ac:dyDescent="0.3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</row>
    <row r="1333" spans="2:6" x14ac:dyDescent="0.3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</row>
    <row r="1334" spans="2:6" x14ac:dyDescent="0.3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</row>
    <row r="1335" spans="2:6" x14ac:dyDescent="0.3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</row>
    <row r="1336" spans="2:6" x14ac:dyDescent="0.3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</row>
    <row r="1337" spans="2:6" x14ac:dyDescent="0.3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</row>
    <row r="1338" spans="2:6" x14ac:dyDescent="0.3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</row>
    <row r="1339" spans="2:6" x14ac:dyDescent="0.3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</row>
    <row r="1340" spans="2:6" x14ac:dyDescent="0.3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</row>
    <row r="1341" spans="2:6" x14ac:dyDescent="0.3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</row>
    <row r="1342" spans="2:6" x14ac:dyDescent="0.3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</row>
    <row r="1343" spans="2:6" x14ac:dyDescent="0.3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</row>
    <row r="1344" spans="2:6" x14ac:dyDescent="0.3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</row>
    <row r="1345" spans="2:6" x14ac:dyDescent="0.3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</row>
    <row r="1346" spans="2:6" x14ac:dyDescent="0.3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</row>
    <row r="1347" spans="2:6" x14ac:dyDescent="0.3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</row>
    <row r="1348" spans="2:6" x14ac:dyDescent="0.3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</row>
    <row r="1349" spans="2:6" x14ac:dyDescent="0.3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</row>
    <row r="1350" spans="2:6" x14ac:dyDescent="0.3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</row>
    <row r="1351" spans="2:6" x14ac:dyDescent="0.3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</row>
    <row r="1352" spans="2:6" x14ac:dyDescent="0.3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</row>
    <row r="1353" spans="2:6" x14ac:dyDescent="0.3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</row>
    <row r="1354" spans="2:6" x14ac:dyDescent="0.3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</row>
    <row r="1355" spans="2:6" x14ac:dyDescent="0.3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</row>
    <row r="1356" spans="2:6" x14ac:dyDescent="0.3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</row>
    <row r="1357" spans="2:6" x14ac:dyDescent="0.3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</row>
    <row r="1358" spans="2:6" x14ac:dyDescent="0.3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</row>
    <row r="1359" spans="2:6" x14ac:dyDescent="0.3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</row>
    <row r="1360" spans="2:6" x14ac:dyDescent="0.3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</row>
    <row r="1361" spans="2:6" x14ac:dyDescent="0.3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</row>
    <row r="1362" spans="2:6" x14ac:dyDescent="0.3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</row>
    <row r="1363" spans="2:6" x14ac:dyDescent="0.3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</row>
    <row r="1364" spans="2:6" x14ac:dyDescent="0.3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</row>
    <row r="1365" spans="2:6" x14ac:dyDescent="0.3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</row>
    <row r="1366" spans="2:6" x14ac:dyDescent="0.3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</row>
    <row r="1367" spans="2:6" x14ac:dyDescent="0.3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</row>
    <row r="1368" spans="2:6" x14ac:dyDescent="0.3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</row>
    <row r="1369" spans="2:6" x14ac:dyDescent="0.3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</row>
    <row r="1370" spans="2:6" x14ac:dyDescent="0.3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</row>
    <row r="1371" spans="2:6" x14ac:dyDescent="0.3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</row>
    <row r="1372" spans="2:6" x14ac:dyDescent="0.3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</row>
    <row r="1373" spans="2:6" x14ac:dyDescent="0.3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</row>
    <row r="1374" spans="2:6" x14ac:dyDescent="0.3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</row>
    <row r="1375" spans="2:6" x14ac:dyDescent="0.3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</row>
    <row r="1376" spans="2:6" x14ac:dyDescent="0.3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</row>
    <row r="1377" spans="2:6" x14ac:dyDescent="0.3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</row>
    <row r="1378" spans="2:6" x14ac:dyDescent="0.3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</row>
    <row r="1379" spans="2:6" x14ac:dyDescent="0.3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</row>
    <row r="1380" spans="2:6" x14ac:dyDescent="0.3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</row>
    <row r="1381" spans="2:6" x14ac:dyDescent="0.3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</row>
    <row r="1382" spans="2:6" x14ac:dyDescent="0.3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</row>
    <row r="1383" spans="2:6" x14ac:dyDescent="0.3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</row>
    <row r="1384" spans="2:6" x14ac:dyDescent="0.3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</row>
    <row r="1385" spans="2:6" x14ac:dyDescent="0.3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</row>
    <row r="1386" spans="2:6" x14ac:dyDescent="0.3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</row>
    <row r="1387" spans="2:6" x14ac:dyDescent="0.3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</row>
    <row r="1388" spans="2:6" x14ac:dyDescent="0.3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</row>
    <row r="1389" spans="2:6" x14ac:dyDescent="0.3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</row>
    <row r="1390" spans="2:6" x14ac:dyDescent="0.3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</row>
    <row r="1391" spans="2:6" x14ac:dyDescent="0.3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</row>
    <row r="1392" spans="2:6" x14ac:dyDescent="0.3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</row>
    <row r="1393" spans="2:6" x14ac:dyDescent="0.3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</row>
    <row r="1394" spans="2:6" x14ac:dyDescent="0.3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</row>
    <row r="1395" spans="2:6" x14ac:dyDescent="0.3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</row>
    <row r="1396" spans="2:6" x14ac:dyDescent="0.3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</row>
    <row r="1397" spans="2:6" x14ac:dyDescent="0.3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</row>
    <row r="1398" spans="2:6" x14ac:dyDescent="0.3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</row>
    <row r="1399" spans="2:6" x14ac:dyDescent="0.3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</row>
    <row r="1400" spans="2:6" x14ac:dyDescent="0.3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</row>
    <row r="1401" spans="2:6" x14ac:dyDescent="0.3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</row>
    <row r="1402" spans="2:6" x14ac:dyDescent="0.3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</row>
    <row r="1403" spans="2:6" x14ac:dyDescent="0.3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</row>
    <row r="1404" spans="2:6" x14ac:dyDescent="0.3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</row>
    <row r="1405" spans="2:6" x14ac:dyDescent="0.3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</row>
    <row r="1406" spans="2:6" x14ac:dyDescent="0.3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</row>
    <row r="1407" spans="2:6" x14ac:dyDescent="0.3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</row>
    <row r="1408" spans="2:6" x14ac:dyDescent="0.3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</row>
    <row r="1409" spans="2:6" x14ac:dyDescent="0.3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</row>
    <row r="1410" spans="2:6" x14ac:dyDescent="0.3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</row>
    <row r="1411" spans="2:6" x14ac:dyDescent="0.3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</row>
    <row r="1412" spans="2:6" x14ac:dyDescent="0.3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</row>
    <row r="1413" spans="2:6" x14ac:dyDescent="0.3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</row>
    <row r="1414" spans="2:6" x14ac:dyDescent="0.3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</row>
    <row r="1415" spans="2:6" x14ac:dyDescent="0.3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</row>
    <row r="1416" spans="2:6" x14ac:dyDescent="0.3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</row>
    <row r="1417" spans="2:6" x14ac:dyDescent="0.3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</row>
    <row r="1418" spans="2:6" x14ac:dyDescent="0.3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</row>
    <row r="1419" spans="2:6" x14ac:dyDescent="0.3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</row>
    <row r="1420" spans="2:6" x14ac:dyDescent="0.3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</row>
    <row r="1421" spans="2:6" x14ac:dyDescent="0.3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</row>
    <row r="1422" spans="2:6" x14ac:dyDescent="0.3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</row>
    <row r="1423" spans="2:6" x14ac:dyDescent="0.3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</row>
    <row r="1424" spans="2:6" x14ac:dyDescent="0.3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</row>
    <row r="1425" spans="2:6" x14ac:dyDescent="0.3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</row>
    <row r="1426" spans="2:6" x14ac:dyDescent="0.3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</row>
    <row r="1427" spans="2:6" x14ac:dyDescent="0.3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</row>
    <row r="1428" spans="2:6" x14ac:dyDescent="0.3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</row>
    <row r="1429" spans="2:6" x14ac:dyDescent="0.3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</row>
    <row r="1430" spans="2:6" x14ac:dyDescent="0.3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</row>
    <row r="1431" spans="2:6" x14ac:dyDescent="0.3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</row>
    <row r="1432" spans="2:6" x14ac:dyDescent="0.3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</row>
    <row r="1433" spans="2:6" x14ac:dyDescent="0.3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</row>
    <row r="1434" spans="2:6" x14ac:dyDescent="0.3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</row>
    <row r="1435" spans="2:6" x14ac:dyDescent="0.3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</row>
    <row r="1436" spans="2:6" x14ac:dyDescent="0.3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</row>
    <row r="1437" spans="2:6" x14ac:dyDescent="0.3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</row>
    <row r="1438" spans="2:6" x14ac:dyDescent="0.3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</row>
    <row r="1439" spans="2:6" x14ac:dyDescent="0.3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</row>
    <row r="1440" spans="2:6" x14ac:dyDescent="0.3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</row>
    <row r="1441" spans="2:6" x14ac:dyDescent="0.3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</row>
    <row r="1442" spans="2:6" x14ac:dyDescent="0.3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</row>
    <row r="1443" spans="2:6" x14ac:dyDescent="0.3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</row>
    <row r="1444" spans="2:6" x14ac:dyDescent="0.3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</row>
    <row r="1445" spans="2:6" x14ac:dyDescent="0.3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</row>
    <row r="1446" spans="2:6" x14ac:dyDescent="0.3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</row>
    <row r="1447" spans="2:6" x14ac:dyDescent="0.3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</row>
    <row r="1448" spans="2:6" x14ac:dyDescent="0.3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</row>
    <row r="1449" spans="2:6" x14ac:dyDescent="0.3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</row>
    <row r="1450" spans="2:6" x14ac:dyDescent="0.3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</row>
    <row r="1451" spans="2:6" x14ac:dyDescent="0.3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</row>
    <row r="1452" spans="2:6" x14ac:dyDescent="0.3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</row>
    <row r="1453" spans="2:6" x14ac:dyDescent="0.3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</row>
    <row r="1454" spans="2:6" x14ac:dyDescent="0.3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</row>
    <row r="1455" spans="2:6" x14ac:dyDescent="0.3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</row>
    <row r="1456" spans="2:6" x14ac:dyDescent="0.3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</row>
    <row r="1457" spans="2:6" x14ac:dyDescent="0.3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</row>
    <row r="1458" spans="2:6" x14ac:dyDescent="0.3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</row>
    <row r="1459" spans="2:6" x14ac:dyDescent="0.3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</row>
    <row r="1460" spans="2:6" x14ac:dyDescent="0.3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</row>
    <row r="1461" spans="2:6" x14ac:dyDescent="0.3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</row>
    <row r="1462" spans="2:6" x14ac:dyDescent="0.3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</row>
    <row r="1463" spans="2:6" x14ac:dyDescent="0.3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</row>
    <row r="1464" spans="2:6" x14ac:dyDescent="0.3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</row>
    <row r="1465" spans="2:6" x14ac:dyDescent="0.3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</row>
    <row r="1466" spans="2:6" x14ac:dyDescent="0.3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</row>
    <row r="1467" spans="2:6" x14ac:dyDescent="0.3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</row>
    <row r="1468" spans="2:6" x14ac:dyDescent="0.3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</row>
    <row r="1469" spans="2:6" x14ac:dyDescent="0.3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</row>
    <row r="1470" spans="2:6" x14ac:dyDescent="0.3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</row>
    <row r="1471" spans="2:6" x14ac:dyDescent="0.3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</row>
    <row r="1472" spans="2:6" x14ac:dyDescent="0.3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</row>
    <row r="1473" spans="2:6" x14ac:dyDescent="0.3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</row>
    <row r="1474" spans="2:6" x14ac:dyDescent="0.3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</row>
    <row r="1475" spans="2:6" x14ac:dyDescent="0.3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</row>
    <row r="1476" spans="2:6" x14ac:dyDescent="0.3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</row>
    <row r="1477" spans="2:6" x14ac:dyDescent="0.3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</row>
    <row r="1478" spans="2:6" x14ac:dyDescent="0.3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</row>
    <row r="1479" spans="2:6" x14ac:dyDescent="0.3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</row>
    <row r="1480" spans="2:6" x14ac:dyDescent="0.3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</row>
    <row r="1481" spans="2:6" x14ac:dyDescent="0.3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</row>
    <row r="1482" spans="2:6" x14ac:dyDescent="0.3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</row>
    <row r="1483" spans="2:6" x14ac:dyDescent="0.3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</row>
    <row r="1484" spans="2:6" x14ac:dyDescent="0.3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</row>
    <row r="1485" spans="2:6" x14ac:dyDescent="0.3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</row>
    <row r="1486" spans="2:6" x14ac:dyDescent="0.3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</row>
    <row r="1487" spans="2:6" x14ac:dyDescent="0.3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</row>
    <row r="1488" spans="2:6" x14ac:dyDescent="0.3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</row>
    <row r="1489" spans="2:6" x14ac:dyDescent="0.3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</row>
    <row r="1490" spans="2:6" x14ac:dyDescent="0.3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</row>
    <row r="1491" spans="2:6" x14ac:dyDescent="0.3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</row>
    <row r="1492" spans="2:6" x14ac:dyDescent="0.3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</row>
    <row r="1493" spans="2:6" x14ac:dyDescent="0.3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</row>
    <row r="1494" spans="2:6" x14ac:dyDescent="0.3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</row>
    <row r="1495" spans="2:6" x14ac:dyDescent="0.3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</row>
    <row r="1496" spans="2:6" x14ac:dyDescent="0.3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</row>
    <row r="1497" spans="2:6" x14ac:dyDescent="0.3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</row>
    <row r="1498" spans="2:6" x14ac:dyDescent="0.3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</row>
    <row r="1499" spans="2:6" x14ac:dyDescent="0.3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</row>
    <row r="1500" spans="2:6" x14ac:dyDescent="0.3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</row>
    <row r="1501" spans="2:6" x14ac:dyDescent="0.3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</row>
    <row r="1502" spans="2:6" x14ac:dyDescent="0.3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</row>
    <row r="1503" spans="2:6" x14ac:dyDescent="0.3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</row>
    <row r="1504" spans="2:6" x14ac:dyDescent="0.3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</row>
    <row r="1505" spans="2:6" x14ac:dyDescent="0.3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</row>
    <row r="1506" spans="2:6" x14ac:dyDescent="0.3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</row>
    <row r="1507" spans="2:6" x14ac:dyDescent="0.3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</row>
    <row r="1508" spans="2:6" x14ac:dyDescent="0.3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</row>
    <row r="1509" spans="2:6" x14ac:dyDescent="0.3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</row>
    <row r="1510" spans="2:6" x14ac:dyDescent="0.3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</row>
    <row r="1511" spans="2:6" x14ac:dyDescent="0.3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</row>
    <row r="1512" spans="2:6" x14ac:dyDescent="0.3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</row>
    <row r="1513" spans="2:6" x14ac:dyDescent="0.3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</row>
    <row r="1514" spans="2:6" x14ac:dyDescent="0.3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</row>
    <row r="1515" spans="2:6" x14ac:dyDescent="0.3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</row>
    <row r="1516" spans="2:6" x14ac:dyDescent="0.3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</row>
    <row r="1517" spans="2:6" x14ac:dyDescent="0.3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</row>
    <row r="1518" spans="2:6" x14ac:dyDescent="0.3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</row>
    <row r="1519" spans="2:6" x14ac:dyDescent="0.3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</row>
    <row r="1520" spans="2:6" x14ac:dyDescent="0.3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</row>
    <row r="1521" spans="2:6" x14ac:dyDescent="0.3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</row>
    <row r="1522" spans="2:6" x14ac:dyDescent="0.3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</row>
    <row r="1523" spans="2:6" x14ac:dyDescent="0.3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</row>
    <row r="1524" spans="2:6" x14ac:dyDescent="0.3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</row>
    <row r="1525" spans="2:6" x14ac:dyDescent="0.3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</row>
    <row r="1526" spans="2:6" x14ac:dyDescent="0.3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</row>
    <row r="1527" spans="2:6" x14ac:dyDescent="0.3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</row>
    <row r="1528" spans="2:6" x14ac:dyDescent="0.3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</row>
    <row r="1529" spans="2:6" x14ac:dyDescent="0.3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</row>
    <row r="1530" spans="2:6" x14ac:dyDescent="0.3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</row>
    <row r="1531" spans="2:6" x14ac:dyDescent="0.3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</row>
    <row r="1532" spans="2:6" x14ac:dyDescent="0.3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</row>
    <row r="1533" spans="2:6" x14ac:dyDescent="0.3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</row>
    <row r="1534" spans="2:6" x14ac:dyDescent="0.3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</row>
    <row r="1535" spans="2:6" x14ac:dyDescent="0.3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</row>
    <row r="1536" spans="2:6" x14ac:dyDescent="0.3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</row>
    <row r="1537" spans="2:6" x14ac:dyDescent="0.3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</row>
    <row r="1538" spans="2:6" x14ac:dyDescent="0.3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</row>
    <row r="1539" spans="2:6" x14ac:dyDescent="0.3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</row>
    <row r="1540" spans="2:6" x14ac:dyDescent="0.3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</row>
    <row r="1541" spans="2:6" x14ac:dyDescent="0.3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</row>
    <row r="1542" spans="2:6" x14ac:dyDescent="0.3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</row>
    <row r="1543" spans="2:6" x14ac:dyDescent="0.3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</row>
    <row r="1544" spans="2:6" x14ac:dyDescent="0.3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</row>
    <row r="1545" spans="2:6" x14ac:dyDescent="0.3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</row>
    <row r="1546" spans="2:6" x14ac:dyDescent="0.3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</row>
    <row r="1547" spans="2:6" x14ac:dyDescent="0.3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</row>
    <row r="1548" spans="2:6" x14ac:dyDescent="0.3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</row>
    <row r="1549" spans="2:6" x14ac:dyDescent="0.3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</row>
    <row r="1550" spans="2:6" x14ac:dyDescent="0.3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</row>
    <row r="1551" spans="2:6" x14ac:dyDescent="0.3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</row>
    <row r="1552" spans="2:6" x14ac:dyDescent="0.3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</row>
    <row r="1553" spans="2:6" x14ac:dyDescent="0.3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</row>
    <row r="1554" spans="2:6" x14ac:dyDescent="0.3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</row>
    <row r="1555" spans="2:6" x14ac:dyDescent="0.3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</row>
    <row r="1556" spans="2:6" x14ac:dyDescent="0.3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</row>
    <row r="1557" spans="2:6" x14ac:dyDescent="0.3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</row>
    <row r="1558" spans="2:6" x14ac:dyDescent="0.3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</row>
    <row r="1559" spans="2:6" x14ac:dyDescent="0.3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</row>
    <row r="1560" spans="2:6" x14ac:dyDescent="0.3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</row>
    <row r="1561" spans="2:6" x14ac:dyDescent="0.3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</row>
    <row r="1562" spans="2:6" x14ac:dyDescent="0.3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</row>
    <row r="1563" spans="2:6" x14ac:dyDescent="0.3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</row>
    <row r="1564" spans="2:6" x14ac:dyDescent="0.3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</row>
    <row r="1565" spans="2:6" x14ac:dyDescent="0.3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</row>
    <row r="1566" spans="2:6" x14ac:dyDescent="0.3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</row>
    <row r="1567" spans="2:6" x14ac:dyDescent="0.3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</row>
    <row r="1568" spans="2:6" x14ac:dyDescent="0.3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</row>
    <row r="1569" spans="2:6" x14ac:dyDescent="0.3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</row>
    <row r="1570" spans="2:6" x14ac:dyDescent="0.3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</row>
    <row r="1571" spans="2:6" x14ac:dyDescent="0.3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</row>
    <row r="1572" spans="2:6" x14ac:dyDescent="0.3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</row>
    <row r="1573" spans="2:6" x14ac:dyDescent="0.3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</row>
    <row r="1574" spans="2:6" x14ac:dyDescent="0.3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</row>
    <row r="1575" spans="2:6" x14ac:dyDescent="0.3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</row>
    <row r="1576" spans="2:6" x14ac:dyDescent="0.3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</row>
    <row r="1577" spans="2:6" x14ac:dyDescent="0.3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</row>
    <row r="1578" spans="2:6" x14ac:dyDescent="0.3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</row>
    <row r="1579" spans="2:6" x14ac:dyDescent="0.3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</row>
    <row r="1580" spans="2:6" x14ac:dyDescent="0.3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</row>
    <row r="1581" spans="2:6" x14ac:dyDescent="0.3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</row>
    <row r="1582" spans="2:6" x14ac:dyDescent="0.3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</row>
    <row r="1583" spans="2:6" x14ac:dyDescent="0.3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</row>
    <row r="1584" spans="2:6" x14ac:dyDescent="0.3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</row>
    <row r="1585" spans="2:6" x14ac:dyDescent="0.3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</row>
    <row r="1586" spans="2:6" x14ac:dyDescent="0.3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</row>
    <row r="1587" spans="2:6" x14ac:dyDescent="0.3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</row>
    <row r="1588" spans="2:6" x14ac:dyDescent="0.3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</row>
    <row r="1589" spans="2:6" x14ac:dyDescent="0.3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</row>
    <row r="1590" spans="2:6" x14ac:dyDescent="0.3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</row>
    <row r="1591" spans="2:6" x14ac:dyDescent="0.3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</row>
    <row r="1592" spans="2:6" x14ac:dyDescent="0.3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</row>
    <row r="1593" spans="2:6" x14ac:dyDescent="0.3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</row>
    <row r="1594" spans="2:6" x14ac:dyDescent="0.3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</row>
    <row r="1595" spans="2:6" x14ac:dyDescent="0.3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</row>
    <row r="1596" spans="2:6" x14ac:dyDescent="0.3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</row>
    <row r="1597" spans="2:6" x14ac:dyDescent="0.3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</row>
    <row r="1598" spans="2:6" x14ac:dyDescent="0.3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</row>
    <row r="1599" spans="2:6" x14ac:dyDescent="0.3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</row>
    <row r="1600" spans="2:6" x14ac:dyDescent="0.3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</row>
    <row r="1601" spans="2:6" x14ac:dyDescent="0.3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</row>
    <row r="1602" spans="2:6" x14ac:dyDescent="0.3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</row>
    <row r="1603" spans="2:6" x14ac:dyDescent="0.3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</row>
    <row r="1604" spans="2:6" x14ac:dyDescent="0.3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</row>
    <row r="1605" spans="2:6" x14ac:dyDescent="0.3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</row>
    <row r="1606" spans="2:6" x14ac:dyDescent="0.3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</row>
    <row r="1607" spans="2:6" x14ac:dyDescent="0.3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</row>
    <row r="1608" spans="2:6" x14ac:dyDescent="0.3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</row>
    <row r="1609" spans="2:6" x14ac:dyDescent="0.3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</row>
    <row r="1610" spans="2:6" x14ac:dyDescent="0.3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</row>
    <row r="1611" spans="2:6" x14ac:dyDescent="0.3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</row>
    <row r="1612" spans="2:6" x14ac:dyDescent="0.3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</row>
    <row r="1613" spans="2:6" x14ac:dyDescent="0.3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</row>
    <row r="1614" spans="2:6" x14ac:dyDescent="0.3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</row>
    <row r="1615" spans="2:6" x14ac:dyDescent="0.3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</row>
    <row r="1616" spans="2:6" x14ac:dyDescent="0.3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</row>
    <row r="1617" spans="2:6" x14ac:dyDescent="0.3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</row>
    <row r="1618" spans="2:6" x14ac:dyDescent="0.3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</row>
    <row r="1619" spans="2:6" x14ac:dyDescent="0.3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</row>
    <row r="1620" spans="2:6" x14ac:dyDescent="0.3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</row>
    <row r="1621" spans="2:6" x14ac:dyDescent="0.3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</row>
    <row r="1622" spans="2:6" x14ac:dyDescent="0.3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</row>
    <row r="1623" spans="2:6" x14ac:dyDescent="0.3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</row>
    <row r="1624" spans="2:6" x14ac:dyDescent="0.3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</row>
    <row r="1625" spans="2:6" x14ac:dyDescent="0.3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</row>
    <row r="1626" spans="2:6" x14ac:dyDescent="0.3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</row>
    <row r="1627" spans="2:6" x14ac:dyDescent="0.3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</row>
    <row r="1628" spans="2:6" x14ac:dyDescent="0.3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</row>
    <row r="1629" spans="2:6" x14ac:dyDescent="0.3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</row>
    <row r="1630" spans="2:6" x14ac:dyDescent="0.3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</row>
    <row r="1631" spans="2:6" x14ac:dyDescent="0.3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</row>
    <row r="1632" spans="2:6" x14ac:dyDescent="0.3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</row>
    <row r="1633" spans="2:6" x14ac:dyDescent="0.3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</row>
    <row r="1634" spans="2:6" x14ac:dyDescent="0.3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</row>
    <row r="1635" spans="2:6" x14ac:dyDescent="0.3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</row>
    <row r="1636" spans="2:6" x14ac:dyDescent="0.3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</row>
    <row r="1637" spans="2:6" x14ac:dyDescent="0.3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</row>
    <row r="1638" spans="2:6" x14ac:dyDescent="0.3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</row>
    <row r="1639" spans="2:6" x14ac:dyDescent="0.3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</row>
    <row r="1640" spans="2:6" x14ac:dyDescent="0.3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</row>
    <row r="1641" spans="2:6" x14ac:dyDescent="0.3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</row>
    <row r="1642" spans="2:6" x14ac:dyDescent="0.3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</row>
    <row r="1643" spans="2:6" x14ac:dyDescent="0.3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</row>
    <row r="1644" spans="2:6" x14ac:dyDescent="0.3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</row>
    <row r="1645" spans="2:6" x14ac:dyDescent="0.3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</row>
    <row r="1646" spans="2:6" x14ac:dyDescent="0.3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</row>
    <row r="1647" spans="2:6" x14ac:dyDescent="0.3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</row>
    <row r="1648" spans="2:6" x14ac:dyDescent="0.3">
      <c r="B1648">
        <v>1646</v>
      </c>
      <c r="C1648">
        <v>0</v>
      </c>
      <c r="D1648">
        <v>0</v>
      </c>
      <c r="E1648">
        <v>0</v>
      </c>
      <c r="F1648">
        <f>MOD(Ergebnis_ZeitVar_SzenarioPV_FW[[#This Row],[Column1]],24)</f>
        <v>14</v>
      </c>
    </row>
    <row r="1649" spans="2:6" x14ac:dyDescent="0.3">
      <c r="B1649">
        <v>1647</v>
      </c>
      <c r="C1649">
        <v>0</v>
      </c>
      <c r="D1649">
        <v>0</v>
      </c>
      <c r="E1649">
        <v>0</v>
      </c>
      <c r="F1649">
        <f>MOD(Ergebnis_ZeitVar_SzenarioPV_FW[[#This Row],[Column1]],24)</f>
        <v>15</v>
      </c>
    </row>
    <row r="1650" spans="2:6" x14ac:dyDescent="0.3">
      <c r="B1650">
        <v>1648</v>
      </c>
      <c r="C1650">
        <v>4</v>
      </c>
      <c r="D1650">
        <v>0</v>
      </c>
      <c r="E1650">
        <v>0</v>
      </c>
      <c r="F1650">
        <f>MOD(Ergebnis_ZeitVar_SzenarioPV_FW[[#This Row],[Column1]],24)</f>
        <v>16</v>
      </c>
    </row>
    <row r="1651" spans="2:6" x14ac:dyDescent="0.3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</row>
    <row r="1652" spans="2:6" x14ac:dyDescent="0.3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</row>
    <row r="1653" spans="2:6" x14ac:dyDescent="0.3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</row>
    <row r="1654" spans="2:6" x14ac:dyDescent="0.3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</row>
    <row r="1655" spans="2:6" x14ac:dyDescent="0.3">
      <c r="B1655">
        <v>1653</v>
      </c>
      <c r="C1655">
        <v>8</v>
      </c>
      <c r="D1655">
        <v>0</v>
      </c>
      <c r="E1655">
        <v>0</v>
      </c>
      <c r="F1655">
        <f>MOD(Ergebnis_ZeitVar_SzenarioPV_FW[[#This Row],[Column1]],24)</f>
        <v>21</v>
      </c>
    </row>
    <row r="1656" spans="2:6" x14ac:dyDescent="0.3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</row>
    <row r="1657" spans="2:6" x14ac:dyDescent="0.3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</row>
    <row r="1658" spans="2:6" x14ac:dyDescent="0.3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</row>
    <row r="1659" spans="2:6" x14ac:dyDescent="0.3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</row>
    <row r="1660" spans="2:6" x14ac:dyDescent="0.3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</row>
    <row r="1661" spans="2:6" x14ac:dyDescent="0.3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</row>
    <row r="1662" spans="2:6" x14ac:dyDescent="0.3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</row>
    <row r="1663" spans="2:6" x14ac:dyDescent="0.3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</row>
    <row r="1664" spans="2:6" x14ac:dyDescent="0.3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</row>
    <row r="1665" spans="2:6" x14ac:dyDescent="0.3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</row>
    <row r="1666" spans="2:6" x14ac:dyDescent="0.3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</row>
    <row r="1667" spans="2:6" x14ac:dyDescent="0.3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</row>
    <row r="1668" spans="2:6" x14ac:dyDescent="0.3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</row>
    <row r="1669" spans="2:6" x14ac:dyDescent="0.3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</row>
    <row r="1670" spans="2:6" x14ac:dyDescent="0.3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</row>
    <row r="1671" spans="2:6" x14ac:dyDescent="0.3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</row>
    <row r="1672" spans="2:6" x14ac:dyDescent="0.3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</row>
    <row r="1673" spans="2:6" x14ac:dyDescent="0.3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</row>
    <row r="1674" spans="2:6" x14ac:dyDescent="0.3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</row>
    <row r="1675" spans="2:6" x14ac:dyDescent="0.3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</row>
    <row r="1676" spans="2:6" x14ac:dyDescent="0.3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</row>
    <row r="1677" spans="2:6" x14ac:dyDescent="0.3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</row>
    <row r="1678" spans="2:6" x14ac:dyDescent="0.3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</row>
    <row r="1679" spans="2:6" x14ac:dyDescent="0.3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</row>
    <row r="1680" spans="2:6" x14ac:dyDescent="0.3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</row>
    <row r="1681" spans="2:6" x14ac:dyDescent="0.3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</row>
    <row r="1682" spans="2:6" x14ac:dyDescent="0.3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</row>
    <row r="1683" spans="2:6" x14ac:dyDescent="0.3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</row>
    <row r="1684" spans="2:6" x14ac:dyDescent="0.3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</row>
    <row r="1685" spans="2:6" x14ac:dyDescent="0.3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</row>
    <row r="1686" spans="2:6" x14ac:dyDescent="0.3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</row>
    <row r="1687" spans="2:6" x14ac:dyDescent="0.3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</row>
    <row r="1688" spans="2:6" x14ac:dyDescent="0.3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</row>
    <row r="1689" spans="2:6" x14ac:dyDescent="0.3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</row>
    <row r="1690" spans="2:6" x14ac:dyDescent="0.3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</row>
    <row r="1691" spans="2:6" x14ac:dyDescent="0.3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</row>
    <row r="1692" spans="2:6" x14ac:dyDescent="0.3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</row>
    <row r="1693" spans="2:6" x14ac:dyDescent="0.3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</row>
    <row r="1694" spans="2:6" x14ac:dyDescent="0.3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</row>
    <row r="1695" spans="2:6" x14ac:dyDescent="0.3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</row>
    <row r="1696" spans="2:6" x14ac:dyDescent="0.3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</row>
    <row r="1697" spans="2:6" x14ac:dyDescent="0.3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</row>
    <row r="1698" spans="2:6" x14ac:dyDescent="0.3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</row>
    <row r="1699" spans="2:6" x14ac:dyDescent="0.3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</row>
    <row r="1700" spans="2:6" x14ac:dyDescent="0.3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</row>
    <row r="1701" spans="2:6" x14ac:dyDescent="0.3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</row>
    <row r="1702" spans="2:6" x14ac:dyDescent="0.3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</row>
    <row r="1703" spans="2:6" x14ac:dyDescent="0.3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</row>
    <row r="1704" spans="2:6" x14ac:dyDescent="0.3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</row>
    <row r="1705" spans="2:6" x14ac:dyDescent="0.3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</row>
    <row r="1706" spans="2:6" x14ac:dyDescent="0.3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</row>
    <row r="1707" spans="2:6" x14ac:dyDescent="0.3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</row>
    <row r="1708" spans="2:6" x14ac:dyDescent="0.3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</row>
    <row r="1709" spans="2:6" x14ac:dyDescent="0.3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</row>
    <row r="1710" spans="2:6" x14ac:dyDescent="0.3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</row>
    <row r="1711" spans="2:6" x14ac:dyDescent="0.3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</row>
    <row r="1712" spans="2:6" x14ac:dyDescent="0.3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</row>
    <row r="1713" spans="2:6" x14ac:dyDescent="0.3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</row>
    <row r="1714" spans="2:6" x14ac:dyDescent="0.3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</row>
    <row r="1715" spans="2:6" x14ac:dyDescent="0.3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</row>
    <row r="1716" spans="2:6" x14ac:dyDescent="0.3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</row>
    <row r="1717" spans="2:6" x14ac:dyDescent="0.3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</row>
    <row r="1718" spans="2:6" x14ac:dyDescent="0.3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</row>
    <row r="1719" spans="2:6" x14ac:dyDescent="0.3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</row>
    <row r="1720" spans="2:6" x14ac:dyDescent="0.3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</row>
    <row r="1721" spans="2:6" x14ac:dyDescent="0.3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</row>
    <row r="1722" spans="2:6" x14ac:dyDescent="0.3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</row>
    <row r="1723" spans="2:6" x14ac:dyDescent="0.3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</row>
    <row r="1724" spans="2:6" x14ac:dyDescent="0.3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</row>
    <row r="1725" spans="2:6" x14ac:dyDescent="0.3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</row>
    <row r="1726" spans="2:6" x14ac:dyDescent="0.3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</row>
    <row r="1727" spans="2:6" x14ac:dyDescent="0.3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</row>
    <row r="1728" spans="2:6" x14ac:dyDescent="0.3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</row>
    <row r="1729" spans="2:6" x14ac:dyDescent="0.3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</row>
    <row r="1730" spans="2:6" x14ac:dyDescent="0.3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</row>
    <row r="1731" spans="2:6" x14ac:dyDescent="0.3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</row>
    <row r="1732" spans="2:6" x14ac:dyDescent="0.3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</row>
    <row r="1733" spans="2:6" x14ac:dyDescent="0.3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</row>
    <row r="1734" spans="2:6" x14ac:dyDescent="0.3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</row>
    <row r="1735" spans="2:6" x14ac:dyDescent="0.3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</row>
    <row r="1736" spans="2:6" x14ac:dyDescent="0.3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</row>
    <row r="1737" spans="2:6" x14ac:dyDescent="0.3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</row>
    <row r="1738" spans="2:6" x14ac:dyDescent="0.3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</row>
    <row r="1739" spans="2:6" x14ac:dyDescent="0.3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</row>
    <row r="1740" spans="2:6" x14ac:dyDescent="0.3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</row>
    <row r="1741" spans="2:6" x14ac:dyDescent="0.3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</row>
    <row r="1742" spans="2:6" x14ac:dyDescent="0.3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</row>
    <row r="1743" spans="2:6" x14ac:dyDescent="0.3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</row>
    <row r="1744" spans="2:6" x14ac:dyDescent="0.3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</row>
    <row r="1745" spans="2:6" x14ac:dyDescent="0.3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</row>
    <row r="1746" spans="2:6" x14ac:dyDescent="0.3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</row>
    <row r="1747" spans="2:6" x14ac:dyDescent="0.3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</row>
    <row r="1748" spans="2:6" x14ac:dyDescent="0.3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</row>
    <row r="1749" spans="2:6" x14ac:dyDescent="0.3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</row>
    <row r="1750" spans="2:6" x14ac:dyDescent="0.3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</row>
    <row r="1751" spans="2:6" x14ac:dyDescent="0.3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</row>
    <row r="1752" spans="2:6" x14ac:dyDescent="0.3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</row>
    <row r="1753" spans="2:6" x14ac:dyDescent="0.3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</row>
    <row r="1754" spans="2:6" x14ac:dyDescent="0.3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</row>
    <row r="1755" spans="2:6" x14ac:dyDescent="0.3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</row>
    <row r="1756" spans="2:6" x14ac:dyDescent="0.3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</row>
    <row r="1757" spans="2:6" x14ac:dyDescent="0.3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</row>
    <row r="1758" spans="2:6" x14ac:dyDescent="0.3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</row>
    <row r="1759" spans="2:6" x14ac:dyDescent="0.3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</row>
    <row r="1760" spans="2:6" x14ac:dyDescent="0.3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</row>
    <row r="1761" spans="2:6" x14ac:dyDescent="0.3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</row>
    <row r="1762" spans="2:6" x14ac:dyDescent="0.3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</row>
    <row r="1763" spans="2:6" x14ac:dyDescent="0.3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</row>
    <row r="1764" spans="2:6" x14ac:dyDescent="0.3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</row>
    <row r="1765" spans="2:6" x14ac:dyDescent="0.3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</row>
    <row r="1766" spans="2:6" x14ac:dyDescent="0.3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</row>
    <row r="1767" spans="2:6" x14ac:dyDescent="0.3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</row>
    <row r="1768" spans="2:6" x14ac:dyDescent="0.3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</row>
    <row r="1769" spans="2:6" x14ac:dyDescent="0.3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</row>
    <row r="1770" spans="2:6" x14ac:dyDescent="0.3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</row>
    <row r="1771" spans="2:6" x14ac:dyDescent="0.3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</row>
    <row r="1772" spans="2:6" x14ac:dyDescent="0.3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</row>
    <row r="1773" spans="2:6" x14ac:dyDescent="0.3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</row>
    <row r="1774" spans="2:6" x14ac:dyDescent="0.3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</row>
    <row r="1775" spans="2:6" x14ac:dyDescent="0.3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</row>
    <row r="1776" spans="2:6" x14ac:dyDescent="0.3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</row>
    <row r="1777" spans="2:6" x14ac:dyDescent="0.3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</row>
    <row r="1778" spans="2:6" x14ac:dyDescent="0.3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</row>
    <row r="1779" spans="2:6" x14ac:dyDescent="0.3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</row>
    <row r="1780" spans="2:6" x14ac:dyDescent="0.3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</row>
    <row r="1781" spans="2:6" x14ac:dyDescent="0.3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</row>
    <row r="1782" spans="2:6" x14ac:dyDescent="0.3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</row>
    <row r="1783" spans="2:6" x14ac:dyDescent="0.3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</row>
    <row r="1784" spans="2:6" x14ac:dyDescent="0.3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</row>
    <row r="1785" spans="2:6" x14ac:dyDescent="0.3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</row>
    <row r="1786" spans="2:6" x14ac:dyDescent="0.3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</row>
    <row r="1787" spans="2:6" x14ac:dyDescent="0.3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</row>
    <row r="1788" spans="2:6" x14ac:dyDescent="0.3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</row>
    <row r="1789" spans="2:6" x14ac:dyDescent="0.3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</row>
    <row r="1790" spans="2:6" x14ac:dyDescent="0.3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</row>
    <row r="1791" spans="2:6" x14ac:dyDescent="0.3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</row>
    <row r="1792" spans="2:6" x14ac:dyDescent="0.3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</row>
    <row r="1793" spans="2:6" x14ac:dyDescent="0.3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</row>
    <row r="1794" spans="2:6" x14ac:dyDescent="0.3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</row>
    <row r="1795" spans="2:6" x14ac:dyDescent="0.3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</row>
    <row r="1796" spans="2:6" x14ac:dyDescent="0.3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</row>
    <row r="1797" spans="2:6" x14ac:dyDescent="0.3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</row>
    <row r="1798" spans="2:6" x14ac:dyDescent="0.3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</row>
    <row r="1799" spans="2:6" x14ac:dyDescent="0.3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</row>
    <row r="1800" spans="2:6" x14ac:dyDescent="0.3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</row>
    <row r="1801" spans="2:6" x14ac:dyDescent="0.3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</row>
    <row r="1802" spans="2:6" x14ac:dyDescent="0.3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</row>
    <row r="1803" spans="2:6" x14ac:dyDescent="0.3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</row>
    <row r="1804" spans="2:6" x14ac:dyDescent="0.3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</row>
    <row r="1805" spans="2:6" x14ac:dyDescent="0.3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</row>
    <row r="1806" spans="2:6" x14ac:dyDescent="0.3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</row>
    <row r="1807" spans="2:6" x14ac:dyDescent="0.3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</row>
    <row r="1808" spans="2:6" x14ac:dyDescent="0.3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</row>
    <row r="1809" spans="2:6" x14ac:dyDescent="0.3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</row>
    <row r="1810" spans="2:6" x14ac:dyDescent="0.3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</row>
    <row r="1811" spans="2:6" x14ac:dyDescent="0.3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</row>
    <row r="1812" spans="2:6" x14ac:dyDescent="0.3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</row>
    <row r="1813" spans="2:6" x14ac:dyDescent="0.3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</row>
    <row r="1814" spans="2:6" x14ac:dyDescent="0.3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</row>
    <row r="1815" spans="2:6" x14ac:dyDescent="0.3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</row>
    <row r="1816" spans="2:6" x14ac:dyDescent="0.3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</row>
    <row r="1817" spans="2:6" x14ac:dyDescent="0.3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</row>
    <row r="1818" spans="2:6" x14ac:dyDescent="0.3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</row>
    <row r="1819" spans="2:6" x14ac:dyDescent="0.3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</row>
    <row r="1820" spans="2:6" x14ac:dyDescent="0.3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</row>
    <row r="1821" spans="2:6" x14ac:dyDescent="0.3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</row>
    <row r="1822" spans="2:6" x14ac:dyDescent="0.3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</row>
    <row r="1823" spans="2:6" x14ac:dyDescent="0.3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</row>
    <row r="1824" spans="2:6" x14ac:dyDescent="0.3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</row>
    <row r="1825" spans="2:6" x14ac:dyDescent="0.3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</row>
    <row r="1826" spans="2:6" x14ac:dyDescent="0.3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</row>
    <row r="1827" spans="2:6" x14ac:dyDescent="0.3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</row>
    <row r="1828" spans="2:6" x14ac:dyDescent="0.3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</row>
    <row r="1829" spans="2:6" x14ac:dyDescent="0.3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</row>
    <row r="1830" spans="2:6" x14ac:dyDescent="0.3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</row>
    <row r="1831" spans="2:6" x14ac:dyDescent="0.3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</row>
    <row r="1832" spans="2:6" x14ac:dyDescent="0.3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</row>
    <row r="1833" spans="2:6" x14ac:dyDescent="0.3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</row>
    <row r="1834" spans="2:6" x14ac:dyDescent="0.3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</row>
    <row r="1835" spans="2:6" x14ac:dyDescent="0.3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</row>
    <row r="1836" spans="2:6" x14ac:dyDescent="0.3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</row>
    <row r="1837" spans="2:6" x14ac:dyDescent="0.3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</row>
    <row r="1838" spans="2:6" x14ac:dyDescent="0.3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</row>
    <row r="1839" spans="2:6" x14ac:dyDescent="0.3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</row>
    <row r="1840" spans="2:6" x14ac:dyDescent="0.3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</row>
    <row r="1841" spans="2:6" x14ac:dyDescent="0.3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</row>
    <row r="1842" spans="2:6" x14ac:dyDescent="0.3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</row>
    <row r="1843" spans="2:6" x14ac:dyDescent="0.3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</row>
    <row r="1844" spans="2:6" x14ac:dyDescent="0.3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</row>
    <row r="1845" spans="2:6" x14ac:dyDescent="0.3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</row>
    <row r="1846" spans="2:6" x14ac:dyDescent="0.3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</row>
    <row r="1847" spans="2:6" x14ac:dyDescent="0.3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</row>
    <row r="1848" spans="2:6" x14ac:dyDescent="0.3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</row>
    <row r="1849" spans="2:6" x14ac:dyDescent="0.3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</row>
    <row r="1850" spans="2:6" x14ac:dyDescent="0.3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</row>
    <row r="1851" spans="2:6" x14ac:dyDescent="0.3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</row>
    <row r="1852" spans="2:6" x14ac:dyDescent="0.3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</row>
    <row r="1853" spans="2:6" x14ac:dyDescent="0.3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</row>
    <row r="1854" spans="2:6" x14ac:dyDescent="0.3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</row>
    <row r="1855" spans="2:6" x14ac:dyDescent="0.3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</row>
    <row r="1856" spans="2:6" x14ac:dyDescent="0.3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</row>
    <row r="1857" spans="2:6" x14ac:dyDescent="0.3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</row>
    <row r="1858" spans="2:6" x14ac:dyDescent="0.3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</row>
    <row r="1859" spans="2:6" x14ac:dyDescent="0.3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</row>
    <row r="1860" spans="2:6" x14ac:dyDescent="0.3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</row>
    <row r="1861" spans="2:6" x14ac:dyDescent="0.3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</row>
    <row r="1862" spans="2:6" x14ac:dyDescent="0.3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</row>
    <row r="1863" spans="2:6" x14ac:dyDescent="0.3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</row>
    <row r="1864" spans="2:6" x14ac:dyDescent="0.3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</row>
    <row r="1865" spans="2:6" x14ac:dyDescent="0.3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</row>
    <row r="1866" spans="2:6" x14ac:dyDescent="0.3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</row>
    <row r="1867" spans="2:6" x14ac:dyDescent="0.3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</row>
    <row r="1868" spans="2:6" x14ac:dyDescent="0.3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</row>
    <row r="1869" spans="2:6" x14ac:dyDescent="0.3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</row>
    <row r="1870" spans="2:6" x14ac:dyDescent="0.3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</row>
    <row r="1871" spans="2:6" x14ac:dyDescent="0.3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</row>
    <row r="1872" spans="2:6" x14ac:dyDescent="0.3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</row>
    <row r="1873" spans="2:6" x14ac:dyDescent="0.3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</row>
    <row r="1874" spans="2:6" x14ac:dyDescent="0.3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</row>
    <row r="1875" spans="2:6" x14ac:dyDescent="0.3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</row>
    <row r="1876" spans="2:6" x14ac:dyDescent="0.3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</row>
    <row r="1877" spans="2:6" x14ac:dyDescent="0.3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</row>
    <row r="1878" spans="2:6" x14ac:dyDescent="0.3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</row>
    <row r="1879" spans="2:6" x14ac:dyDescent="0.3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</row>
    <row r="1880" spans="2:6" x14ac:dyDescent="0.3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</row>
    <row r="1881" spans="2:6" x14ac:dyDescent="0.3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</row>
    <row r="1882" spans="2:6" x14ac:dyDescent="0.3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</row>
    <row r="1883" spans="2:6" x14ac:dyDescent="0.3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</row>
    <row r="1884" spans="2:6" x14ac:dyDescent="0.3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</row>
    <row r="1885" spans="2:6" x14ac:dyDescent="0.3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</row>
    <row r="1886" spans="2:6" x14ac:dyDescent="0.3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</row>
    <row r="1887" spans="2:6" x14ac:dyDescent="0.3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</row>
    <row r="1888" spans="2:6" x14ac:dyDescent="0.3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</row>
    <row r="1889" spans="2:6" x14ac:dyDescent="0.3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</row>
    <row r="1890" spans="2:6" x14ac:dyDescent="0.3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</row>
    <row r="1891" spans="2:6" x14ac:dyDescent="0.3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</row>
    <row r="1892" spans="2:6" x14ac:dyDescent="0.3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</row>
    <row r="1893" spans="2:6" x14ac:dyDescent="0.3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</row>
    <row r="1894" spans="2:6" x14ac:dyDescent="0.3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</row>
    <row r="1895" spans="2:6" x14ac:dyDescent="0.3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</row>
    <row r="1896" spans="2:6" x14ac:dyDescent="0.3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</row>
    <row r="1897" spans="2:6" x14ac:dyDescent="0.3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</row>
    <row r="1898" spans="2:6" x14ac:dyDescent="0.3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</row>
    <row r="1899" spans="2:6" x14ac:dyDescent="0.3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</row>
    <row r="1900" spans="2:6" x14ac:dyDescent="0.3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</row>
    <row r="1901" spans="2:6" x14ac:dyDescent="0.3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</row>
    <row r="1902" spans="2:6" x14ac:dyDescent="0.3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</row>
    <row r="1903" spans="2:6" x14ac:dyDescent="0.3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</row>
    <row r="1904" spans="2:6" x14ac:dyDescent="0.3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</row>
    <row r="1905" spans="2:6" x14ac:dyDescent="0.3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</row>
    <row r="1906" spans="2:6" x14ac:dyDescent="0.3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</row>
    <row r="1907" spans="2:6" x14ac:dyDescent="0.3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</row>
    <row r="1908" spans="2:6" x14ac:dyDescent="0.3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</row>
    <row r="1909" spans="2:6" x14ac:dyDescent="0.3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</row>
    <row r="1910" spans="2:6" x14ac:dyDescent="0.3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</row>
    <row r="1911" spans="2:6" x14ac:dyDescent="0.3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</row>
    <row r="1912" spans="2:6" x14ac:dyDescent="0.3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</row>
    <row r="1913" spans="2:6" x14ac:dyDescent="0.3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</row>
    <row r="1914" spans="2:6" x14ac:dyDescent="0.3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</row>
    <row r="1915" spans="2:6" x14ac:dyDescent="0.3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</row>
    <row r="1916" spans="2:6" x14ac:dyDescent="0.3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</row>
    <row r="1917" spans="2:6" x14ac:dyDescent="0.3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</row>
    <row r="1918" spans="2:6" x14ac:dyDescent="0.3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</row>
    <row r="1919" spans="2:6" x14ac:dyDescent="0.3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</row>
    <row r="1920" spans="2:6" x14ac:dyDescent="0.3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</row>
    <row r="1921" spans="2:6" x14ac:dyDescent="0.3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</row>
    <row r="1922" spans="2:6" x14ac:dyDescent="0.3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</row>
    <row r="1923" spans="2:6" x14ac:dyDescent="0.3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</row>
    <row r="1924" spans="2:6" x14ac:dyDescent="0.3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</row>
    <row r="1925" spans="2:6" x14ac:dyDescent="0.3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</row>
    <row r="1926" spans="2:6" x14ac:dyDescent="0.3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</row>
    <row r="1927" spans="2:6" x14ac:dyDescent="0.3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</row>
    <row r="1928" spans="2:6" x14ac:dyDescent="0.3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</row>
    <row r="1929" spans="2:6" x14ac:dyDescent="0.3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</row>
    <row r="1930" spans="2:6" x14ac:dyDescent="0.3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</row>
    <row r="1931" spans="2:6" x14ac:dyDescent="0.3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</row>
    <row r="1932" spans="2:6" x14ac:dyDescent="0.3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</row>
    <row r="1933" spans="2:6" x14ac:dyDescent="0.3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</row>
    <row r="1934" spans="2:6" x14ac:dyDescent="0.3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</row>
    <row r="1935" spans="2:6" x14ac:dyDescent="0.3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</row>
    <row r="1936" spans="2:6" x14ac:dyDescent="0.3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</row>
    <row r="1937" spans="2:6" x14ac:dyDescent="0.3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</row>
    <row r="1938" spans="2:6" x14ac:dyDescent="0.3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</row>
    <row r="1939" spans="2:6" x14ac:dyDescent="0.3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</row>
    <row r="1940" spans="2:6" x14ac:dyDescent="0.3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</row>
    <row r="1941" spans="2:6" x14ac:dyDescent="0.3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</row>
    <row r="1942" spans="2:6" x14ac:dyDescent="0.3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</row>
    <row r="1943" spans="2:6" x14ac:dyDescent="0.3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</row>
    <row r="1944" spans="2:6" x14ac:dyDescent="0.3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</row>
    <row r="1945" spans="2:6" x14ac:dyDescent="0.3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</row>
    <row r="1946" spans="2:6" x14ac:dyDescent="0.3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</row>
    <row r="1947" spans="2:6" x14ac:dyDescent="0.3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</row>
    <row r="1948" spans="2:6" x14ac:dyDescent="0.3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</row>
    <row r="1949" spans="2:6" x14ac:dyDescent="0.3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</row>
    <row r="1950" spans="2:6" x14ac:dyDescent="0.3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</row>
    <row r="1951" spans="2:6" x14ac:dyDescent="0.3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</row>
    <row r="1952" spans="2:6" x14ac:dyDescent="0.3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</row>
    <row r="1953" spans="2:6" x14ac:dyDescent="0.3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</row>
    <row r="1954" spans="2:6" x14ac:dyDescent="0.3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</row>
    <row r="1955" spans="2:6" x14ac:dyDescent="0.3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</row>
    <row r="1956" spans="2:6" x14ac:dyDescent="0.3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</row>
    <row r="1957" spans="2:6" x14ac:dyDescent="0.3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</row>
    <row r="1958" spans="2:6" x14ac:dyDescent="0.3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</row>
    <row r="1959" spans="2:6" x14ac:dyDescent="0.3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</row>
    <row r="1960" spans="2:6" x14ac:dyDescent="0.3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</row>
    <row r="1961" spans="2:6" x14ac:dyDescent="0.3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</row>
    <row r="1962" spans="2:6" x14ac:dyDescent="0.3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</row>
    <row r="1963" spans="2:6" x14ac:dyDescent="0.3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</row>
    <row r="1964" spans="2:6" x14ac:dyDescent="0.3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</row>
    <row r="1965" spans="2:6" x14ac:dyDescent="0.3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</row>
    <row r="1966" spans="2:6" x14ac:dyDescent="0.3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</row>
    <row r="1967" spans="2:6" x14ac:dyDescent="0.3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</row>
    <row r="1968" spans="2:6" x14ac:dyDescent="0.3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</row>
    <row r="1969" spans="2:6" x14ac:dyDescent="0.3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</row>
    <row r="1970" spans="2:6" x14ac:dyDescent="0.3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</row>
    <row r="1971" spans="2:6" x14ac:dyDescent="0.3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</row>
    <row r="1972" spans="2:6" x14ac:dyDescent="0.3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</row>
    <row r="1973" spans="2:6" x14ac:dyDescent="0.3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</row>
    <row r="1974" spans="2:6" x14ac:dyDescent="0.3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</row>
    <row r="1975" spans="2:6" x14ac:dyDescent="0.3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</row>
    <row r="1976" spans="2:6" x14ac:dyDescent="0.3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</row>
    <row r="1977" spans="2:6" x14ac:dyDescent="0.3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</row>
    <row r="1978" spans="2:6" x14ac:dyDescent="0.3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</row>
    <row r="1979" spans="2:6" x14ac:dyDescent="0.3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</row>
    <row r="1980" spans="2:6" x14ac:dyDescent="0.3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</row>
    <row r="1981" spans="2:6" x14ac:dyDescent="0.3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</row>
    <row r="1982" spans="2:6" x14ac:dyDescent="0.3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</row>
    <row r="1983" spans="2:6" x14ac:dyDescent="0.3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</row>
    <row r="1984" spans="2:6" x14ac:dyDescent="0.3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</row>
    <row r="1985" spans="2:6" x14ac:dyDescent="0.3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</row>
    <row r="1986" spans="2:6" x14ac:dyDescent="0.3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</row>
    <row r="1987" spans="2:6" x14ac:dyDescent="0.3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</row>
    <row r="1988" spans="2:6" x14ac:dyDescent="0.3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</row>
    <row r="1989" spans="2:6" x14ac:dyDescent="0.3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</row>
    <row r="1990" spans="2:6" x14ac:dyDescent="0.3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</row>
    <row r="1991" spans="2:6" x14ac:dyDescent="0.3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</row>
    <row r="1992" spans="2:6" x14ac:dyDescent="0.3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</row>
    <row r="1993" spans="2:6" x14ac:dyDescent="0.3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</row>
    <row r="1994" spans="2:6" x14ac:dyDescent="0.3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</row>
    <row r="1995" spans="2:6" x14ac:dyDescent="0.3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</row>
    <row r="1996" spans="2:6" x14ac:dyDescent="0.3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</row>
    <row r="1997" spans="2:6" x14ac:dyDescent="0.3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</row>
    <row r="1998" spans="2:6" x14ac:dyDescent="0.3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</row>
    <row r="1999" spans="2:6" x14ac:dyDescent="0.3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</row>
    <row r="2000" spans="2:6" x14ac:dyDescent="0.3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</row>
    <row r="2001" spans="2:6" x14ac:dyDescent="0.3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</row>
    <row r="2002" spans="2:6" x14ac:dyDescent="0.3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</row>
    <row r="2003" spans="2:6" x14ac:dyDescent="0.3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</row>
    <row r="2004" spans="2:6" x14ac:dyDescent="0.3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</row>
    <row r="2005" spans="2:6" x14ac:dyDescent="0.3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</row>
    <row r="2006" spans="2:6" x14ac:dyDescent="0.3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</row>
    <row r="2007" spans="2:6" x14ac:dyDescent="0.3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</row>
    <row r="2008" spans="2:6" x14ac:dyDescent="0.3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</row>
    <row r="2009" spans="2:6" x14ac:dyDescent="0.3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</row>
    <row r="2010" spans="2:6" x14ac:dyDescent="0.3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</row>
    <row r="2011" spans="2:6" x14ac:dyDescent="0.3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</row>
    <row r="2012" spans="2:6" x14ac:dyDescent="0.3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</row>
    <row r="2013" spans="2:6" x14ac:dyDescent="0.3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</row>
    <row r="2014" spans="2:6" x14ac:dyDescent="0.3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</row>
    <row r="2015" spans="2:6" x14ac:dyDescent="0.3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</row>
    <row r="2016" spans="2:6" x14ac:dyDescent="0.3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</row>
    <row r="2017" spans="2:6" x14ac:dyDescent="0.3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</row>
    <row r="2018" spans="2:6" x14ac:dyDescent="0.3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</row>
    <row r="2019" spans="2:6" x14ac:dyDescent="0.3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</row>
    <row r="2020" spans="2:6" x14ac:dyDescent="0.3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</row>
    <row r="2021" spans="2:6" x14ac:dyDescent="0.3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</row>
    <row r="2022" spans="2:6" x14ac:dyDescent="0.3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</row>
    <row r="2023" spans="2:6" x14ac:dyDescent="0.3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</row>
    <row r="2024" spans="2:6" x14ac:dyDescent="0.3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</row>
    <row r="2025" spans="2:6" x14ac:dyDescent="0.3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</row>
    <row r="2026" spans="2:6" x14ac:dyDescent="0.3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</row>
    <row r="2027" spans="2:6" x14ac:dyDescent="0.3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</row>
    <row r="2028" spans="2:6" x14ac:dyDescent="0.3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</row>
    <row r="2029" spans="2:6" x14ac:dyDescent="0.3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</row>
    <row r="2030" spans="2:6" x14ac:dyDescent="0.3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</row>
    <row r="2031" spans="2:6" x14ac:dyDescent="0.3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</row>
    <row r="2032" spans="2:6" x14ac:dyDescent="0.3">
      <c r="B2032">
        <v>2030</v>
      </c>
      <c r="C2032">
        <v>8</v>
      </c>
      <c r="D2032">
        <v>0</v>
      </c>
      <c r="E2032">
        <v>0</v>
      </c>
      <c r="F2032">
        <f>MOD(Ergebnis_ZeitVar_SzenarioPV_FW[[#This Row],[Column1]],24)</f>
        <v>14</v>
      </c>
    </row>
    <row r="2033" spans="2:6" x14ac:dyDescent="0.3">
      <c r="B2033">
        <v>2031</v>
      </c>
      <c r="C2033">
        <v>0</v>
      </c>
      <c r="D2033">
        <v>0</v>
      </c>
      <c r="E2033">
        <v>0</v>
      </c>
      <c r="F2033">
        <f>MOD(Ergebnis_ZeitVar_SzenarioPV_FW[[#This Row],[Column1]],24)</f>
        <v>15</v>
      </c>
    </row>
    <row r="2034" spans="2:6" x14ac:dyDescent="0.3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</row>
    <row r="2035" spans="2:6" x14ac:dyDescent="0.3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</row>
    <row r="2036" spans="2:6" x14ac:dyDescent="0.3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</row>
    <row r="2037" spans="2:6" x14ac:dyDescent="0.3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</row>
    <row r="2038" spans="2:6" x14ac:dyDescent="0.3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</row>
    <row r="2039" spans="2:6" x14ac:dyDescent="0.3">
      <c r="B2039">
        <v>2037</v>
      </c>
      <c r="C2039">
        <v>6</v>
      </c>
      <c r="D2039">
        <v>0</v>
      </c>
      <c r="E2039">
        <v>0</v>
      </c>
      <c r="F2039">
        <f>MOD(Ergebnis_ZeitVar_SzenarioPV_FW[[#This Row],[Column1]],24)</f>
        <v>21</v>
      </c>
    </row>
    <row r="2040" spans="2:6" x14ac:dyDescent="0.3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</row>
    <row r="2041" spans="2:6" x14ac:dyDescent="0.3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</row>
    <row r="2042" spans="2:6" x14ac:dyDescent="0.3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</row>
    <row r="2043" spans="2:6" x14ac:dyDescent="0.3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</row>
    <row r="2044" spans="2:6" x14ac:dyDescent="0.3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</row>
    <row r="2045" spans="2:6" x14ac:dyDescent="0.3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</row>
    <row r="2046" spans="2:6" x14ac:dyDescent="0.3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</row>
    <row r="2047" spans="2:6" x14ac:dyDescent="0.3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</row>
    <row r="2048" spans="2:6" x14ac:dyDescent="0.3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</row>
    <row r="2049" spans="2:6" x14ac:dyDescent="0.3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</row>
    <row r="2050" spans="2:6" x14ac:dyDescent="0.3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</row>
    <row r="2051" spans="2:6" x14ac:dyDescent="0.3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</row>
    <row r="2052" spans="2:6" x14ac:dyDescent="0.3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</row>
    <row r="2053" spans="2:6" x14ac:dyDescent="0.3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</row>
    <row r="2054" spans="2:6" x14ac:dyDescent="0.3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</row>
    <row r="2055" spans="2:6" x14ac:dyDescent="0.3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</row>
    <row r="2056" spans="2:6" x14ac:dyDescent="0.3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</row>
    <row r="2057" spans="2:6" x14ac:dyDescent="0.3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</row>
    <row r="2058" spans="2:6" x14ac:dyDescent="0.3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</row>
    <row r="2059" spans="2:6" x14ac:dyDescent="0.3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</row>
    <row r="2060" spans="2:6" x14ac:dyDescent="0.3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</row>
    <row r="2061" spans="2:6" x14ac:dyDescent="0.3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</row>
    <row r="2062" spans="2:6" x14ac:dyDescent="0.3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</row>
    <row r="2063" spans="2:6" x14ac:dyDescent="0.3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</row>
    <row r="2064" spans="2:6" x14ac:dyDescent="0.3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</row>
    <row r="2065" spans="2:6" x14ac:dyDescent="0.3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</row>
    <row r="2066" spans="2:6" x14ac:dyDescent="0.3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</row>
    <row r="2067" spans="2:6" x14ac:dyDescent="0.3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</row>
    <row r="2068" spans="2:6" x14ac:dyDescent="0.3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</row>
    <row r="2069" spans="2:6" x14ac:dyDescent="0.3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</row>
    <row r="2070" spans="2:6" x14ac:dyDescent="0.3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</row>
    <row r="2071" spans="2:6" x14ac:dyDescent="0.3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</row>
    <row r="2072" spans="2:6" x14ac:dyDescent="0.3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</row>
    <row r="2073" spans="2:6" x14ac:dyDescent="0.3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</row>
    <row r="2074" spans="2:6" x14ac:dyDescent="0.3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</row>
    <row r="2075" spans="2:6" x14ac:dyDescent="0.3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</row>
    <row r="2076" spans="2:6" x14ac:dyDescent="0.3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</row>
    <row r="2077" spans="2:6" x14ac:dyDescent="0.3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</row>
    <row r="2078" spans="2:6" x14ac:dyDescent="0.3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</row>
    <row r="2079" spans="2:6" x14ac:dyDescent="0.3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</row>
    <row r="2080" spans="2:6" x14ac:dyDescent="0.3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</row>
    <row r="2081" spans="2:6" x14ac:dyDescent="0.3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</row>
    <row r="2082" spans="2:6" x14ac:dyDescent="0.3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</row>
    <row r="2083" spans="2:6" x14ac:dyDescent="0.3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</row>
    <row r="2084" spans="2:6" x14ac:dyDescent="0.3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</row>
    <row r="2085" spans="2:6" x14ac:dyDescent="0.3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</row>
    <row r="2086" spans="2:6" x14ac:dyDescent="0.3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</row>
    <row r="2087" spans="2:6" x14ac:dyDescent="0.3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</row>
    <row r="2088" spans="2:6" x14ac:dyDescent="0.3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</row>
    <row r="2089" spans="2:6" x14ac:dyDescent="0.3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</row>
    <row r="2090" spans="2:6" x14ac:dyDescent="0.3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</row>
    <row r="2091" spans="2:6" x14ac:dyDescent="0.3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</row>
    <row r="2092" spans="2:6" x14ac:dyDescent="0.3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</row>
    <row r="2093" spans="2:6" x14ac:dyDescent="0.3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</row>
    <row r="2094" spans="2:6" x14ac:dyDescent="0.3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</row>
    <row r="2095" spans="2:6" x14ac:dyDescent="0.3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</row>
    <row r="2096" spans="2:6" x14ac:dyDescent="0.3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</row>
    <row r="2097" spans="2:6" x14ac:dyDescent="0.3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</row>
    <row r="2098" spans="2:6" x14ac:dyDescent="0.3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</row>
    <row r="2099" spans="2:6" x14ac:dyDescent="0.3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</row>
    <row r="2100" spans="2:6" x14ac:dyDescent="0.3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</row>
    <row r="2101" spans="2:6" x14ac:dyDescent="0.3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</row>
    <row r="2102" spans="2:6" x14ac:dyDescent="0.3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</row>
    <row r="2103" spans="2:6" x14ac:dyDescent="0.3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</row>
    <row r="2104" spans="2:6" x14ac:dyDescent="0.3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</row>
    <row r="2105" spans="2:6" x14ac:dyDescent="0.3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</row>
    <row r="2106" spans="2:6" x14ac:dyDescent="0.3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</row>
    <row r="2107" spans="2:6" x14ac:dyDescent="0.3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</row>
    <row r="2108" spans="2:6" x14ac:dyDescent="0.3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</row>
    <row r="2109" spans="2:6" x14ac:dyDescent="0.3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</row>
    <row r="2110" spans="2:6" x14ac:dyDescent="0.3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</row>
    <row r="2111" spans="2:6" x14ac:dyDescent="0.3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</row>
    <row r="2112" spans="2:6" x14ac:dyDescent="0.3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</row>
    <row r="2113" spans="2:6" x14ac:dyDescent="0.3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</row>
    <row r="2114" spans="2:6" x14ac:dyDescent="0.3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</row>
    <row r="2115" spans="2:6" x14ac:dyDescent="0.3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</row>
    <row r="2116" spans="2:6" x14ac:dyDescent="0.3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</row>
    <row r="2117" spans="2:6" x14ac:dyDescent="0.3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</row>
    <row r="2118" spans="2:6" x14ac:dyDescent="0.3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</row>
    <row r="2119" spans="2:6" x14ac:dyDescent="0.3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</row>
    <row r="2120" spans="2:6" x14ac:dyDescent="0.3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</row>
    <row r="2121" spans="2:6" x14ac:dyDescent="0.3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</row>
    <row r="2122" spans="2:6" x14ac:dyDescent="0.3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</row>
    <row r="2123" spans="2:6" x14ac:dyDescent="0.3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</row>
    <row r="2124" spans="2:6" x14ac:dyDescent="0.3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</row>
    <row r="2125" spans="2:6" x14ac:dyDescent="0.3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</row>
    <row r="2126" spans="2:6" x14ac:dyDescent="0.3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</row>
    <row r="2127" spans="2:6" x14ac:dyDescent="0.3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</row>
    <row r="2128" spans="2:6" x14ac:dyDescent="0.3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</row>
    <row r="2129" spans="2:6" x14ac:dyDescent="0.3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</row>
    <row r="2130" spans="2:6" x14ac:dyDescent="0.3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</row>
    <row r="2131" spans="2:6" x14ac:dyDescent="0.3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</row>
    <row r="2132" spans="2:6" x14ac:dyDescent="0.3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</row>
    <row r="2133" spans="2:6" x14ac:dyDescent="0.3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</row>
    <row r="2134" spans="2:6" x14ac:dyDescent="0.3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</row>
    <row r="2135" spans="2:6" x14ac:dyDescent="0.3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</row>
    <row r="2136" spans="2:6" x14ac:dyDescent="0.3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</row>
    <row r="2137" spans="2:6" x14ac:dyDescent="0.3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</row>
    <row r="2138" spans="2:6" x14ac:dyDescent="0.3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</row>
    <row r="2139" spans="2:6" x14ac:dyDescent="0.3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</row>
    <row r="2140" spans="2:6" x14ac:dyDescent="0.3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</row>
    <row r="2141" spans="2:6" x14ac:dyDescent="0.3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</row>
    <row r="2142" spans="2:6" x14ac:dyDescent="0.3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</row>
    <row r="2143" spans="2:6" x14ac:dyDescent="0.3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</row>
    <row r="2144" spans="2:6" x14ac:dyDescent="0.3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</row>
    <row r="2145" spans="2:6" x14ac:dyDescent="0.3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</row>
    <row r="2146" spans="2:6" x14ac:dyDescent="0.3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</row>
    <row r="2147" spans="2:6" x14ac:dyDescent="0.3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</row>
    <row r="2148" spans="2:6" x14ac:dyDescent="0.3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</row>
    <row r="2149" spans="2:6" x14ac:dyDescent="0.3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</row>
    <row r="2150" spans="2:6" x14ac:dyDescent="0.3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</row>
    <row r="2151" spans="2:6" x14ac:dyDescent="0.3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</row>
    <row r="2152" spans="2:6" x14ac:dyDescent="0.3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</row>
    <row r="2153" spans="2:6" x14ac:dyDescent="0.3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</row>
    <row r="2154" spans="2:6" x14ac:dyDescent="0.3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</row>
    <row r="2155" spans="2:6" x14ac:dyDescent="0.3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</row>
    <row r="2156" spans="2:6" x14ac:dyDescent="0.3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</row>
    <row r="2157" spans="2:6" x14ac:dyDescent="0.3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</row>
    <row r="2158" spans="2:6" x14ac:dyDescent="0.3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</row>
    <row r="2159" spans="2:6" x14ac:dyDescent="0.3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</row>
    <row r="2160" spans="2:6" x14ac:dyDescent="0.3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</row>
    <row r="2161" spans="2:6" x14ac:dyDescent="0.3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</row>
    <row r="2162" spans="2:6" x14ac:dyDescent="0.3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</row>
    <row r="2163" spans="2:6" x14ac:dyDescent="0.3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</row>
    <row r="2164" spans="2:6" x14ac:dyDescent="0.3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</row>
    <row r="2165" spans="2:6" x14ac:dyDescent="0.3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</row>
    <row r="2166" spans="2:6" x14ac:dyDescent="0.3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</row>
    <row r="2167" spans="2:6" x14ac:dyDescent="0.3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</row>
    <row r="2168" spans="2:6" x14ac:dyDescent="0.3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</row>
    <row r="2169" spans="2:6" x14ac:dyDescent="0.3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</row>
    <row r="2170" spans="2:6" x14ac:dyDescent="0.3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</row>
    <row r="2171" spans="2:6" x14ac:dyDescent="0.3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</row>
    <row r="2172" spans="2:6" x14ac:dyDescent="0.3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</row>
    <row r="2173" spans="2:6" x14ac:dyDescent="0.3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</row>
    <row r="2174" spans="2:6" x14ac:dyDescent="0.3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</row>
    <row r="2175" spans="2:6" x14ac:dyDescent="0.3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</row>
    <row r="2176" spans="2:6" x14ac:dyDescent="0.3">
      <c r="B2176">
        <v>2174</v>
      </c>
      <c r="C2176">
        <v>0</v>
      </c>
      <c r="D2176">
        <v>0</v>
      </c>
      <c r="E2176">
        <v>0</v>
      </c>
      <c r="F2176">
        <f>MOD(Ergebnis_ZeitVar_SzenarioPV_FW[[#This Row],[Column1]],24)</f>
        <v>14</v>
      </c>
    </row>
    <row r="2177" spans="2:6" x14ac:dyDescent="0.3">
      <c r="B2177">
        <v>2175</v>
      </c>
      <c r="C2177">
        <v>3</v>
      </c>
      <c r="D2177">
        <v>0</v>
      </c>
      <c r="E2177">
        <v>0</v>
      </c>
      <c r="F2177">
        <f>MOD(Ergebnis_ZeitVar_SzenarioPV_FW[[#This Row],[Column1]],24)</f>
        <v>15</v>
      </c>
    </row>
    <row r="2178" spans="2:6" x14ac:dyDescent="0.3">
      <c r="B2178">
        <v>2176</v>
      </c>
      <c r="C2178">
        <v>5</v>
      </c>
      <c r="D2178">
        <v>0</v>
      </c>
      <c r="E2178">
        <v>0</v>
      </c>
      <c r="F2178">
        <f>MOD(Ergebnis_ZeitVar_SzenarioPV_FW[[#This Row],[Column1]],24)</f>
        <v>16</v>
      </c>
    </row>
    <row r="2179" spans="2:6" x14ac:dyDescent="0.3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</row>
    <row r="2180" spans="2:6" x14ac:dyDescent="0.3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</row>
    <row r="2181" spans="2:6" x14ac:dyDescent="0.3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</row>
    <row r="2182" spans="2:6" x14ac:dyDescent="0.3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</row>
    <row r="2183" spans="2:6" x14ac:dyDescent="0.3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</row>
    <row r="2184" spans="2:6" x14ac:dyDescent="0.3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</row>
    <row r="2185" spans="2:6" x14ac:dyDescent="0.3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</row>
    <row r="2186" spans="2:6" x14ac:dyDescent="0.3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</row>
    <row r="2187" spans="2:6" x14ac:dyDescent="0.3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</row>
    <row r="2188" spans="2:6" x14ac:dyDescent="0.3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</row>
    <row r="2189" spans="2:6" x14ac:dyDescent="0.3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</row>
    <row r="2190" spans="2:6" x14ac:dyDescent="0.3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</row>
    <row r="2191" spans="2:6" x14ac:dyDescent="0.3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</row>
    <row r="2192" spans="2:6" x14ac:dyDescent="0.3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</row>
    <row r="2193" spans="2:6" x14ac:dyDescent="0.3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</row>
    <row r="2194" spans="2:6" x14ac:dyDescent="0.3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</row>
    <row r="2195" spans="2:6" x14ac:dyDescent="0.3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</row>
    <row r="2196" spans="2:6" x14ac:dyDescent="0.3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</row>
    <row r="2197" spans="2:6" x14ac:dyDescent="0.3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</row>
    <row r="2198" spans="2:6" x14ac:dyDescent="0.3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</row>
    <row r="2199" spans="2:6" x14ac:dyDescent="0.3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</row>
    <row r="2200" spans="2:6" x14ac:dyDescent="0.3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</row>
    <row r="2201" spans="2:6" x14ac:dyDescent="0.3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</row>
    <row r="2202" spans="2:6" x14ac:dyDescent="0.3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</row>
    <row r="2203" spans="2:6" x14ac:dyDescent="0.3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</row>
    <row r="2204" spans="2:6" x14ac:dyDescent="0.3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</row>
    <row r="2205" spans="2:6" x14ac:dyDescent="0.3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</row>
    <row r="2206" spans="2:6" x14ac:dyDescent="0.3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</row>
    <row r="2207" spans="2:6" x14ac:dyDescent="0.3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</row>
    <row r="2208" spans="2:6" x14ac:dyDescent="0.3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</row>
    <row r="2209" spans="2:6" x14ac:dyDescent="0.3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</row>
    <row r="2210" spans="2:6" x14ac:dyDescent="0.3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</row>
    <row r="2211" spans="2:6" x14ac:dyDescent="0.3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</row>
    <row r="2212" spans="2:6" x14ac:dyDescent="0.3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</row>
    <row r="2213" spans="2:6" x14ac:dyDescent="0.3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</row>
    <row r="2214" spans="2:6" x14ac:dyDescent="0.3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</row>
    <row r="2215" spans="2:6" x14ac:dyDescent="0.3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</row>
    <row r="2216" spans="2:6" x14ac:dyDescent="0.3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</row>
    <row r="2217" spans="2:6" x14ac:dyDescent="0.3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</row>
    <row r="2218" spans="2:6" x14ac:dyDescent="0.3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</row>
    <row r="2219" spans="2:6" x14ac:dyDescent="0.3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</row>
    <row r="2220" spans="2:6" x14ac:dyDescent="0.3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</row>
    <row r="2221" spans="2:6" x14ac:dyDescent="0.3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</row>
    <row r="2222" spans="2:6" x14ac:dyDescent="0.3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</row>
    <row r="2223" spans="2:6" x14ac:dyDescent="0.3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</row>
    <row r="2224" spans="2:6" x14ac:dyDescent="0.3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</row>
    <row r="2225" spans="2:6" x14ac:dyDescent="0.3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</row>
    <row r="2226" spans="2:6" x14ac:dyDescent="0.3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</row>
    <row r="2227" spans="2:6" x14ac:dyDescent="0.3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</row>
    <row r="2228" spans="2:6" x14ac:dyDescent="0.3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</row>
    <row r="2229" spans="2:6" x14ac:dyDescent="0.3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</row>
    <row r="2230" spans="2:6" x14ac:dyDescent="0.3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</row>
    <row r="2231" spans="2:6" x14ac:dyDescent="0.3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</row>
    <row r="2232" spans="2:6" x14ac:dyDescent="0.3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</row>
    <row r="2233" spans="2:6" x14ac:dyDescent="0.3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</row>
    <row r="2234" spans="2:6" x14ac:dyDescent="0.3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</row>
    <row r="2235" spans="2:6" x14ac:dyDescent="0.3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</row>
    <row r="2236" spans="2:6" x14ac:dyDescent="0.3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</row>
    <row r="2237" spans="2:6" x14ac:dyDescent="0.3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</row>
    <row r="2238" spans="2:6" x14ac:dyDescent="0.3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</row>
    <row r="2239" spans="2:6" x14ac:dyDescent="0.3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</row>
    <row r="2240" spans="2:6" x14ac:dyDescent="0.3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</row>
    <row r="2241" spans="2:6" x14ac:dyDescent="0.3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</row>
    <row r="2242" spans="2:6" x14ac:dyDescent="0.3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</row>
    <row r="2243" spans="2:6" x14ac:dyDescent="0.3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</row>
    <row r="2244" spans="2:6" x14ac:dyDescent="0.3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</row>
    <row r="2245" spans="2:6" x14ac:dyDescent="0.3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</row>
    <row r="2246" spans="2:6" x14ac:dyDescent="0.3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</row>
    <row r="2247" spans="2:6" x14ac:dyDescent="0.3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</row>
    <row r="2248" spans="2:6" x14ac:dyDescent="0.3">
      <c r="B2248">
        <v>2246</v>
      </c>
      <c r="C2248">
        <v>0</v>
      </c>
      <c r="D2248">
        <v>0</v>
      </c>
      <c r="E2248">
        <v>0</v>
      </c>
      <c r="F2248">
        <f>MOD(Ergebnis_ZeitVar_SzenarioPV_FW[[#This Row],[Column1]],24)</f>
        <v>14</v>
      </c>
    </row>
    <row r="2249" spans="2:6" x14ac:dyDescent="0.3">
      <c r="B2249">
        <v>2247</v>
      </c>
      <c r="C2249">
        <v>6</v>
      </c>
      <c r="D2249">
        <v>0</v>
      </c>
      <c r="E2249">
        <v>0</v>
      </c>
      <c r="F2249">
        <f>MOD(Ergebnis_ZeitVar_SzenarioPV_FW[[#This Row],[Column1]],24)</f>
        <v>15</v>
      </c>
    </row>
    <row r="2250" spans="2:6" x14ac:dyDescent="0.3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</row>
    <row r="2251" spans="2:6" x14ac:dyDescent="0.3">
      <c r="B2251">
        <v>2249</v>
      </c>
      <c r="C2251">
        <v>2</v>
      </c>
      <c r="D2251">
        <v>0</v>
      </c>
      <c r="E2251">
        <v>0</v>
      </c>
      <c r="F2251">
        <f>MOD(Ergebnis_ZeitVar_SzenarioPV_FW[[#This Row],[Column1]],24)</f>
        <v>17</v>
      </c>
    </row>
    <row r="2252" spans="2:6" x14ac:dyDescent="0.3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</row>
    <row r="2253" spans="2:6" x14ac:dyDescent="0.3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</row>
    <row r="2254" spans="2:6" x14ac:dyDescent="0.3">
      <c r="B2254">
        <v>2252</v>
      </c>
      <c r="C2254">
        <v>8</v>
      </c>
      <c r="D2254">
        <v>0</v>
      </c>
      <c r="E2254">
        <v>0</v>
      </c>
      <c r="F2254">
        <f>MOD(Ergebnis_ZeitVar_SzenarioPV_FW[[#This Row],[Column1]],24)</f>
        <v>20</v>
      </c>
    </row>
    <row r="2255" spans="2:6" x14ac:dyDescent="0.3">
      <c r="B2255">
        <v>2253</v>
      </c>
      <c r="C2255">
        <v>0</v>
      </c>
      <c r="D2255">
        <v>0</v>
      </c>
      <c r="E2255">
        <v>0</v>
      </c>
      <c r="F2255">
        <f>MOD(Ergebnis_ZeitVar_SzenarioPV_FW[[#This Row],[Column1]],24)</f>
        <v>21</v>
      </c>
    </row>
    <row r="2256" spans="2:6" x14ac:dyDescent="0.3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</row>
    <row r="2257" spans="2:6" x14ac:dyDescent="0.3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</row>
    <row r="2258" spans="2:6" x14ac:dyDescent="0.3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</row>
    <row r="2259" spans="2:6" x14ac:dyDescent="0.3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</row>
    <row r="2260" spans="2:6" x14ac:dyDescent="0.3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</row>
    <row r="2261" spans="2:6" x14ac:dyDescent="0.3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</row>
    <row r="2262" spans="2:6" x14ac:dyDescent="0.3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</row>
    <row r="2263" spans="2:6" x14ac:dyDescent="0.3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</row>
    <row r="2264" spans="2:6" x14ac:dyDescent="0.3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</row>
    <row r="2265" spans="2:6" x14ac:dyDescent="0.3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</row>
    <row r="2266" spans="2:6" x14ac:dyDescent="0.3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</row>
    <row r="2267" spans="2:6" x14ac:dyDescent="0.3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</row>
    <row r="2268" spans="2:6" x14ac:dyDescent="0.3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</row>
    <row r="2269" spans="2:6" x14ac:dyDescent="0.3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</row>
    <row r="2270" spans="2:6" x14ac:dyDescent="0.3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</row>
    <row r="2271" spans="2:6" x14ac:dyDescent="0.3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</row>
    <row r="2272" spans="2:6" x14ac:dyDescent="0.3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</row>
    <row r="2273" spans="2:6" x14ac:dyDescent="0.3">
      <c r="B2273">
        <v>2271</v>
      </c>
      <c r="C2273">
        <v>17</v>
      </c>
      <c r="D2273">
        <v>0</v>
      </c>
      <c r="E2273">
        <v>0</v>
      </c>
      <c r="F2273">
        <f>MOD(Ergebnis_ZeitVar_SzenarioPV_FW[[#This Row],[Column1]],24)</f>
        <v>15</v>
      </c>
    </row>
    <row r="2274" spans="2:6" x14ac:dyDescent="0.3">
      <c r="B2274">
        <v>2272</v>
      </c>
      <c r="C2274">
        <v>8</v>
      </c>
      <c r="D2274">
        <v>0</v>
      </c>
      <c r="E2274">
        <v>0</v>
      </c>
      <c r="F2274">
        <f>MOD(Ergebnis_ZeitVar_SzenarioPV_FW[[#This Row],[Column1]],24)</f>
        <v>16</v>
      </c>
    </row>
    <row r="2275" spans="2:6" x14ac:dyDescent="0.3">
      <c r="B2275">
        <v>2273</v>
      </c>
      <c r="C2275">
        <v>0</v>
      </c>
      <c r="D2275">
        <v>0</v>
      </c>
      <c r="E2275">
        <v>0</v>
      </c>
      <c r="F2275">
        <f>MOD(Ergebnis_ZeitVar_SzenarioPV_FW[[#This Row],[Column1]],24)</f>
        <v>17</v>
      </c>
    </row>
    <row r="2276" spans="2:6" x14ac:dyDescent="0.3">
      <c r="B2276">
        <v>2274</v>
      </c>
      <c r="C2276">
        <v>22</v>
      </c>
      <c r="D2276">
        <v>0</v>
      </c>
      <c r="E2276">
        <v>0</v>
      </c>
      <c r="F2276">
        <f>MOD(Ergebnis_ZeitVar_SzenarioPV_FW[[#This Row],[Column1]],24)</f>
        <v>18</v>
      </c>
    </row>
    <row r="2277" spans="2:6" x14ac:dyDescent="0.3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</row>
    <row r="2278" spans="2:6" x14ac:dyDescent="0.3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</row>
    <row r="2279" spans="2:6" x14ac:dyDescent="0.3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</row>
    <row r="2280" spans="2:6" x14ac:dyDescent="0.3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</row>
    <row r="2281" spans="2:6" x14ac:dyDescent="0.3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</row>
    <row r="2282" spans="2:6" x14ac:dyDescent="0.3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</row>
    <row r="2283" spans="2:6" x14ac:dyDescent="0.3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</row>
    <row r="2284" spans="2:6" x14ac:dyDescent="0.3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</row>
    <row r="2285" spans="2:6" x14ac:dyDescent="0.3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</row>
    <row r="2286" spans="2:6" x14ac:dyDescent="0.3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</row>
    <row r="2287" spans="2:6" x14ac:dyDescent="0.3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</row>
    <row r="2288" spans="2:6" x14ac:dyDescent="0.3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</row>
    <row r="2289" spans="2:6" x14ac:dyDescent="0.3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</row>
    <row r="2290" spans="2:6" x14ac:dyDescent="0.3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</row>
    <row r="2291" spans="2:6" x14ac:dyDescent="0.3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</row>
    <row r="2292" spans="2:6" x14ac:dyDescent="0.3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</row>
    <row r="2293" spans="2:6" x14ac:dyDescent="0.3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</row>
    <row r="2294" spans="2:6" x14ac:dyDescent="0.3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</row>
    <row r="2295" spans="2:6" x14ac:dyDescent="0.3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</row>
    <row r="2296" spans="2:6" x14ac:dyDescent="0.3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</row>
    <row r="2297" spans="2:6" x14ac:dyDescent="0.3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</row>
    <row r="2298" spans="2:6" x14ac:dyDescent="0.3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</row>
    <row r="2299" spans="2:6" x14ac:dyDescent="0.3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</row>
    <row r="2300" spans="2:6" x14ac:dyDescent="0.3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</row>
    <row r="2301" spans="2:6" x14ac:dyDescent="0.3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</row>
    <row r="2302" spans="2:6" x14ac:dyDescent="0.3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</row>
    <row r="2303" spans="2:6" x14ac:dyDescent="0.3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</row>
    <row r="2304" spans="2:6" x14ac:dyDescent="0.3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</row>
    <row r="2305" spans="2:6" x14ac:dyDescent="0.3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</row>
    <row r="2306" spans="2:6" x14ac:dyDescent="0.3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</row>
    <row r="2307" spans="2:6" x14ac:dyDescent="0.3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</row>
    <row r="2308" spans="2:6" x14ac:dyDescent="0.3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</row>
    <row r="2309" spans="2:6" x14ac:dyDescent="0.3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</row>
    <row r="2310" spans="2:6" x14ac:dyDescent="0.3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</row>
    <row r="2311" spans="2:6" x14ac:dyDescent="0.3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</row>
    <row r="2312" spans="2:6" x14ac:dyDescent="0.3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</row>
    <row r="2313" spans="2:6" x14ac:dyDescent="0.3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</row>
    <row r="2314" spans="2:6" x14ac:dyDescent="0.3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</row>
    <row r="2315" spans="2:6" x14ac:dyDescent="0.3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</row>
    <row r="2316" spans="2:6" x14ac:dyDescent="0.3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</row>
    <row r="2317" spans="2:6" x14ac:dyDescent="0.3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</row>
    <row r="2318" spans="2:6" x14ac:dyDescent="0.3">
      <c r="B2318">
        <v>2316</v>
      </c>
      <c r="C2318">
        <v>0</v>
      </c>
      <c r="D2318">
        <v>0</v>
      </c>
      <c r="E2318">
        <v>0</v>
      </c>
      <c r="F2318">
        <f>MOD(Ergebnis_ZeitVar_SzenarioPV_FW[[#This Row],[Column1]],24)</f>
        <v>12</v>
      </c>
    </row>
    <row r="2319" spans="2:6" x14ac:dyDescent="0.3">
      <c r="B2319">
        <v>2317</v>
      </c>
      <c r="C2319">
        <v>0</v>
      </c>
      <c r="D2319">
        <v>0</v>
      </c>
      <c r="E2319">
        <v>0</v>
      </c>
      <c r="F2319">
        <f>MOD(Ergebnis_ZeitVar_SzenarioPV_FW[[#This Row],[Column1]],24)</f>
        <v>13</v>
      </c>
    </row>
    <row r="2320" spans="2:6" x14ac:dyDescent="0.3">
      <c r="B2320">
        <v>2318</v>
      </c>
      <c r="C2320">
        <v>13</v>
      </c>
      <c r="D2320">
        <v>0</v>
      </c>
      <c r="E2320">
        <v>0</v>
      </c>
      <c r="F2320">
        <f>MOD(Ergebnis_ZeitVar_SzenarioPV_FW[[#This Row],[Column1]],24)</f>
        <v>14</v>
      </c>
    </row>
    <row r="2321" spans="2:6" x14ac:dyDescent="0.3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</row>
    <row r="2322" spans="2:6" x14ac:dyDescent="0.3">
      <c r="B2322">
        <v>2320</v>
      </c>
      <c r="C2322">
        <v>1</v>
      </c>
      <c r="D2322">
        <v>0</v>
      </c>
      <c r="E2322">
        <v>0</v>
      </c>
      <c r="F2322">
        <f>MOD(Ergebnis_ZeitVar_SzenarioPV_FW[[#This Row],[Column1]],24)</f>
        <v>16</v>
      </c>
    </row>
    <row r="2323" spans="2:6" x14ac:dyDescent="0.3">
      <c r="B2323">
        <v>2321</v>
      </c>
      <c r="C2323">
        <v>2</v>
      </c>
      <c r="D2323">
        <v>0</v>
      </c>
      <c r="E2323">
        <v>0</v>
      </c>
      <c r="F2323">
        <f>MOD(Ergebnis_ZeitVar_SzenarioPV_FW[[#This Row],[Column1]],24)</f>
        <v>17</v>
      </c>
    </row>
    <row r="2324" spans="2:6" x14ac:dyDescent="0.3">
      <c r="B2324">
        <v>2322</v>
      </c>
      <c r="C2324">
        <v>3</v>
      </c>
      <c r="D2324">
        <v>0</v>
      </c>
      <c r="E2324">
        <v>0</v>
      </c>
      <c r="F2324">
        <f>MOD(Ergebnis_ZeitVar_SzenarioPV_FW[[#This Row],[Column1]],24)</f>
        <v>18</v>
      </c>
    </row>
    <row r="2325" spans="2:6" x14ac:dyDescent="0.3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</row>
    <row r="2326" spans="2:6" x14ac:dyDescent="0.3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</row>
    <row r="2327" spans="2:6" x14ac:dyDescent="0.3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</row>
    <row r="2328" spans="2:6" x14ac:dyDescent="0.3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</row>
    <row r="2329" spans="2:6" x14ac:dyDescent="0.3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</row>
    <row r="2330" spans="2:6" x14ac:dyDescent="0.3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</row>
    <row r="2331" spans="2:6" x14ac:dyDescent="0.3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</row>
    <row r="2332" spans="2:6" x14ac:dyDescent="0.3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</row>
    <row r="2333" spans="2:6" x14ac:dyDescent="0.3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</row>
    <row r="2334" spans="2:6" x14ac:dyDescent="0.3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</row>
    <row r="2335" spans="2:6" x14ac:dyDescent="0.3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</row>
    <row r="2336" spans="2:6" x14ac:dyDescent="0.3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</row>
    <row r="2337" spans="2:6" x14ac:dyDescent="0.3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</row>
    <row r="2338" spans="2:6" x14ac:dyDescent="0.3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</row>
    <row r="2339" spans="2:6" x14ac:dyDescent="0.3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</row>
    <row r="2340" spans="2:6" x14ac:dyDescent="0.3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</row>
    <row r="2341" spans="2:6" x14ac:dyDescent="0.3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</row>
    <row r="2342" spans="2:6" x14ac:dyDescent="0.3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</row>
    <row r="2343" spans="2:6" x14ac:dyDescent="0.3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</row>
    <row r="2344" spans="2:6" x14ac:dyDescent="0.3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</row>
    <row r="2345" spans="2:6" x14ac:dyDescent="0.3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</row>
    <row r="2346" spans="2:6" x14ac:dyDescent="0.3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</row>
    <row r="2347" spans="2:6" x14ac:dyDescent="0.3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</row>
    <row r="2348" spans="2:6" x14ac:dyDescent="0.3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</row>
    <row r="2349" spans="2:6" x14ac:dyDescent="0.3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</row>
    <row r="2350" spans="2:6" x14ac:dyDescent="0.3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</row>
    <row r="2351" spans="2:6" x14ac:dyDescent="0.3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</row>
    <row r="2352" spans="2:6" x14ac:dyDescent="0.3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</row>
    <row r="2353" spans="2:6" x14ac:dyDescent="0.3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</row>
    <row r="2354" spans="2:6" x14ac:dyDescent="0.3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</row>
    <row r="2355" spans="2:6" x14ac:dyDescent="0.3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</row>
    <row r="2356" spans="2:6" x14ac:dyDescent="0.3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</row>
    <row r="2357" spans="2:6" x14ac:dyDescent="0.3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</row>
    <row r="2358" spans="2:6" x14ac:dyDescent="0.3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</row>
    <row r="2359" spans="2:6" x14ac:dyDescent="0.3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</row>
    <row r="2360" spans="2:6" x14ac:dyDescent="0.3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</row>
    <row r="2361" spans="2:6" x14ac:dyDescent="0.3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</row>
    <row r="2362" spans="2:6" x14ac:dyDescent="0.3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</row>
    <row r="2363" spans="2:6" x14ac:dyDescent="0.3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</row>
    <row r="2364" spans="2:6" x14ac:dyDescent="0.3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</row>
    <row r="2365" spans="2:6" x14ac:dyDescent="0.3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</row>
    <row r="2366" spans="2:6" x14ac:dyDescent="0.3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</row>
    <row r="2367" spans="2:6" x14ac:dyDescent="0.3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</row>
    <row r="2368" spans="2:6" x14ac:dyDescent="0.3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</row>
    <row r="2369" spans="2:6" x14ac:dyDescent="0.3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</row>
    <row r="2370" spans="2:6" x14ac:dyDescent="0.3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</row>
    <row r="2371" spans="2:6" x14ac:dyDescent="0.3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</row>
    <row r="2372" spans="2:6" x14ac:dyDescent="0.3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</row>
    <row r="2373" spans="2:6" x14ac:dyDescent="0.3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</row>
    <row r="2374" spans="2:6" x14ac:dyDescent="0.3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</row>
    <row r="2375" spans="2:6" x14ac:dyDescent="0.3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</row>
    <row r="2376" spans="2:6" x14ac:dyDescent="0.3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</row>
    <row r="2377" spans="2:6" x14ac:dyDescent="0.3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</row>
    <row r="2378" spans="2:6" x14ac:dyDescent="0.3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</row>
    <row r="2379" spans="2:6" x14ac:dyDescent="0.3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</row>
    <row r="2380" spans="2:6" x14ac:dyDescent="0.3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</row>
    <row r="2381" spans="2:6" x14ac:dyDescent="0.3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</row>
    <row r="2382" spans="2:6" x14ac:dyDescent="0.3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</row>
    <row r="2383" spans="2:6" x14ac:dyDescent="0.3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</row>
    <row r="2384" spans="2:6" x14ac:dyDescent="0.3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</row>
    <row r="2385" spans="2:6" x14ac:dyDescent="0.3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</row>
    <row r="2386" spans="2:6" x14ac:dyDescent="0.3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</row>
    <row r="2387" spans="2:6" x14ac:dyDescent="0.3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</row>
    <row r="2388" spans="2:6" x14ac:dyDescent="0.3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</row>
    <row r="2389" spans="2:6" x14ac:dyDescent="0.3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</row>
    <row r="2390" spans="2:6" x14ac:dyDescent="0.3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</row>
    <row r="2391" spans="2:6" x14ac:dyDescent="0.3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</row>
    <row r="2392" spans="2:6" x14ac:dyDescent="0.3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</row>
    <row r="2393" spans="2:6" x14ac:dyDescent="0.3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</row>
    <row r="2394" spans="2:6" x14ac:dyDescent="0.3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</row>
    <row r="2395" spans="2:6" x14ac:dyDescent="0.3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</row>
    <row r="2396" spans="2:6" x14ac:dyDescent="0.3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</row>
    <row r="2397" spans="2:6" x14ac:dyDescent="0.3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</row>
    <row r="2398" spans="2:6" x14ac:dyDescent="0.3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</row>
    <row r="2399" spans="2:6" x14ac:dyDescent="0.3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</row>
    <row r="2400" spans="2:6" x14ac:dyDescent="0.3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</row>
    <row r="2401" spans="2:6" x14ac:dyDescent="0.3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</row>
    <row r="2402" spans="2:6" x14ac:dyDescent="0.3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</row>
    <row r="2403" spans="2:6" x14ac:dyDescent="0.3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</row>
    <row r="2404" spans="2:6" x14ac:dyDescent="0.3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</row>
    <row r="2405" spans="2:6" x14ac:dyDescent="0.3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</row>
    <row r="2406" spans="2:6" x14ac:dyDescent="0.3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</row>
    <row r="2407" spans="2:6" x14ac:dyDescent="0.3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</row>
    <row r="2408" spans="2:6" x14ac:dyDescent="0.3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</row>
    <row r="2409" spans="2:6" x14ac:dyDescent="0.3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</row>
    <row r="2410" spans="2:6" x14ac:dyDescent="0.3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</row>
    <row r="2411" spans="2:6" x14ac:dyDescent="0.3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</row>
    <row r="2412" spans="2:6" x14ac:dyDescent="0.3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</row>
    <row r="2413" spans="2:6" x14ac:dyDescent="0.3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</row>
    <row r="2414" spans="2:6" x14ac:dyDescent="0.3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</row>
    <row r="2415" spans="2:6" x14ac:dyDescent="0.3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</row>
    <row r="2416" spans="2:6" x14ac:dyDescent="0.3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</row>
    <row r="2417" spans="2:6" x14ac:dyDescent="0.3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</row>
    <row r="2418" spans="2:6" x14ac:dyDescent="0.3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</row>
    <row r="2419" spans="2:6" x14ac:dyDescent="0.3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</row>
    <row r="2420" spans="2:6" x14ac:dyDescent="0.3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</row>
    <row r="2421" spans="2:6" x14ac:dyDescent="0.3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</row>
    <row r="2422" spans="2:6" x14ac:dyDescent="0.3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</row>
    <row r="2423" spans="2:6" x14ac:dyDescent="0.3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</row>
    <row r="2424" spans="2:6" x14ac:dyDescent="0.3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</row>
    <row r="2425" spans="2:6" x14ac:dyDescent="0.3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</row>
    <row r="2426" spans="2:6" x14ac:dyDescent="0.3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</row>
    <row r="2427" spans="2:6" x14ac:dyDescent="0.3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</row>
    <row r="2428" spans="2:6" x14ac:dyDescent="0.3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</row>
    <row r="2429" spans="2:6" x14ac:dyDescent="0.3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</row>
    <row r="2430" spans="2:6" x14ac:dyDescent="0.3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</row>
    <row r="2431" spans="2:6" x14ac:dyDescent="0.3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</row>
    <row r="2432" spans="2:6" x14ac:dyDescent="0.3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</row>
    <row r="2433" spans="2:6" x14ac:dyDescent="0.3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</row>
    <row r="2434" spans="2:6" x14ac:dyDescent="0.3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</row>
    <row r="2435" spans="2:6" x14ac:dyDescent="0.3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</row>
    <row r="2436" spans="2:6" x14ac:dyDescent="0.3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</row>
    <row r="2437" spans="2:6" x14ac:dyDescent="0.3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</row>
    <row r="2438" spans="2:6" x14ac:dyDescent="0.3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</row>
    <row r="2439" spans="2:6" x14ac:dyDescent="0.3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</row>
    <row r="2440" spans="2:6" x14ac:dyDescent="0.3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</row>
    <row r="2441" spans="2:6" x14ac:dyDescent="0.3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</row>
    <row r="2442" spans="2:6" x14ac:dyDescent="0.3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</row>
    <row r="2443" spans="2:6" x14ac:dyDescent="0.3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</row>
    <row r="2444" spans="2:6" x14ac:dyDescent="0.3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</row>
    <row r="2445" spans="2:6" x14ac:dyDescent="0.3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</row>
    <row r="2446" spans="2:6" x14ac:dyDescent="0.3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</row>
    <row r="2447" spans="2:6" x14ac:dyDescent="0.3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</row>
    <row r="2448" spans="2:6" x14ac:dyDescent="0.3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</row>
    <row r="2449" spans="2:6" x14ac:dyDescent="0.3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</row>
    <row r="2450" spans="2:6" x14ac:dyDescent="0.3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</row>
    <row r="2451" spans="2:6" x14ac:dyDescent="0.3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</row>
    <row r="2452" spans="2:6" x14ac:dyDescent="0.3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</row>
    <row r="2453" spans="2:6" x14ac:dyDescent="0.3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</row>
    <row r="2454" spans="2:6" x14ac:dyDescent="0.3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</row>
    <row r="2455" spans="2:6" x14ac:dyDescent="0.3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</row>
    <row r="2456" spans="2:6" x14ac:dyDescent="0.3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</row>
    <row r="2457" spans="2:6" x14ac:dyDescent="0.3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</row>
    <row r="2458" spans="2:6" x14ac:dyDescent="0.3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</row>
    <row r="2459" spans="2:6" x14ac:dyDescent="0.3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</row>
    <row r="2460" spans="2:6" x14ac:dyDescent="0.3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</row>
    <row r="2461" spans="2:6" x14ac:dyDescent="0.3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</row>
    <row r="2462" spans="2:6" x14ac:dyDescent="0.3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</row>
    <row r="2463" spans="2:6" x14ac:dyDescent="0.3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</row>
    <row r="2464" spans="2:6" x14ac:dyDescent="0.3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</row>
    <row r="2465" spans="2:6" x14ac:dyDescent="0.3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</row>
    <row r="2466" spans="2:6" x14ac:dyDescent="0.3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</row>
    <row r="2467" spans="2:6" x14ac:dyDescent="0.3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</row>
    <row r="2468" spans="2:6" x14ac:dyDescent="0.3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</row>
    <row r="2469" spans="2:6" x14ac:dyDescent="0.3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</row>
    <row r="2470" spans="2:6" x14ac:dyDescent="0.3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</row>
    <row r="2471" spans="2:6" x14ac:dyDescent="0.3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</row>
    <row r="2472" spans="2:6" x14ac:dyDescent="0.3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</row>
    <row r="2473" spans="2:6" x14ac:dyDescent="0.3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</row>
    <row r="2474" spans="2:6" x14ac:dyDescent="0.3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</row>
    <row r="2475" spans="2:6" x14ac:dyDescent="0.3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</row>
    <row r="2476" spans="2:6" x14ac:dyDescent="0.3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</row>
    <row r="2477" spans="2:6" x14ac:dyDescent="0.3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</row>
    <row r="2478" spans="2:6" x14ac:dyDescent="0.3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</row>
    <row r="2479" spans="2:6" x14ac:dyDescent="0.3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</row>
    <row r="2480" spans="2:6" x14ac:dyDescent="0.3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</row>
    <row r="2481" spans="2:6" x14ac:dyDescent="0.3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</row>
    <row r="2482" spans="2:6" x14ac:dyDescent="0.3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</row>
    <row r="2483" spans="2:6" x14ac:dyDescent="0.3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</row>
    <row r="2484" spans="2:6" x14ac:dyDescent="0.3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</row>
    <row r="2485" spans="2:6" x14ac:dyDescent="0.3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</row>
    <row r="2486" spans="2:6" x14ac:dyDescent="0.3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</row>
    <row r="2487" spans="2:6" x14ac:dyDescent="0.3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</row>
    <row r="2488" spans="2:6" x14ac:dyDescent="0.3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</row>
    <row r="2489" spans="2:6" x14ac:dyDescent="0.3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</row>
    <row r="2490" spans="2:6" x14ac:dyDescent="0.3">
      <c r="B2490">
        <v>2488</v>
      </c>
      <c r="C2490">
        <v>63</v>
      </c>
      <c r="D2490">
        <v>0</v>
      </c>
      <c r="E2490">
        <v>0</v>
      </c>
      <c r="F2490">
        <f>MOD(Ergebnis_ZeitVar_SzenarioPV_FW[[#This Row],[Column1]],24)</f>
        <v>16</v>
      </c>
    </row>
    <row r="2491" spans="2:6" x14ac:dyDescent="0.3">
      <c r="B2491">
        <v>2489</v>
      </c>
      <c r="C2491">
        <v>16</v>
      </c>
      <c r="D2491">
        <v>0</v>
      </c>
      <c r="E2491">
        <v>0</v>
      </c>
      <c r="F2491">
        <f>MOD(Ergebnis_ZeitVar_SzenarioPV_FW[[#This Row],[Column1]],24)</f>
        <v>17</v>
      </c>
    </row>
    <row r="2492" spans="2:6" x14ac:dyDescent="0.3">
      <c r="B2492">
        <v>2490</v>
      </c>
      <c r="C2492">
        <v>33</v>
      </c>
      <c r="D2492">
        <v>0</v>
      </c>
      <c r="E2492">
        <v>0</v>
      </c>
      <c r="F2492">
        <f>MOD(Ergebnis_ZeitVar_SzenarioPV_FW[[#This Row],[Column1]],24)</f>
        <v>18</v>
      </c>
    </row>
    <row r="2493" spans="2:6" x14ac:dyDescent="0.3">
      <c r="B2493">
        <v>2491</v>
      </c>
      <c r="C2493">
        <v>4</v>
      </c>
      <c r="D2493">
        <v>0</v>
      </c>
      <c r="E2493">
        <v>0</v>
      </c>
      <c r="F2493">
        <f>MOD(Ergebnis_ZeitVar_SzenarioPV_FW[[#This Row],[Column1]],24)</f>
        <v>19</v>
      </c>
    </row>
    <row r="2494" spans="2:6" x14ac:dyDescent="0.3">
      <c r="B2494">
        <v>2492</v>
      </c>
      <c r="C2494">
        <v>0</v>
      </c>
      <c r="D2494">
        <v>0</v>
      </c>
      <c r="E2494">
        <v>0</v>
      </c>
      <c r="F2494">
        <f>MOD(Ergebnis_ZeitVar_SzenarioPV_FW[[#This Row],[Column1]],24)</f>
        <v>20</v>
      </c>
    </row>
    <row r="2495" spans="2:6" x14ac:dyDescent="0.3">
      <c r="B2495">
        <v>2493</v>
      </c>
      <c r="C2495">
        <v>3</v>
      </c>
      <c r="D2495">
        <v>0</v>
      </c>
      <c r="E2495">
        <v>0</v>
      </c>
      <c r="F2495">
        <f>MOD(Ergebnis_ZeitVar_SzenarioPV_FW[[#This Row],[Column1]],24)</f>
        <v>21</v>
      </c>
    </row>
    <row r="2496" spans="2:6" x14ac:dyDescent="0.3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</row>
    <row r="2497" spans="2:6" x14ac:dyDescent="0.3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</row>
    <row r="2498" spans="2:6" x14ac:dyDescent="0.3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</row>
    <row r="2499" spans="2:6" x14ac:dyDescent="0.3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</row>
    <row r="2500" spans="2:6" x14ac:dyDescent="0.3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</row>
    <row r="2501" spans="2:6" x14ac:dyDescent="0.3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</row>
    <row r="2502" spans="2:6" x14ac:dyDescent="0.3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</row>
    <row r="2503" spans="2:6" x14ac:dyDescent="0.3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</row>
    <row r="2504" spans="2:6" x14ac:dyDescent="0.3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</row>
    <row r="2505" spans="2:6" x14ac:dyDescent="0.3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</row>
    <row r="2506" spans="2:6" x14ac:dyDescent="0.3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</row>
    <row r="2507" spans="2:6" x14ac:dyDescent="0.3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</row>
    <row r="2508" spans="2:6" x14ac:dyDescent="0.3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</row>
    <row r="2509" spans="2:6" x14ac:dyDescent="0.3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</row>
    <row r="2510" spans="2:6" x14ac:dyDescent="0.3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</row>
    <row r="2511" spans="2:6" x14ac:dyDescent="0.3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</row>
    <row r="2512" spans="2:6" x14ac:dyDescent="0.3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</row>
    <row r="2513" spans="2:6" x14ac:dyDescent="0.3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</row>
    <row r="2514" spans="2:6" x14ac:dyDescent="0.3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</row>
    <row r="2515" spans="2:6" x14ac:dyDescent="0.3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</row>
    <row r="2516" spans="2:6" x14ac:dyDescent="0.3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</row>
    <row r="2517" spans="2:6" x14ac:dyDescent="0.3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</row>
    <row r="2518" spans="2:6" x14ac:dyDescent="0.3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</row>
    <row r="2519" spans="2:6" x14ac:dyDescent="0.3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</row>
    <row r="2520" spans="2:6" x14ac:dyDescent="0.3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</row>
    <row r="2521" spans="2:6" x14ac:dyDescent="0.3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</row>
    <row r="2522" spans="2:6" x14ac:dyDescent="0.3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</row>
    <row r="2523" spans="2:6" x14ac:dyDescent="0.3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</row>
    <row r="2524" spans="2:6" x14ac:dyDescent="0.3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</row>
    <row r="2525" spans="2:6" x14ac:dyDescent="0.3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</row>
    <row r="2526" spans="2:6" x14ac:dyDescent="0.3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</row>
    <row r="2527" spans="2:6" x14ac:dyDescent="0.3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</row>
    <row r="2528" spans="2:6" x14ac:dyDescent="0.3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</row>
    <row r="2529" spans="2:6" x14ac:dyDescent="0.3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</row>
    <row r="2530" spans="2:6" x14ac:dyDescent="0.3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</row>
    <row r="2531" spans="2:6" x14ac:dyDescent="0.3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</row>
    <row r="2532" spans="2:6" x14ac:dyDescent="0.3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</row>
    <row r="2533" spans="2:6" x14ac:dyDescent="0.3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</row>
    <row r="2534" spans="2:6" x14ac:dyDescent="0.3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</row>
    <row r="2535" spans="2:6" x14ac:dyDescent="0.3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</row>
    <row r="2536" spans="2:6" x14ac:dyDescent="0.3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</row>
    <row r="2537" spans="2:6" x14ac:dyDescent="0.3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</row>
    <row r="2538" spans="2:6" x14ac:dyDescent="0.3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</row>
    <row r="2539" spans="2:6" x14ac:dyDescent="0.3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</row>
    <row r="2540" spans="2:6" x14ac:dyDescent="0.3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</row>
    <row r="2541" spans="2:6" x14ac:dyDescent="0.3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</row>
    <row r="2542" spans="2:6" x14ac:dyDescent="0.3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</row>
    <row r="2543" spans="2:6" x14ac:dyDescent="0.3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</row>
    <row r="2544" spans="2:6" x14ac:dyDescent="0.3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</row>
    <row r="2545" spans="2:6" x14ac:dyDescent="0.3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</row>
    <row r="2546" spans="2:6" x14ac:dyDescent="0.3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</row>
    <row r="2547" spans="2:6" x14ac:dyDescent="0.3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</row>
    <row r="2548" spans="2:6" x14ac:dyDescent="0.3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</row>
    <row r="2549" spans="2:6" x14ac:dyDescent="0.3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</row>
    <row r="2550" spans="2:6" x14ac:dyDescent="0.3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</row>
    <row r="2551" spans="2:6" x14ac:dyDescent="0.3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</row>
    <row r="2552" spans="2:6" x14ac:dyDescent="0.3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</row>
    <row r="2553" spans="2:6" x14ac:dyDescent="0.3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</row>
    <row r="2554" spans="2:6" x14ac:dyDescent="0.3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</row>
    <row r="2555" spans="2:6" x14ac:dyDescent="0.3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</row>
    <row r="2556" spans="2:6" x14ac:dyDescent="0.3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</row>
    <row r="2557" spans="2:6" x14ac:dyDescent="0.3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</row>
    <row r="2558" spans="2:6" x14ac:dyDescent="0.3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</row>
    <row r="2559" spans="2:6" x14ac:dyDescent="0.3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</row>
    <row r="2560" spans="2:6" x14ac:dyDescent="0.3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</row>
    <row r="2561" spans="2:6" x14ac:dyDescent="0.3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</row>
    <row r="2562" spans="2:6" x14ac:dyDescent="0.3">
      <c r="B2562">
        <v>2560</v>
      </c>
      <c r="C2562">
        <v>117</v>
      </c>
      <c r="D2562">
        <v>0</v>
      </c>
      <c r="E2562">
        <v>0</v>
      </c>
      <c r="F2562">
        <f>MOD(Ergebnis_ZeitVar_SzenarioPV_FW[[#This Row],[Column1]],24)</f>
        <v>16</v>
      </c>
    </row>
    <row r="2563" spans="2:6" x14ac:dyDescent="0.3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</row>
    <row r="2564" spans="2:6" x14ac:dyDescent="0.3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</row>
    <row r="2565" spans="2:6" x14ac:dyDescent="0.3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</row>
    <row r="2566" spans="2:6" x14ac:dyDescent="0.3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</row>
    <row r="2567" spans="2:6" x14ac:dyDescent="0.3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</row>
    <row r="2568" spans="2:6" x14ac:dyDescent="0.3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</row>
    <row r="2569" spans="2:6" x14ac:dyDescent="0.3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</row>
    <row r="2570" spans="2:6" x14ac:dyDescent="0.3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</row>
    <row r="2571" spans="2:6" x14ac:dyDescent="0.3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</row>
    <row r="2572" spans="2:6" x14ac:dyDescent="0.3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</row>
    <row r="2573" spans="2:6" x14ac:dyDescent="0.3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</row>
    <row r="2574" spans="2:6" x14ac:dyDescent="0.3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</row>
    <row r="2575" spans="2:6" x14ac:dyDescent="0.3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</row>
    <row r="2576" spans="2:6" x14ac:dyDescent="0.3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</row>
    <row r="2577" spans="2:6" x14ac:dyDescent="0.3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</row>
    <row r="2578" spans="2:6" x14ac:dyDescent="0.3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</row>
    <row r="2579" spans="2:6" x14ac:dyDescent="0.3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</row>
    <row r="2580" spans="2:6" x14ac:dyDescent="0.3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</row>
    <row r="2581" spans="2:6" x14ac:dyDescent="0.3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</row>
    <row r="2582" spans="2:6" x14ac:dyDescent="0.3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</row>
    <row r="2583" spans="2:6" x14ac:dyDescent="0.3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</row>
    <row r="2584" spans="2:6" x14ac:dyDescent="0.3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</row>
    <row r="2585" spans="2:6" x14ac:dyDescent="0.3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</row>
    <row r="2586" spans="2:6" x14ac:dyDescent="0.3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</row>
    <row r="2587" spans="2:6" x14ac:dyDescent="0.3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</row>
    <row r="2588" spans="2:6" x14ac:dyDescent="0.3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</row>
    <row r="2589" spans="2:6" x14ac:dyDescent="0.3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</row>
    <row r="2590" spans="2:6" x14ac:dyDescent="0.3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</row>
    <row r="2591" spans="2:6" x14ac:dyDescent="0.3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</row>
    <row r="2592" spans="2:6" x14ac:dyDescent="0.3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</row>
    <row r="2593" spans="2:6" x14ac:dyDescent="0.3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</row>
    <row r="2594" spans="2:6" x14ac:dyDescent="0.3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</row>
    <row r="2595" spans="2:6" x14ac:dyDescent="0.3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</row>
    <row r="2596" spans="2:6" x14ac:dyDescent="0.3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</row>
    <row r="2597" spans="2:6" x14ac:dyDescent="0.3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</row>
    <row r="2598" spans="2:6" x14ac:dyDescent="0.3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</row>
    <row r="2599" spans="2:6" x14ac:dyDescent="0.3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</row>
    <row r="2600" spans="2:6" x14ac:dyDescent="0.3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</row>
    <row r="2601" spans="2:6" x14ac:dyDescent="0.3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</row>
    <row r="2602" spans="2:6" x14ac:dyDescent="0.3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</row>
    <row r="2603" spans="2:6" x14ac:dyDescent="0.3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</row>
    <row r="2604" spans="2:6" x14ac:dyDescent="0.3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</row>
    <row r="2605" spans="2:6" x14ac:dyDescent="0.3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</row>
    <row r="2606" spans="2:6" x14ac:dyDescent="0.3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</row>
    <row r="2607" spans="2:6" x14ac:dyDescent="0.3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</row>
    <row r="2608" spans="2:6" x14ac:dyDescent="0.3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</row>
    <row r="2609" spans="2:6" x14ac:dyDescent="0.3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</row>
    <row r="2610" spans="2:6" x14ac:dyDescent="0.3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</row>
    <row r="2611" spans="2:6" x14ac:dyDescent="0.3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</row>
    <row r="2612" spans="2:6" x14ac:dyDescent="0.3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</row>
    <row r="2613" spans="2:6" x14ac:dyDescent="0.3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</row>
    <row r="2614" spans="2:6" x14ac:dyDescent="0.3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</row>
    <row r="2615" spans="2:6" x14ac:dyDescent="0.3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</row>
    <row r="2616" spans="2:6" x14ac:dyDescent="0.3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</row>
    <row r="2617" spans="2:6" x14ac:dyDescent="0.3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</row>
    <row r="2618" spans="2:6" x14ac:dyDescent="0.3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</row>
    <row r="2619" spans="2:6" x14ac:dyDescent="0.3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</row>
    <row r="2620" spans="2:6" x14ac:dyDescent="0.3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</row>
    <row r="2621" spans="2:6" x14ac:dyDescent="0.3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</row>
    <row r="2622" spans="2:6" x14ac:dyDescent="0.3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</row>
    <row r="2623" spans="2:6" x14ac:dyDescent="0.3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</row>
    <row r="2624" spans="2:6" x14ac:dyDescent="0.3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</row>
    <row r="2625" spans="2:6" x14ac:dyDescent="0.3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</row>
    <row r="2626" spans="2:6" x14ac:dyDescent="0.3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</row>
    <row r="2627" spans="2:6" x14ac:dyDescent="0.3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</row>
    <row r="2628" spans="2:6" x14ac:dyDescent="0.3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</row>
    <row r="2629" spans="2:6" x14ac:dyDescent="0.3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</row>
    <row r="2630" spans="2:6" x14ac:dyDescent="0.3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</row>
    <row r="2631" spans="2:6" x14ac:dyDescent="0.3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</row>
    <row r="2632" spans="2:6" x14ac:dyDescent="0.3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</row>
    <row r="2633" spans="2:6" x14ac:dyDescent="0.3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</row>
    <row r="2634" spans="2:6" x14ac:dyDescent="0.3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</row>
    <row r="2635" spans="2:6" x14ac:dyDescent="0.3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</row>
    <row r="2636" spans="2:6" x14ac:dyDescent="0.3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</row>
    <row r="2637" spans="2:6" x14ac:dyDescent="0.3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</row>
    <row r="2638" spans="2:6" x14ac:dyDescent="0.3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</row>
    <row r="2639" spans="2:6" x14ac:dyDescent="0.3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</row>
    <row r="2640" spans="2:6" x14ac:dyDescent="0.3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</row>
    <row r="2641" spans="2:6" x14ac:dyDescent="0.3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</row>
    <row r="2642" spans="2:6" x14ac:dyDescent="0.3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</row>
    <row r="2643" spans="2:6" x14ac:dyDescent="0.3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</row>
    <row r="2644" spans="2:6" x14ac:dyDescent="0.3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</row>
    <row r="2645" spans="2:6" x14ac:dyDescent="0.3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</row>
    <row r="2646" spans="2:6" x14ac:dyDescent="0.3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</row>
    <row r="2647" spans="2:6" x14ac:dyDescent="0.3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</row>
    <row r="2648" spans="2:6" x14ac:dyDescent="0.3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</row>
    <row r="2649" spans="2:6" x14ac:dyDescent="0.3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</row>
    <row r="2650" spans="2:6" x14ac:dyDescent="0.3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</row>
    <row r="2651" spans="2:6" x14ac:dyDescent="0.3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</row>
    <row r="2652" spans="2:6" x14ac:dyDescent="0.3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</row>
    <row r="2653" spans="2:6" x14ac:dyDescent="0.3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</row>
    <row r="2654" spans="2:6" x14ac:dyDescent="0.3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</row>
    <row r="2655" spans="2:6" x14ac:dyDescent="0.3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</row>
    <row r="2656" spans="2:6" x14ac:dyDescent="0.3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</row>
    <row r="2657" spans="2:6" x14ac:dyDescent="0.3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</row>
    <row r="2658" spans="2:6" x14ac:dyDescent="0.3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</row>
    <row r="2659" spans="2:6" x14ac:dyDescent="0.3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</row>
    <row r="2660" spans="2:6" x14ac:dyDescent="0.3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</row>
    <row r="2661" spans="2:6" x14ac:dyDescent="0.3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</row>
    <row r="2662" spans="2:6" x14ac:dyDescent="0.3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</row>
    <row r="2663" spans="2:6" x14ac:dyDescent="0.3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</row>
    <row r="2664" spans="2:6" x14ac:dyDescent="0.3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</row>
    <row r="2665" spans="2:6" x14ac:dyDescent="0.3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</row>
    <row r="2666" spans="2:6" x14ac:dyDescent="0.3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</row>
    <row r="2667" spans="2:6" x14ac:dyDescent="0.3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</row>
    <row r="2668" spans="2:6" x14ac:dyDescent="0.3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</row>
    <row r="2669" spans="2:6" x14ac:dyDescent="0.3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</row>
    <row r="2670" spans="2:6" x14ac:dyDescent="0.3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</row>
    <row r="2671" spans="2:6" x14ac:dyDescent="0.3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</row>
    <row r="2672" spans="2:6" x14ac:dyDescent="0.3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</row>
    <row r="2673" spans="2:6" x14ac:dyDescent="0.3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</row>
    <row r="2674" spans="2:6" x14ac:dyDescent="0.3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</row>
    <row r="2675" spans="2:6" x14ac:dyDescent="0.3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</row>
    <row r="2676" spans="2:6" x14ac:dyDescent="0.3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</row>
    <row r="2677" spans="2:6" x14ac:dyDescent="0.3">
      <c r="B2677">
        <v>2675</v>
      </c>
      <c r="C2677">
        <v>0</v>
      </c>
      <c r="D2677">
        <v>0</v>
      </c>
      <c r="E2677">
        <v>0</v>
      </c>
      <c r="F2677">
        <f>MOD(Ergebnis_ZeitVar_SzenarioPV_FW[[#This Row],[Column1]],24)</f>
        <v>11</v>
      </c>
    </row>
    <row r="2678" spans="2:6" x14ac:dyDescent="0.3">
      <c r="B2678">
        <v>2676</v>
      </c>
      <c r="C2678">
        <v>0</v>
      </c>
      <c r="D2678">
        <v>112</v>
      </c>
      <c r="E2678">
        <v>71</v>
      </c>
      <c r="F2678">
        <f>MOD(Ergebnis_ZeitVar_SzenarioPV_FW[[#This Row],[Column1]],24)</f>
        <v>12</v>
      </c>
    </row>
    <row r="2679" spans="2:6" x14ac:dyDescent="0.3">
      <c r="B2679">
        <v>2677</v>
      </c>
      <c r="C2679">
        <v>0</v>
      </c>
      <c r="D2679">
        <v>109</v>
      </c>
      <c r="E2679">
        <v>43</v>
      </c>
      <c r="F2679">
        <f>MOD(Ergebnis_ZeitVar_SzenarioPV_FW[[#This Row],[Column1]],24)</f>
        <v>13</v>
      </c>
    </row>
    <row r="2680" spans="2:6" x14ac:dyDescent="0.3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</row>
    <row r="2681" spans="2:6" x14ac:dyDescent="0.3">
      <c r="B2681">
        <v>2679</v>
      </c>
      <c r="C2681">
        <v>19</v>
      </c>
      <c r="D2681">
        <v>0</v>
      </c>
      <c r="E2681">
        <v>0</v>
      </c>
      <c r="F2681">
        <f>MOD(Ergebnis_ZeitVar_SzenarioPV_FW[[#This Row],[Column1]],24)</f>
        <v>15</v>
      </c>
    </row>
    <row r="2682" spans="2:6" x14ac:dyDescent="0.3">
      <c r="B2682">
        <v>2680</v>
      </c>
      <c r="C2682">
        <v>3</v>
      </c>
      <c r="D2682">
        <v>0</v>
      </c>
      <c r="E2682">
        <v>0</v>
      </c>
      <c r="F2682">
        <f>MOD(Ergebnis_ZeitVar_SzenarioPV_FW[[#This Row],[Column1]],24)</f>
        <v>16</v>
      </c>
    </row>
    <row r="2683" spans="2:6" x14ac:dyDescent="0.3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</row>
    <row r="2684" spans="2:6" x14ac:dyDescent="0.3">
      <c r="B2684">
        <v>2682</v>
      </c>
      <c r="C2684">
        <v>4</v>
      </c>
      <c r="D2684">
        <v>0</v>
      </c>
      <c r="E2684">
        <v>0</v>
      </c>
      <c r="F2684">
        <f>MOD(Ergebnis_ZeitVar_SzenarioPV_FW[[#This Row],[Column1]],24)</f>
        <v>18</v>
      </c>
    </row>
    <row r="2685" spans="2:6" x14ac:dyDescent="0.3">
      <c r="B2685">
        <v>2683</v>
      </c>
      <c r="C2685">
        <v>18</v>
      </c>
      <c r="D2685">
        <v>0</v>
      </c>
      <c r="E2685">
        <v>0</v>
      </c>
      <c r="F2685">
        <f>MOD(Ergebnis_ZeitVar_SzenarioPV_FW[[#This Row],[Column1]],24)</f>
        <v>19</v>
      </c>
    </row>
    <row r="2686" spans="2:6" x14ac:dyDescent="0.3">
      <c r="B2686">
        <v>2684</v>
      </c>
      <c r="C2686">
        <v>8</v>
      </c>
      <c r="D2686">
        <v>0</v>
      </c>
      <c r="E2686">
        <v>0</v>
      </c>
      <c r="F2686">
        <f>MOD(Ergebnis_ZeitVar_SzenarioPV_FW[[#This Row],[Column1]],24)</f>
        <v>20</v>
      </c>
    </row>
    <row r="2687" spans="2:6" x14ac:dyDescent="0.3">
      <c r="B2687">
        <v>2685</v>
      </c>
      <c r="C2687">
        <v>3</v>
      </c>
      <c r="D2687">
        <v>0</v>
      </c>
      <c r="E2687">
        <v>0</v>
      </c>
      <c r="F2687">
        <f>MOD(Ergebnis_ZeitVar_SzenarioPV_FW[[#This Row],[Column1]],24)</f>
        <v>21</v>
      </c>
    </row>
    <row r="2688" spans="2:6" x14ac:dyDescent="0.3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</row>
    <row r="2689" spans="2:6" x14ac:dyDescent="0.3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</row>
    <row r="2690" spans="2:6" x14ac:dyDescent="0.3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</row>
    <row r="2691" spans="2:6" x14ac:dyDescent="0.3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</row>
    <row r="2692" spans="2:6" x14ac:dyDescent="0.3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</row>
    <row r="2693" spans="2:6" x14ac:dyDescent="0.3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</row>
    <row r="2694" spans="2:6" x14ac:dyDescent="0.3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</row>
    <row r="2695" spans="2:6" x14ac:dyDescent="0.3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</row>
    <row r="2696" spans="2:6" x14ac:dyDescent="0.3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</row>
    <row r="2697" spans="2:6" x14ac:dyDescent="0.3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</row>
    <row r="2698" spans="2:6" x14ac:dyDescent="0.3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</row>
    <row r="2699" spans="2:6" x14ac:dyDescent="0.3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</row>
    <row r="2700" spans="2:6" x14ac:dyDescent="0.3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</row>
    <row r="2701" spans="2:6" x14ac:dyDescent="0.3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</row>
    <row r="2702" spans="2:6" x14ac:dyDescent="0.3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</row>
    <row r="2703" spans="2:6" x14ac:dyDescent="0.3">
      <c r="B2703">
        <v>2701</v>
      </c>
      <c r="C2703">
        <v>0</v>
      </c>
      <c r="D2703">
        <v>94</v>
      </c>
      <c r="E2703">
        <v>3</v>
      </c>
      <c r="F2703">
        <f>MOD(Ergebnis_ZeitVar_SzenarioPV_FW[[#This Row],[Column1]],24)</f>
        <v>13</v>
      </c>
    </row>
    <row r="2704" spans="2:6" x14ac:dyDescent="0.3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</row>
    <row r="2705" spans="2:6" x14ac:dyDescent="0.3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</row>
    <row r="2706" spans="2:6" x14ac:dyDescent="0.3">
      <c r="B2706">
        <v>2704</v>
      </c>
      <c r="C2706">
        <v>42</v>
      </c>
      <c r="D2706">
        <v>0</v>
      </c>
      <c r="E2706">
        <v>0</v>
      </c>
      <c r="F2706">
        <f>MOD(Ergebnis_ZeitVar_SzenarioPV_FW[[#This Row],[Column1]],24)</f>
        <v>16</v>
      </c>
    </row>
    <row r="2707" spans="2:6" x14ac:dyDescent="0.3">
      <c r="B2707">
        <v>2705</v>
      </c>
      <c r="C2707">
        <v>8</v>
      </c>
      <c r="D2707">
        <v>0</v>
      </c>
      <c r="E2707">
        <v>0</v>
      </c>
      <c r="F2707">
        <f>MOD(Ergebnis_ZeitVar_SzenarioPV_FW[[#This Row],[Column1]],24)</f>
        <v>17</v>
      </c>
    </row>
    <row r="2708" spans="2:6" x14ac:dyDescent="0.3">
      <c r="B2708">
        <v>2706</v>
      </c>
      <c r="C2708">
        <v>3</v>
      </c>
      <c r="D2708">
        <v>0</v>
      </c>
      <c r="E2708">
        <v>0</v>
      </c>
      <c r="F2708">
        <f>MOD(Ergebnis_ZeitVar_SzenarioPV_FW[[#This Row],[Column1]],24)</f>
        <v>18</v>
      </c>
    </row>
    <row r="2709" spans="2:6" x14ac:dyDescent="0.3">
      <c r="B2709">
        <v>2707</v>
      </c>
      <c r="C2709">
        <v>10</v>
      </c>
      <c r="D2709">
        <v>0</v>
      </c>
      <c r="E2709">
        <v>0</v>
      </c>
      <c r="F2709">
        <f>MOD(Ergebnis_ZeitVar_SzenarioPV_FW[[#This Row],[Column1]],24)</f>
        <v>19</v>
      </c>
    </row>
    <row r="2710" spans="2:6" x14ac:dyDescent="0.3">
      <c r="B2710">
        <v>2708</v>
      </c>
      <c r="C2710">
        <v>11</v>
      </c>
      <c r="D2710">
        <v>0</v>
      </c>
      <c r="E2710">
        <v>0</v>
      </c>
      <c r="F2710">
        <f>MOD(Ergebnis_ZeitVar_SzenarioPV_FW[[#This Row],[Column1]],24)</f>
        <v>20</v>
      </c>
    </row>
    <row r="2711" spans="2:6" x14ac:dyDescent="0.3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</row>
    <row r="2712" spans="2:6" x14ac:dyDescent="0.3">
      <c r="B2712">
        <v>2710</v>
      </c>
      <c r="C2712">
        <v>14</v>
      </c>
      <c r="D2712">
        <v>0</v>
      </c>
      <c r="E2712">
        <v>0</v>
      </c>
      <c r="F2712">
        <f>MOD(Ergebnis_ZeitVar_SzenarioPV_FW[[#This Row],[Column1]],24)</f>
        <v>22</v>
      </c>
    </row>
    <row r="2713" spans="2:6" x14ac:dyDescent="0.3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</row>
    <row r="2714" spans="2:6" x14ac:dyDescent="0.3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</row>
    <row r="2715" spans="2:6" x14ac:dyDescent="0.3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</row>
    <row r="2716" spans="2:6" x14ac:dyDescent="0.3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</row>
    <row r="2717" spans="2:6" x14ac:dyDescent="0.3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</row>
    <row r="2718" spans="2:6" x14ac:dyDescent="0.3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</row>
    <row r="2719" spans="2:6" x14ac:dyDescent="0.3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</row>
    <row r="2720" spans="2:6" x14ac:dyDescent="0.3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</row>
    <row r="2721" spans="2:6" x14ac:dyDescent="0.3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</row>
    <row r="2722" spans="2:6" x14ac:dyDescent="0.3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</row>
    <row r="2723" spans="2:6" x14ac:dyDescent="0.3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</row>
    <row r="2724" spans="2:6" x14ac:dyDescent="0.3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</row>
    <row r="2725" spans="2:6" x14ac:dyDescent="0.3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</row>
    <row r="2726" spans="2:6" x14ac:dyDescent="0.3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</row>
    <row r="2727" spans="2:6" x14ac:dyDescent="0.3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</row>
    <row r="2728" spans="2:6" x14ac:dyDescent="0.3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</row>
    <row r="2729" spans="2:6" x14ac:dyDescent="0.3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</row>
    <row r="2730" spans="2:6" x14ac:dyDescent="0.3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</row>
    <row r="2731" spans="2:6" x14ac:dyDescent="0.3">
      <c r="B2731">
        <v>2729</v>
      </c>
      <c r="C2731">
        <v>23</v>
      </c>
      <c r="D2731">
        <v>0</v>
      </c>
      <c r="E2731">
        <v>0</v>
      </c>
      <c r="F2731">
        <f>MOD(Ergebnis_ZeitVar_SzenarioPV_FW[[#This Row],[Column1]],24)</f>
        <v>17</v>
      </c>
    </row>
    <row r="2732" spans="2:6" x14ac:dyDescent="0.3">
      <c r="B2732">
        <v>2730</v>
      </c>
      <c r="C2732">
        <v>7</v>
      </c>
      <c r="D2732">
        <v>0</v>
      </c>
      <c r="E2732">
        <v>0</v>
      </c>
      <c r="F2732">
        <f>MOD(Ergebnis_ZeitVar_SzenarioPV_FW[[#This Row],[Column1]],24)</f>
        <v>18</v>
      </c>
    </row>
    <row r="2733" spans="2:6" x14ac:dyDescent="0.3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</row>
    <row r="2734" spans="2:6" x14ac:dyDescent="0.3">
      <c r="B2734">
        <v>2732</v>
      </c>
      <c r="C2734">
        <v>13</v>
      </c>
      <c r="D2734">
        <v>0</v>
      </c>
      <c r="E2734">
        <v>0</v>
      </c>
      <c r="F2734">
        <f>MOD(Ergebnis_ZeitVar_SzenarioPV_FW[[#This Row],[Column1]],24)</f>
        <v>20</v>
      </c>
    </row>
    <row r="2735" spans="2:6" x14ac:dyDescent="0.3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</row>
    <row r="2736" spans="2:6" x14ac:dyDescent="0.3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</row>
    <row r="2737" spans="2:6" x14ac:dyDescent="0.3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</row>
    <row r="2738" spans="2:6" x14ac:dyDescent="0.3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</row>
    <row r="2739" spans="2:6" x14ac:dyDescent="0.3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</row>
    <row r="2740" spans="2:6" x14ac:dyDescent="0.3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</row>
    <row r="2741" spans="2:6" x14ac:dyDescent="0.3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</row>
    <row r="2742" spans="2:6" x14ac:dyDescent="0.3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</row>
    <row r="2743" spans="2:6" x14ac:dyDescent="0.3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</row>
    <row r="2744" spans="2:6" x14ac:dyDescent="0.3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</row>
    <row r="2745" spans="2:6" x14ac:dyDescent="0.3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</row>
    <row r="2746" spans="2:6" x14ac:dyDescent="0.3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</row>
    <row r="2747" spans="2:6" x14ac:dyDescent="0.3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</row>
    <row r="2748" spans="2:6" x14ac:dyDescent="0.3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</row>
    <row r="2749" spans="2:6" x14ac:dyDescent="0.3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</row>
    <row r="2750" spans="2:6" x14ac:dyDescent="0.3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</row>
    <row r="2751" spans="2:6" x14ac:dyDescent="0.3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</row>
    <row r="2752" spans="2:6" x14ac:dyDescent="0.3">
      <c r="B2752">
        <v>2750</v>
      </c>
      <c r="C2752">
        <v>0</v>
      </c>
      <c r="D2752">
        <v>0</v>
      </c>
      <c r="E2752">
        <v>0</v>
      </c>
      <c r="F2752">
        <f>MOD(Ergebnis_ZeitVar_SzenarioPV_FW[[#This Row],[Column1]],24)</f>
        <v>14</v>
      </c>
    </row>
    <row r="2753" spans="2:6" x14ac:dyDescent="0.3">
      <c r="B2753">
        <v>2751</v>
      </c>
      <c r="C2753">
        <v>3</v>
      </c>
      <c r="D2753">
        <v>0</v>
      </c>
      <c r="E2753">
        <v>0</v>
      </c>
      <c r="F2753">
        <f>MOD(Ergebnis_ZeitVar_SzenarioPV_FW[[#This Row],[Column1]],24)</f>
        <v>15</v>
      </c>
    </row>
    <row r="2754" spans="2:6" x14ac:dyDescent="0.3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</row>
    <row r="2755" spans="2:6" x14ac:dyDescent="0.3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</row>
    <row r="2756" spans="2:6" x14ac:dyDescent="0.3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</row>
    <row r="2757" spans="2:6" x14ac:dyDescent="0.3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</row>
    <row r="2758" spans="2:6" x14ac:dyDescent="0.3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</row>
    <row r="2759" spans="2:6" x14ac:dyDescent="0.3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</row>
    <row r="2760" spans="2:6" x14ac:dyDescent="0.3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</row>
    <row r="2761" spans="2:6" x14ac:dyDescent="0.3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</row>
    <row r="2762" spans="2:6" x14ac:dyDescent="0.3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</row>
    <row r="2763" spans="2:6" x14ac:dyDescent="0.3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</row>
    <row r="2764" spans="2:6" x14ac:dyDescent="0.3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</row>
    <row r="2765" spans="2:6" x14ac:dyDescent="0.3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</row>
    <row r="2766" spans="2:6" x14ac:dyDescent="0.3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</row>
    <row r="2767" spans="2:6" x14ac:dyDescent="0.3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</row>
    <row r="2768" spans="2:6" x14ac:dyDescent="0.3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</row>
    <row r="2769" spans="2:6" x14ac:dyDescent="0.3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</row>
    <row r="2770" spans="2:6" x14ac:dyDescent="0.3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</row>
    <row r="2771" spans="2:6" x14ac:dyDescent="0.3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</row>
    <row r="2772" spans="2:6" x14ac:dyDescent="0.3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</row>
    <row r="2773" spans="2:6" x14ac:dyDescent="0.3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</row>
    <row r="2774" spans="2:6" x14ac:dyDescent="0.3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</row>
    <row r="2775" spans="2:6" x14ac:dyDescent="0.3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</row>
    <row r="2776" spans="2:6" x14ac:dyDescent="0.3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</row>
    <row r="2777" spans="2:6" x14ac:dyDescent="0.3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</row>
    <row r="2778" spans="2:6" x14ac:dyDescent="0.3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</row>
    <row r="2779" spans="2:6" x14ac:dyDescent="0.3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</row>
    <row r="2780" spans="2:6" x14ac:dyDescent="0.3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</row>
    <row r="2781" spans="2:6" x14ac:dyDescent="0.3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</row>
    <row r="2782" spans="2:6" x14ac:dyDescent="0.3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</row>
    <row r="2783" spans="2:6" x14ac:dyDescent="0.3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</row>
    <row r="2784" spans="2:6" x14ac:dyDescent="0.3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</row>
    <row r="2785" spans="2:6" x14ac:dyDescent="0.3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</row>
    <row r="2786" spans="2:6" x14ac:dyDescent="0.3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</row>
    <row r="2787" spans="2:6" x14ac:dyDescent="0.3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</row>
    <row r="2788" spans="2:6" x14ac:dyDescent="0.3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</row>
    <row r="2789" spans="2:6" x14ac:dyDescent="0.3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</row>
    <row r="2790" spans="2:6" x14ac:dyDescent="0.3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</row>
    <row r="2791" spans="2:6" x14ac:dyDescent="0.3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</row>
    <row r="2792" spans="2:6" x14ac:dyDescent="0.3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</row>
    <row r="2793" spans="2:6" x14ac:dyDescent="0.3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</row>
    <row r="2794" spans="2:6" x14ac:dyDescent="0.3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</row>
    <row r="2795" spans="2:6" x14ac:dyDescent="0.3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</row>
    <row r="2796" spans="2:6" x14ac:dyDescent="0.3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</row>
    <row r="2797" spans="2:6" x14ac:dyDescent="0.3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</row>
    <row r="2798" spans="2:6" x14ac:dyDescent="0.3">
      <c r="B2798">
        <v>2796</v>
      </c>
      <c r="C2798">
        <v>0</v>
      </c>
      <c r="D2798">
        <v>130</v>
      </c>
      <c r="E2798">
        <v>2</v>
      </c>
      <c r="F2798">
        <f>MOD(Ergebnis_ZeitVar_SzenarioPV_FW[[#This Row],[Column1]],24)</f>
        <v>12</v>
      </c>
    </row>
    <row r="2799" spans="2:6" x14ac:dyDescent="0.3">
      <c r="B2799">
        <v>2797</v>
      </c>
      <c r="C2799">
        <v>0</v>
      </c>
      <c r="D2799">
        <v>155</v>
      </c>
      <c r="E2799">
        <v>0</v>
      </c>
      <c r="F2799">
        <f>MOD(Ergebnis_ZeitVar_SzenarioPV_FW[[#This Row],[Column1]],24)</f>
        <v>13</v>
      </c>
    </row>
    <row r="2800" spans="2:6" x14ac:dyDescent="0.3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</row>
    <row r="2801" spans="2:6" x14ac:dyDescent="0.3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</row>
    <row r="2802" spans="2:6" x14ac:dyDescent="0.3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</row>
    <row r="2803" spans="2:6" x14ac:dyDescent="0.3">
      <c r="B2803">
        <v>2801</v>
      </c>
      <c r="C2803">
        <v>39</v>
      </c>
      <c r="D2803">
        <v>0</v>
      </c>
      <c r="E2803">
        <v>0</v>
      </c>
      <c r="F2803">
        <f>MOD(Ergebnis_ZeitVar_SzenarioPV_FW[[#This Row],[Column1]],24)</f>
        <v>17</v>
      </c>
    </row>
    <row r="2804" spans="2:6" x14ac:dyDescent="0.3">
      <c r="B2804">
        <v>2802</v>
      </c>
      <c r="C2804">
        <v>43</v>
      </c>
      <c r="D2804">
        <v>0</v>
      </c>
      <c r="E2804">
        <v>0</v>
      </c>
      <c r="F2804">
        <f>MOD(Ergebnis_ZeitVar_SzenarioPV_FW[[#This Row],[Column1]],24)</f>
        <v>18</v>
      </c>
    </row>
    <row r="2805" spans="2:6" x14ac:dyDescent="0.3">
      <c r="B2805">
        <v>2803</v>
      </c>
      <c r="C2805">
        <v>9</v>
      </c>
      <c r="D2805">
        <v>0</v>
      </c>
      <c r="E2805">
        <v>0</v>
      </c>
      <c r="F2805">
        <f>MOD(Ergebnis_ZeitVar_SzenarioPV_FW[[#This Row],[Column1]],24)</f>
        <v>19</v>
      </c>
    </row>
    <row r="2806" spans="2:6" x14ac:dyDescent="0.3">
      <c r="B2806">
        <v>2804</v>
      </c>
      <c r="C2806">
        <v>12</v>
      </c>
      <c r="D2806">
        <v>0</v>
      </c>
      <c r="E2806">
        <v>0</v>
      </c>
      <c r="F2806">
        <f>MOD(Ergebnis_ZeitVar_SzenarioPV_FW[[#This Row],[Column1]],24)</f>
        <v>20</v>
      </c>
    </row>
    <row r="2807" spans="2:6" x14ac:dyDescent="0.3">
      <c r="B2807">
        <v>2805</v>
      </c>
      <c r="C2807">
        <v>13</v>
      </c>
      <c r="D2807">
        <v>0</v>
      </c>
      <c r="E2807">
        <v>0</v>
      </c>
      <c r="F2807">
        <f>MOD(Ergebnis_ZeitVar_SzenarioPV_FW[[#This Row],[Column1]],24)</f>
        <v>21</v>
      </c>
    </row>
    <row r="2808" spans="2:6" x14ac:dyDescent="0.3">
      <c r="B2808">
        <v>2806</v>
      </c>
      <c r="C2808">
        <v>0</v>
      </c>
      <c r="D2808">
        <v>0</v>
      </c>
      <c r="E2808">
        <v>0</v>
      </c>
      <c r="F2808">
        <f>MOD(Ergebnis_ZeitVar_SzenarioPV_FW[[#This Row],[Column1]],24)</f>
        <v>22</v>
      </c>
    </row>
    <row r="2809" spans="2:6" x14ac:dyDescent="0.3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</row>
    <row r="2810" spans="2:6" x14ac:dyDescent="0.3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</row>
    <row r="2811" spans="2:6" x14ac:dyDescent="0.3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</row>
    <row r="2812" spans="2:6" x14ac:dyDescent="0.3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</row>
    <row r="2813" spans="2:6" x14ac:dyDescent="0.3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</row>
    <row r="2814" spans="2:6" x14ac:dyDescent="0.3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</row>
    <row r="2815" spans="2:6" x14ac:dyDescent="0.3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</row>
    <row r="2816" spans="2:6" x14ac:dyDescent="0.3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</row>
    <row r="2817" spans="2:6" x14ac:dyDescent="0.3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</row>
    <row r="2818" spans="2:6" x14ac:dyDescent="0.3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</row>
    <row r="2819" spans="2:6" x14ac:dyDescent="0.3">
      <c r="B2819">
        <v>2817</v>
      </c>
      <c r="C2819">
        <v>0</v>
      </c>
      <c r="D2819">
        <v>86</v>
      </c>
      <c r="E2819">
        <v>9</v>
      </c>
      <c r="F2819">
        <f>MOD(Ergebnis_ZeitVar_SzenarioPV_FW[[#This Row],[Column1]],24)</f>
        <v>9</v>
      </c>
    </row>
    <row r="2820" spans="2:6" x14ac:dyDescent="0.3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</row>
    <row r="2821" spans="2:6" x14ac:dyDescent="0.3">
      <c r="B2821">
        <v>2819</v>
      </c>
      <c r="C2821">
        <v>0</v>
      </c>
      <c r="D2821">
        <v>109</v>
      </c>
      <c r="E2821">
        <v>63</v>
      </c>
      <c r="F2821">
        <f>MOD(Ergebnis_ZeitVar_SzenarioPV_FW[[#This Row],[Column1]],24)</f>
        <v>11</v>
      </c>
    </row>
    <row r="2822" spans="2:6" x14ac:dyDescent="0.3">
      <c r="B2822">
        <v>2820</v>
      </c>
      <c r="C2822">
        <v>0</v>
      </c>
      <c r="D2822">
        <v>109</v>
      </c>
      <c r="E2822">
        <v>99</v>
      </c>
      <c r="F2822">
        <f>MOD(Ergebnis_ZeitVar_SzenarioPV_FW[[#This Row],[Column1]],24)</f>
        <v>12</v>
      </c>
    </row>
    <row r="2823" spans="2:6" x14ac:dyDescent="0.3">
      <c r="B2823">
        <v>2821</v>
      </c>
      <c r="C2823">
        <v>0</v>
      </c>
      <c r="D2823">
        <v>128</v>
      </c>
      <c r="E2823">
        <v>77</v>
      </c>
      <c r="F2823">
        <f>MOD(Ergebnis_ZeitVar_SzenarioPV_FW[[#This Row],[Column1]],24)</f>
        <v>13</v>
      </c>
    </row>
    <row r="2824" spans="2:6" x14ac:dyDescent="0.3">
      <c r="B2824">
        <v>2822</v>
      </c>
      <c r="C2824">
        <v>0</v>
      </c>
      <c r="D2824">
        <v>149</v>
      </c>
      <c r="E2824">
        <v>8</v>
      </c>
      <c r="F2824">
        <f>MOD(Ergebnis_ZeitVar_SzenarioPV_FW[[#This Row],[Column1]],24)</f>
        <v>14</v>
      </c>
    </row>
    <row r="2825" spans="2:6" x14ac:dyDescent="0.3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</row>
    <row r="2826" spans="2:6" x14ac:dyDescent="0.3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</row>
    <row r="2827" spans="2:6" x14ac:dyDescent="0.3">
      <c r="B2827">
        <v>2825</v>
      </c>
      <c r="C2827">
        <v>137</v>
      </c>
      <c r="D2827">
        <v>0</v>
      </c>
      <c r="E2827">
        <v>0</v>
      </c>
      <c r="F2827">
        <f>MOD(Ergebnis_ZeitVar_SzenarioPV_FW[[#This Row],[Column1]],24)</f>
        <v>17</v>
      </c>
    </row>
    <row r="2828" spans="2:6" x14ac:dyDescent="0.3">
      <c r="B2828">
        <v>2826</v>
      </c>
      <c r="C2828">
        <v>41</v>
      </c>
      <c r="D2828">
        <v>0</v>
      </c>
      <c r="E2828">
        <v>0</v>
      </c>
      <c r="F2828">
        <f>MOD(Ergebnis_ZeitVar_SzenarioPV_FW[[#This Row],[Column1]],24)</f>
        <v>18</v>
      </c>
    </row>
    <row r="2829" spans="2:6" x14ac:dyDescent="0.3">
      <c r="B2829">
        <v>2827</v>
      </c>
      <c r="C2829">
        <v>30</v>
      </c>
      <c r="D2829">
        <v>0</v>
      </c>
      <c r="E2829">
        <v>0</v>
      </c>
      <c r="F2829">
        <f>MOD(Ergebnis_ZeitVar_SzenarioPV_FW[[#This Row],[Column1]],24)</f>
        <v>19</v>
      </c>
    </row>
    <row r="2830" spans="2:6" x14ac:dyDescent="0.3">
      <c r="B2830">
        <v>2828</v>
      </c>
      <c r="C2830">
        <v>9</v>
      </c>
      <c r="D2830">
        <v>0</v>
      </c>
      <c r="E2830">
        <v>0</v>
      </c>
      <c r="F2830">
        <f>MOD(Ergebnis_ZeitVar_SzenarioPV_FW[[#This Row],[Column1]],24)</f>
        <v>20</v>
      </c>
    </row>
    <row r="2831" spans="2:6" x14ac:dyDescent="0.3">
      <c r="B2831">
        <v>2829</v>
      </c>
      <c r="C2831">
        <v>5</v>
      </c>
      <c r="D2831">
        <v>0</v>
      </c>
      <c r="E2831">
        <v>0</v>
      </c>
      <c r="F2831">
        <f>MOD(Ergebnis_ZeitVar_SzenarioPV_FW[[#This Row],[Column1]],24)</f>
        <v>21</v>
      </c>
    </row>
    <row r="2832" spans="2:6" x14ac:dyDescent="0.3">
      <c r="B2832">
        <v>2830</v>
      </c>
      <c r="C2832">
        <v>0</v>
      </c>
      <c r="D2832">
        <v>0</v>
      </c>
      <c r="E2832">
        <v>0</v>
      </c>
      <c r="F2832">
        <f>MOD(Ergebnis_ZeitVar_SzenarioPV_FW[[#This Row],[Column1]],24)</f>
        <v>22</v>
      </c>
    </row>
    <row r="2833" spans="2:6" x14ac:dyDescent="0.3">
      <c r="B2833">
        <v>2831</v>
      </c>
      <c r="C2833">
        <v>0</v>
      </c>
      <c r="D2833">
        <v>0</v>
      </c>
      <c r="E2833">
        <v>0</v>
      </c>
      <c r="F2833">
        <f>MOD(Ergebnis_ZeitVar_SzenarioPV_FW[[#This Row],[Column1]],24)</f>
        <v>23</v>
      </c>
    </row>
    <row r="2834" spans="2:6" x14ac:dyDescent="0.3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</row>
    <row r="2835" spans="2:6" x14ac:dyDescent="0.3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</row>
    <row r="2836" spans="2:6" x14ac:dyDescent="0.3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</row>
    <row r="2837" spans="2:6" x14ac:dyDescent="0.3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</row>
    <row r="2838" spans="2:6" x14ac:dyDescent="0.3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</row>
    <row r="2839" spans="2:6" x14ac:dyDescent="0.3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</row>
    <row r="2840" spans="2:6" x14ac:dyDescent="0.3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</row>
    <row r="2841" spans="2:6" x14ac:dyDescent="0.3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</row>
    <row r="2842" spans="2:6" x14ac:dyDescent="0.3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</row>
    <row r="2843" spans="2:6" x14ac:dyDescent="0.3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</row>
    <row r="2844" spans="2:6" x14ac:dyDescent="0.3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</row>
    <row r="2845" spans="2:6" x14ac:dyDescent="0.3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</row>
    <row r="2846" spans="2:6" x14ac:dyDescent="0.3">
      <c r="B2846">
        <v>2844</v>
      </c>
      <c r="C2846">
        <v>0</v>
      </c>
      <c r="D2846">
        <v>122</v>
      </c>
      <c r="E2846">
        <v>13</v>
      </c>
      <c r="F2846">
        <f>MOD(Ergebnis_ZeitVar_SzenarioPV_FW[[#This Row],[Column1]],24)</f>
        <v>12</v>
      </c>
    </row>
    <row r="2847" spans="2:6" x14ac:dyDescent="0.3">
      <c r="B2847">
        <v>2845</v>
      </c>
      <c r="C2847">
        <v>0</v>
      </c>
      <c r="D2847">
        <v>91</v>
      </c>
      <c r="E2847">
        <v>26</v>
      </c>
      <c r="F2847">
        <f>MOD(Ergebnis_ZeitVar_SzenarioPV_FW[[#This Row],[Column1]],24)</f>
        <v>13</v>
      </c>
    </row>
    <row r="2848" spans="2:6" x14ac:dyDescent="0.3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</row>
    <row r="2849" spans="2:6" x14ac:dyDescent="0.3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</row>
    <row r="2850" spans="2:6" x14ac:dyDescent="0.3">
      <c r="B2850">
        <v>2848</v>
      </c>
      <c r="C2850">
        <v>20</v>
      </c>
      <c r="D2850">
        <v>0</v>
      </c>
      <c r="E2850">
        <v>0</v>
      </c>
      <c r="F2850">
        <f>MOD(Ergebnis_ZeitVar_SzenarioPV_FW[[#This Row],[Column1]],24)</f>
        <v>16</v>
      </c>
    </row>
    <row r="2851" spans="2:6" x14ac:dyDescent="0.3">
      <c r="B2851">
        <v>2849</v>
      </c>
      <c r="C2851">
        <v>14</v>
      </c>
      <c r="D2851">
        <v>0</v>
      </c>
      <c r="E2851">
        <v>0</v>
      </c>
      <c r="F2851">
        <f>MOD(Ergebnis_ZeitVar_SzenarioPV_FW[[#This Row],[Column1]],24)</f>
        <v>17</v>
      </c>
    </row>
    <row r="2852" spans="2:6" x14ac:dyDescent="0.3">
      <c r="B2852">
        <v>2850</v>
      </c>
      <c r="C2852">
        <v>15</v>
      </c>
      <c r="D2852">
        <v>0</v>
      </c>
      <c r="E2852">
        <v>0</v>
      </c>
      <c r="F2852">
        <f>MOD(Ergebnis_ZeitVar_SzenarioPV_FW[[#This Row],[Column1]],24)</f>
        <v>18</v>
      </c>
    </row>
    <row r="2853" spans="2:6" x14ac:dyDescent="0.3">
      <c r="B2853">
        <v>2851</v>
      </c>
      <c r="C2853">
        <v>4</v>
      </c>
      <c r="D2853">
        <v>0</v>
      </c>
      <c r="E2853">
        <v>0</v>
      </c>
      <c r="F2853">
        <f>MOD(Ergebnis_ZeitVar_SzenarioPV_FW[[#This Row],[Column1]],24)</f>
        <v>19</v>
      </c>
    </row>
    <row r="2854" spans="2:6" x14ac:dyDescent="0.3">
      <c r="B2854">
        <v>2852</v>
      </c>
      <c r="C2854">
        <v>5</v>
      </c>
      <c r="D2854">
        <v>0</v>
      </c>
      <c r="E2854">
        <v>0</v>
      </c>
      <c r="F2854">
        <f>MOD(Ergebnis_ZeitVar_SzenarioPV_FW[[#This Row],[Column1]],24)</f>
        <v>20</v>
      </c>
    </row>
    <row r="2855" spans="2:6" x14ac:dyDescent="0.3">
      <c r="B2855">
        <v>2853</v>
      </c>
      <c r="C2855">
        <v>8</v>
      </c>
      <c r="D2855">
        <v>0</v>
      </c>
      <c r="E2855">
        <v>0</v>
      </c>
      <c r="F2855">
        <f>MOD(Ergebnis_ZeitVar_SzenarioPV_FW[[#This Row],[Column1]],24)</f>
        <v>21</v>
      </c>
    </row>
    <row r="2856" spans="2:6" x14ac:dyDescent="0.3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</row>
    <row r="2857" spans="2:6" x14ac:dyDescent="0.3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</row>
    <row r="2858" spans="2:6" x14ac:dyDescent="0.3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</row>
    <row r="2859" spans="2:6" x14ac:dyDescent="0.3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</row>
    <row r="2860" spans="2:6" x14ac:dyDescent="0.3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</row>
    <row r="2861" spans="2:6" x14ac:dyDescent="0.3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</row>
    <row r="2862" spans="2:6" x14ac:dyDescent="0.3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</row>
    <row r="2863" spans="2:6" x14ac:dyDescent="0.3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</row>
    <row r="2864" spans="2:6" x14ac:dyDescent="0.3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</row>
    <row r="2865" spans="2:6" x14ac:dyDescent="0.3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</row>
    <row r="2866" spans="2:6" x14ac:dyDescent="0.3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</row>
    <row r="2867" spans="2:6" x14ac:dyDescent="0.3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</row>
    <row r="2868" spans="2:6" x14ac:dyDescent="0.3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</row>
    <row r="2869" spans="2:6" x14ac:dyDescent="0.3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</row>
    <row r="2870" spans="2:6" x14ac:dyDescent="0.3">
      <c r="B2870">
        <v>2868</v>
      </c>
      <c r="C2870">
        <v>0</v>
      </c>
      <c r="D2870">
        <v>82</v>
      </c>
      <c r="E2870">
        <v>7</v>
      </c>
      <c r="F2870">
        <f>MOD(Ergebnis_ZeitVar_SzenarioPV_FW[[#This Row],[Column1]],24)</f>
        <v>12</v>
      </c>
    </row>
    <row r="2871" spans="2:6" x14ac:dyDescent="0.3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</row>
    <row r="2872" spans="2:6" x14ac:dyDescent="0.3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</row>
    <row r="2873" spans="2:6" x14ac:dyDescent="0.3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</row>
    <row r="2874" spans="2:6" x14ac:dyDescent="0.3">
      <c r="B2874">
        <v>2872</v>
      </c>
      <c r="C2874">
        <v>17</v>
      </c>
      <c r="D2874">
        <v>0</v>
      </c>
      <c r="E2874">
        <v>0</v>
      </c>
      <c r="F2874">
        <f>MOD(Ergebnis_ZeitVar_SzenarioPV_FW[[#This Row],[Column1]],24)</f>
        <v>16</v>
      </c>
    </row>
    <row r="2875" spans="2:6" x14ac:dyDescent="0.3">
      <c r="B2875">
        <v>2873</v>
      </c>
      <c r="C2875">
        <v>17</v>
      </c>
      <c r="D2875">
        <v>0</v>
      </c>
      <c r="E2875">
        <v>0</v>
      </c>
      <c r="F2875">
        <f>MOD(Ergebnis_ZeitVar_SzenarioPV_FW[[#This Row],[Column1]],24)</f>
        <v>17</v>
      </c>
    </row>
    <row r="2876" spans="2:6" x14ac:dyDescent="0.3">
      <c r="B2876">
        <v>2874</v>
      </c>
      <c r="C2876">
        <v>16</v>
      </c>
      <c r="D2876">
        <v>0</v>
      </c>
      <c r="E2876">
        <v>0</v>
      </c>
      <c r="F2876">
        <f>MOD(Ergebnis_ZeitVar_SzenarioPV_FW[[#This Row],[Column1]],24)</f>
        <v>18</v>
      </c>
    </row>
    <row r="2877" spans="2:6" x14ac:dyDescent="0.3">
      <c r="B2877">
        <v>2875</v>
      </c>
      <c r="C2877">
        <v>18</v>
      </c>
      <c r="D2877">
        <v>0</v>
      </c>
      <c r="E2877">
        <v>0</v>
      </c>
      <c r="F2877">
        <f>MOD(Ergebnis_ZeitVar_SzenarioPV_FW[[#This Row],[Column1]],24)</f>
        <v>19</v>
      </c>
    </row>
    <row r="2878" spans="2:6" x14ac:dyDescent="0.3">
      <c r="B2878">
        <v>2876</v>
      </c>
      <c r="C2878">
        <v>3</v>
      </c>
      <c r="D2878">
        <v>0</v>
      </c>
      <c r="E2878">
        <v>0</v>
      </c>
      <c r="F2878">
        <f>MOD(Ergebnis_ZeitVar_SzenarioPV_FW[[#This Row],[Column1]],24)</f>
        <v>20</v>
      </c>
    </row>
    <row r="2879" spans="2:6" x14ac:dyDescent="0.3">
      <c r="B2879">
        <v>2877</v>
      </c>
      <c r="C2879">
        <v>4</v>
      </c>
      <c r="D2879">
        <v>0</v>
      </c>
      <c r="E2879">
        <v>0</v>
      </c>
      <c r="F2879">
        <f>MOD(Ergebnis_ZeitVar_SzenarioPV_FW[[#This Row],[Column1]],24)</f>
        <v>21</v>
      </c>
    </row>
    <row r="2880" spans="2:6" x14ac:dyDescent="0.3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</row>
    <row r="2881" spans="2:6" x14ac:dyDescent="0.3">
      <c r="B2881">
        <v>2879</v>
      </c>
      <c r="C2881">
        <v>2</v>
      </c>
      <c r="D2881">
        <v>0</v>
      </c>
      <c r="E2881">
        <v>0</v>
      </c>
      <c r="F2881">
        <f>MOD(Ergebnis_ZeitVar_SzenarioPV_FW[[#This Row],[Column1]],24)</f>
        <v>23</v>
      </c>
    </row>
    <row r="2882" spans="2:6" x14ac:dyDescent="0.3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</row>
    <row r="2883" spans="2:6" x14ac:dyDescent="0.3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</row>
    <row r="2884" spans="2:6" x14ac:dyDescent="0.3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</row>
    <row r="2885" spans="2:6" x14ac:dyDescent="0.3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</row>
    <row r="2886" spans="2:6" x14ac:dyDescent="0.3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</row>
    <row r="2887" spans="2:6" x14ac:dyDescent="0.3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</row>
    <row r="2888" spans="2:6" x14ac:dyDescent="0.3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</row>
    <row r="2889" spans="2:6" x14ac:dyDescent="0.3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</row>
    <row r="2890" spans="2:6" x14ac:dyDescent="0.3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</row>
    <row r="2891" spans="2:6" x14ac:dyDescent="0.3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</row>
    <row r="2892" spans="2:6" x14ac:dyDescent="0.3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</row>
    <row r="2893" spans="2:6" x14ac:dyDescent="0.3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</row>
    <row r="2894" spans="2:6" x14ac:dyDescent="0.3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</row>
    <row r="2895" spans="2:6" x14ac:dyDescent="0.3">
      <c r="B2895">
        <v>2893</v>
      </c>
      <c r="C2895">
        <v>0</v>
      </c>
      <c r="D2895">
        <v>84</v>
      </c>
      <c r="E2895">
        <v>45</v>
      </c>
      <c r="F2895">
        <f>MOD(Ergebnis_ZeitVar_SzenarioPV_FW[[#This Row],[Column1]],24)</f>
        <v>13</v>
      </c>
    </row>
    <row r="2896" spans="2:6" x14ac:dyDescent="0.3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</row>
    <row r="2897" spans="2:6" x14ac:dyDescent="0.3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</row>
    <row r="2898" spans="2:6" x14ac:dyDescent="0.3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</row>
    <row r="2899" spans="2:6" x14ac:dyDescent="0.3">
      <c r="B2899">
        <v>2897</v>
      </c>
      <c r="C2899">
        <v>89</v>
      </c>
      <c r="D2899">
        <v>0</v>
      </c>
      <c r="E2899">
        <v>0</v>
      </c>
      <c r="F2899">
        <f>MOD(Ergebnis_ZeitVar_SzenarioPV_FW[[#This Row],[Column1]],24)</f>
        <v>17</v>
      </c>
    </row>
    <row r="2900" spans="2:6" x14ac:dyDescent="0.3">
      <c r="B2900">
        <v>2898</v>
      </c>
      <c r="C2900">
        <v>4</v>
      </c>
      <c r="D2900">
        <v>0</v>
      </c>
      <c r="E2900">
        <v>0</v>
      </c>
      <c r="F2900">
        <f>MOD(Ergebnis_ZeitVar_SzenarioPV_FW[[#This Row],[Column1]],24)</f>
        <v>18</v>
      </c>
    </row>
    <row r="2901" spans="2:6" x14ac:dyDescent="0.3">
      <c r="B2901">
        <v>2899</v>
      </c>
      <c r="C2901">
        <v>16</v>
      </c>
      <c r="D2901">
        <v>0</v>
      </c>
      <c r="E2901">
        <v>0</v>
      </c>
      <c r="F2901">
        <f>MOD(Ergebnis_ZeitVar_SzenarioPV_FW[[#This Row],[Column1]],24)</f>
        <v>19</v>
      </c>
    </row>
    <row r="2902" spans="2:6" x14ac:dyDescent="0.3">
      <c r="B2902">
        <v>2900</v>
      </c>
      <c r="C2902">
        <v>14</v>
      </c>
      <c r="D2902">
        <v>0</v>
      </c>
      <c r="E2902">
        <v>0</v>
      </c>
      <c r="F2902">
        <f>MOD(Ergebnis_ZeitVar_SzenarioPV_FW[[#This Row],[Column1]],24)</f>
        <v>20</v>
      </c>
    </row>
    <row r="2903" spans="2:6" x14ac:dyDescent="0.3">
      <c r="B2903">
        <v>2901</v>
      </c>
      <c r="C2903">
        <v>13</v>
      </c>
      <c r="D2903">
        <v>0</v>
      </c>
      <c r="E2903">
        <v>0</v>
      </c>
      <c r="F2903">
        <f>MOD(Ergebnis_ZeitVar_SzenarioPV_FW[[#This Row],[Column1]],24)</f>
        <v>21</v>
      </c>
    </row>
    <row r="2904" spans="2:6" x14ac:dyDescent="0.3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</row>
    <row r="2905" spans="2:6" x14ac:dyDescent="0.3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</row>
    <row r="2906" spans="2:6" x14ac:dyDescent="0.3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</row>
    <row r="2907" spans="2:6" x14ac:dyDescent="0.3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</row>
    <row r="2908" spans="2:6" x14ac:dyDescent="0.3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</row>
    <row r="2909" spans="2:6" x14ac:dyDescent="0.3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</row>
    <row r="2910" spans="2:6" x14ac:dyDescent="0.3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</row>
    <row r="2911" spans="2:6" x14ac:dyDescent="0.3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</row>
    <row r="2912" spans="2:6" x14ac:dyDescent="0.3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</row>
    <row r="2913" spans="2:6" x14ac:dyDescent="0.3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</row>
    <row r="2914" spans="2:6" x14ac:dyDescent="0.3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</row>
    <row r="2915" spans="2:6" x14ac:dyDescent="0.3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</row>
    <row r="2916" spans="2:6" x14ac:dyDescent="0.3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</row>
    <row r="2917" spans="2:6" x14ac:dyDescent="0.3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</row>
    <row r="2918" spans="2:6" x14ac:dyDescent="0.3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</row>
    <row r="2919" spans="2:6" x14ac:dyDescent="0.3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</row>
    <row r="2920" spans="2:6" x14ac:dyDescent="0.3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</row>
    <row r="2921" spans="2:6" x14ac:dyDescent="0.3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</row>
    <row r="2922" spans="2:6" x14ac:dyDescent="0.3">
      <c r="B2922">
        <v>2920</v>
      </c>
      <c r="C2922">
        <v>13</v>
      </c>
      <c r="D2922">
        <v>0</v>
      </c>
      <c r="E2922">
        <v>0</v>
      </c>
      <c r="F2922">
        <f>MOD(Ergebnis_ZeitVar_SzenarioPV_FW[[#This Row],[Column1]],24)</f>
        <v>16</v>
      </c>
    </row>
    <row r="2923" spans="2:6" x14ac:dyDescent="0.3">
      <c r="B2923">
        <v>2921</v>
      </c>
      <c r="C2923">
        <v>9</v>
      </c>
      <c r="D2923">
        <v>0</v>
      </c>
      <c r="E2923">
        <v>0</v>
      </c>
      <c r="F2923">
        <f>MOD(Ergebnis_ZeitVar_SzenarioPV_FW[[#This Row],[Column1]],24)</f>
        <v>17</v>
      </c>
    </row>
    <row r="2924" spans="2:6" x14ac:dyDescent="0.3">
      <c r="B2924">
        <v>2922</v>
      </c>
      <c r="C2924">
        <v>4</v>
      </c>
      <c r="D2924">
        <v>0</v>
      </c>
      <c r="E2924">
        <v>0</v>
      </c>
      <c r="F2924">
        <f>MOD(Ergebnis_ZeitVar_SzenarioPV_FW[[#This Row],[Column1]],24)</f>
        <v>18</v>
      </c>
    </row>
    <row r="2925" spans="2:6" x14ac:dyDescent="0.3">
      <c r="B2925">
        <v>2923</v>
      </c>
      <c r="C2925">
        <v>3</v>
      </c>
      <c r="D2925">
        <v>0</v>
      </c>
      <c r="E2925">
        <v>0</v>
      </c>
      <c r="F2925">
        <f>MOD(Ergebnis_ZeitVar_SzenarioPV_FW[[#This Row],[Column1]],24)</f>
        <v>19</v>
      </c>
    </row>
    <row r="2926" spans="2:6" x14ac:dyDescent="0.3">
      <c r="B2926">
        <v>2924</v>
      </c>
      <c r="C2926">
        <v>3</v>
      </c>
      <c r="D2926">
        <v>0</v>
      </c>
      <c r="E2926">
        <v>0</v>
      </c>
      <c r="F2926">
        <f>MOD(Ergebnis_ZeitVar_SzenarioPV_FW[[#This Row],[Column1]],24)</f>
        <v>20</v>
      </c>
    </row>
    <row r="2927" spans="2:6" x14ac:dyDescent="0.3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</row>
    <row r="2928" spans="2:6" x14ac:dyDescent="0.3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</row>
    <row r="2929" spans="2:6" x14ac:dyDescent="0.3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</row>
    <row r="2930" spans="2:6" x14ac:dyDescent="0.3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</row>
    <row r="2931" spans="2:6" x14ac:dyDescent="0.3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</row>
    <row r="2932" spans="2:6" x14ac:dyDescent="0.3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</row>
    <row r="2933" spans="2:6" x14ac:dyDescent="0.3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</row>
    <row r="2934" spans="2:6" x14ac:dyDescent="0.3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</row>
    <row r="2935" spans="2:6" x14ac:dyDescent="0.3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</row>
    <row r="2936" spans="2:6" x14ac:dyDescent="0.3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</row>
    <row r="2937" spans="2:6" x14ac:dyDescent="0.3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</row>
    <row r="2938" spans="2:6" x14ac:dyDescent="0.3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</row>
    <row r="2939" spans="2:6" x14ac:dyDescent="0.3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</row>
    <row r="2940" spans="2:6" x14ac:dyDescent="0.3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</row>
    <row r="2941" spans="2:6" x14ac:dyDescent="0.3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</row>
    <row r="2942" spans="2:6" x14ac:dyDescent="0.3">
      <c r="B2942">
        <v>2940</v>
      </c>
      <c r="C2942">
        <v>0</v>
      </c>
      <c r="D2942">
        <v>0</v>
      </c>
      <c r="E2942">
        <v>0</v>
      </c>
      <c r="F2942">
        <f>MOD(Ergebnis_ZeitVar_SzenarioPV_FW[[#This Row],[Column1]],24)</f>
        <v>12</v>
      </c>
    </row>
    <row r="2943" spans="2:6" x14ac:dyDescent="0.3">
      <c r="B2943">
        <v>2941</v>
      </c>
      <c r="C2943">
        <v>1</v>
      </c>
      <c r="D2943">
        <v>0</v>
      </c>
      <c r="E2943">
        <v>0</v>
      </c>
      <c r="F2943">
        <f>MOD(Ergebnis_ZeitVar_SzenarioPV_FW[[#This Row],[Column1]],24)</f>
        <v>13</v>
      </c>
    </row>
    <row r="2944" spans="2:6" x14ac:dyDescent="0.3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</row>
    <row r="2945" spans="2:6" x14ac:dyDescent="0.3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</row>
    <row r="2946" spans="2:6" x14ac:dyDescent="0.3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</row>
    <row r="2947" spans="2:6" x14ac:dyDescent="0.3">
      <c r="B2947">
        <v>2945</v>
      </c>
      <c r="C2947">
        <v>5</v>
      </c>
      <c r="D2947">
        <v>0</v>
      </c>
      <c r="E2947">
        <v>0</v>
      </c>
      <c r="F2947">
        <f>MOD(Ergebnis_ZeitVar_SzenarioPV_FW[[#This Row],[Column1]],24)</f>
        <v>17</v>
      </c>
    </row>
    <row r="2948" spans="2:6" x14ac:dyDescent="0.3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</row>
    <row r="2949" spans="2:6" x14ac:dyDescent="0.3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</row>
    <row r="2950" spans="2:6" x14ac:dyDescent="0.3">
      <c r="B2950">
        <v>2948</v>
      </c>
      <c r="C2950">
        <v>6</v>
      </c>
      <c r="D2950">
        <v>0</v>
      </c>
      <c r="E2950">
        <v>0</v>
      </c>
      <c r="F2950">
        <f>MOD(Ergebnis_ZeitVar_SzenarioPV_FW[[#This Row],[Column1]],24)</f>
        <v>20</v>
      </c>
    </row>
    <row r="2951" spans="2:6" x14ac:dyDescent="0.3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</row>
    <row r="2952" spans="2:6" x14ac:dyDescent="0.3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</row>
    <row r="2953" spans="2:6" x14ac:dyDescent="0.3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</row>
    <row r="2954" spans="2:6" x14ac:dyDescent="0.3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</row>
    <row r="2955" spans="2:6" x14ac:dyDescent="0.3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</row>
    <row r="2956" spans="2:6" x14ac:dyDescent="0.3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</row>
    <row r="2957" spans="2:6" x14ac:dyDescent="0.3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</row>
    <row r="2958" spans="2:6" x14ac:dyDescent="0.3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</row>
    <row r="2959" spans="2:6" x14ac:dyDescent="0.3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</row>
    <row r="2960" spans="2:6" x14ac:dyDescent="0.3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</row>
    <row r="2961" spans="2:6" x14ac:dyDescent="0.3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</row>
    <row r="2962" spans="2:6" x14ac:dyDescent="0.3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</row>
    <row r="2963" spans="2:6" x14ac:dyDescent="0.3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</row>
    <row r="2964" spans="2:6" x14ac:dyDescent="0.3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</row>
    <row r="2965" spans="2:6" x14ac:dyDescent="0.3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</row>
    <row r="2966" spans="2:6" x14ac:dyDescent="0.3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</row>
    <row r="2967" spans="2:6" x14ac:dyDescent="0.3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</row>
    <row r="2968" spans="2:6" x14ac:dyDescent="0.3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</row>
    <row r="2969" spans="2:6" x14ac:dyDescent="0.3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</row>
    <row r="2970" spans="2:6" x14ac:dyDescent="0.3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</row>
    <row r="2971" spans="2:6" x14ac:dyDescent="0.3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</row>
    <row r="2972" spans="2:6" x14ac:dyDescent="0.3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</row>
    <row r="2973" spans="2:6" x14ac:dyDescent="0.3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</row>
    <row r="2974" spans="2:6" x14ac:dyDescent="0.3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</row>
    <row r="2975" spans="2:6" x14ac:dyDescent="0.3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</row>
    <row r="2976" spans="2:6" x14ac:dyDescent="0.3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</row>
    <row r="2977" spans="2:6" x14ac:dyDescent="0.3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</row>
    <row r="2978" spans="2:6" x14ac:dyDescent="0.3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</row>
    <row r="2979" spans="2:6" x14ac:dyDescent="0.3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</row>
    <row r="2980" spans="2:6" x14ac:dyDescent="0.3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</row>
    <row r="2981" spans="2:6" x14ac:dyDescent="0.3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</row>
    <row r="2982" spans="2:6" x14ac:dyDescent="0.3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</row>
    <row r="2983" spans="2:6" x14ac:dyDescent="0.3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</row>
    <row r="2984" spans="2:6" x14ac:dyDescent="0.3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</row>
    <row r="2985" spans="2:6" x14ac:dyDescent="0.3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</row>
    <row r="2986" spans="2:6" x14ac:dyDescent="0.3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</row>
    <row r="2987" spans="2:6" x14ac:dyDescent="0.3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</row>
    <row r="2988" spans="2:6" x14ac:dyDescent="0.3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</row>
    <row r="2989" spans="2:6" x14ac:dyDescent="0.3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</row>
    <row r="2990" spans="2:6" x14ac:dyDescent="0.3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</row>
    <row r="2991" spans="2:6" x14ac:dyDescent="0.3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</row>
    <row r="2992" spans="2:6" x14ac:dyDescent="0.3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</row>
    <row r="2993" spans="2:6" x14ac:dyDescent="0.3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</row>
    <row r="2994" spans="2:6" x14ac:dyDescent="0.3">
      <c r="B2994">
        <v>2992</v>
      </c>
      <c r="C2994">
        <v>73</v>
      </c>
      <c r="D2994">
        <v>0</v>
      </c>
      <c r="E2994">
        <v>0</v>
      </c>
      <c r="F2994">
        <f>MOD(Ergebnis_ZeitVar_SzenarioPV_FW[[#This Row],[Column1]],24)</f>
        <v>16</v>
      </c>
    </row>
    <row r="2995" spans="2:6" x14ac:dyDescent="0.3">
      <c r="B2995">
        <v>2993</v>
      </c>
      <c r="C2995">
        <v>0</v>
      </c>
      <c r="D2995">
        <v>0</v>
      </c>
      <c r="E2995">
        <v>0</v>
      </c>
      <c r="F2995">
        <f>MOD(Ergebnis_ZeitVar_SzenarioPV_FW[[#This Row],[Column1]],24)</f>
        <v>17</v>
      </c>
    </row>
    <row r="2996" spans="2:6" x14ac:dyDescent="0.3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</row>
    <row r="2997" spans="2:6" x14ac:dyDescent="0.3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</row>
    <row r="2998" spans="2:6" x14ac:dyDescent="0.3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</row>
    <row r="2999" spans="2:6" x14ac:dyDescent="0.3">
      <c r="B2999">
        <v>2997</v>
      </c>
      <c r="C2999">
        <v>6</v>
      </c>
      <c r="D2999">
        <v>0</v>
      </c>
      <c r="E2999">
        <v>0</v>
      </c>
      <c r="F2999">
        <f>MOD(Ergebnis_ZeitVar_SzenarioPV_FW[[#This Row],[Column1]],24)</f>
        <v>21</v>
      </c>
    </row>
    <row r="3000" spans="2:6" x14ac:dyDescent="0.3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</row>
    <row r="3001" spans="2:6" x14ac:dyDescent="0.3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</row>
    <row r="3002" spans="2:6" x14ac:dyDescent="0.3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</row>
    <row r="3003" spans="2:6" x14ac:dyDescent="0.3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</row>
    <row r="3004" spans="2:6" x14ac:dyDescent="0.3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</row>
    <row r="3005" spans="2:6" x14ac:dyDescent="0.3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</row>
    <row r="3006" spans="2:6" x14ac:dyDescent="0.3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</row>
    <row r="3007" spans="2:6" x14ac:dyDescent="0.3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</row>
    <row r="3008" spans="2:6" x14ac:dyDescent="0.3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</row>
    <row r="3009" spans="2:6" x14ac:dyDescent="0.3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</row>
    <row r="3010" spans="2:6" x14ac:dyDescent="0.3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</row>
    <row r="3011" spans="2:6" x14ac:dyDescent="0.3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</row>
    <row r="3012" spans="2:6" x14ac:dyDescent="0.3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</row>
    <row r="3013" spans="2:6" x14ac:dyDescent="0.3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</row>
    <row r="3014" spans="2:6" x14ac:dyDescent="0.3">
      <c r="B3014">
        <v>3012</v>
      </c>
      <c r="C3014">
        <v>0</v>
      </c>
      <c r="D3014">
        <v>128</v>
      </c>
      <c r="E3014">
        <v>25</v>
      </c>
      <c r="F3014">
        <f>MOD(Ergebnis_ZeitVar_SzenarioPV_FW[[#This Row],[Column1]],24)</f>
        <v>12</v>
      </c>
    </row>
    <row r="3015" spans="2:6" x14ac:dyDescent="0.3">
      <c r="B3015">
        <v>3013</v>
      </c>
      <c r="C3015">
        <v>0</v>
      </c>
      <c r="D3015">
        <v>129</v>
      </c>
      <c r="E3015">
        <v>7</v>
      </c>
      <c r="F3015">
        <f>MOD(Ergebnis_ZeitVar_SzenarioPV_FW[[#This Row],[Column1]],24)</f>
        <v>13</v>
      </c>
    </row>
    <row r="3016" spans="2:6" x14ac:dyDescent="0.3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</row>
    <row r="3017" spans="2:6" x14ac:dyDescent="0.3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</row>
    <row r="3018" spans="2:6" x14ac:dyDescent="0.3">
      <c r="B3018">
        <v>3016</v>
      </c>
      <c r="C3018">
        <v>11</v>
      </c>
      <c r="D3018">
        <v>0</v>
      </c>
      <c r="E3018">
        <v>0</v>
      </c>
      <c r="F3018">
        <f>MOD(Ergebnis_ZeitVar_SzenarioPV_FW[[#This Row],[Column1]],24)</f>
        <v>16</v>
      </c>
    </row>
    <row r="3019" spans="2:6" x14ac:dyDescent="0.3">
      <c r="B3019">
        <v>3017</v>
      </c>
      <c r="C3019">
        <v>38</v>
      </c>
      <c r="D3019">
        <v>0</v>
      </c>
      <c r="E3019">
        <v>0</v>
      </c>
      <c r="F3019">
        <f>MOD(Ergebnis_ZeitVar_SzenarioPV_FW[[#This Row],[Column1]],24)</f>
        <v>17</v>
      </c>
    </row>
    <row r="3020" spans="2:6" x14ac:dyDescent="0.3">
      <c r="B3020">
        <v>3018</v>
      </c>
      <c r="C3020">
        <v>34</v>
      </c>
      <c r="D3020">
        <v>0</v>
      </c>
      <c r="E3020">
        <v>0</v>
      </c>
      <c r="F3020">
        <f>MOD(Ergebnis_ZeitVar_SzenarioPV_FW[[#This Row],[Column1]],24)</f>
        <v>18</v>
      </c>
    </row>
    <row r="3021" spans="2:6" x14ac:dyDescent="0.3">
      <c r="B3021">
        <v>3019</v>
      </c>
      <c r="C3021">
        <v>17</v>
      </c>
      <c r="D3021">
        <v>0</v>
      </c>
      <c r="E3021">
        <v>0</v>
      </c>
      <c r="F3021">
        <f>MOD(Ergebnis_ZeitVar_SzenarioPV_FW[[#This Row],[Column1]],24)</f>
        <v>19</v>
      </c>
    </row>
    <row r="3022" spans="2:6" x14ac:dyDescent="0.3">
      <c r="B3022">
        <v>3020</v>
      </c>
      <c r="C3022">
        <v>2</v>
      </c>
      <c r="D3022">
        <v>0</v>
      </c>
      <c r="E3022">
        <v>0</v>
      </c>
      <c r="F3022">
        <f>MOD(Ergebnis_ZeitVar_SzenarioPV_FW[[#This Row],[Column1]],24)</f>
        <v>20</v>
      </c>
    </row>
    <row r="3023" spans="2:6" x14ac:dyDescent="0.3">
      <c r="B3023">
        <v>3021</v>
      </c>
      <c r="C3023">
        <v>15</v>
      </c>
      <c r="D3023">
        <v>0</v>
      </c>
      <c r="E3023">
        <v>0</v>
      </c>
      <c r="F3023">
        <f>MOD(Ergebnis_ZeitVar_SzenarioPV_FW[[#This Row],[Column1]],24)</f>
        <v>21</v>
      </c>
    </row>
    <row r="3024" spans="2:6" x14ac:dyDescent="0.3">
      <c r="B3024">
        <v>3022</v>
      </c>
      <c r="C3024">
        <v>12</v>
      </c>
      <c r="D3024">
        <v>0</v>
      </c>
      <c r="E3024">
        <v>0</v>
      </c>
      <c r="F3024">
        <f>MOD(Ergebnis_ZeitVar_SzenarioPV_FW[[#This Row],[Column1]],24)</f>
        <v>22</v>
      </c>
    </row>
    <row r="3025" spans="2:6" x14ac:dyDescent="0.3">
      <c r="B3025">
        <v>3023</v>
      </c>
      <c r="C3025">
        <v>1</v>
      </c>
      <c r="D3025">
        <v>0</v>
      </c>
      <c r="E3025">
        <v>0</v>
      </c>
      <c r="F3025">
        <f>MOD(Ergebnis_ZeitVar_SzenarioPV_FW[[#This Row],[Column1]],24)</f>
        <v>23</v>
      </c>
    </row>
    <row r="3026" spans="2:6" x14ac:dyDescent="0.3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</row>
    <row r="3027" spans="2:6" x14ac:dyDescent="0.3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</row>
    <row r="3028" spans="2:6" x14ac:dyDescent="0.3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</row>
    <row r="3029" spans="2:6" x14ac:dyDescent="0.3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</row>
    <row r="3030" spans="2:6" x14ac:dyDescent="0.3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</row>
    <row r="3031" spans="2:6" x14ac:dyDescent="0.3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</row>
    <row r="3032" spans="2:6" x14ac:dyDescent="0.3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</row>
    <row r="3033" spans="2:6" x14ac:dyDescent="0.3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</row>
    <row r="3034" spans="2:6" x14ac:dyDescent="0.3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</row>
    <row r="3035" spans="2:6" x14ac:dyDescent="0.3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</row>
    <row r="3036" spans="2:6" x14ac:dyDescent="0.3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</row>
    <row r="3037" spans="2:6" x14ac:dyDescent="0.3">
      <c r="B3037">
        <v>3035</v>
      </c>
      <c r="C3037">
        <v>0</v>
      </c>
      <c r="D3037">
        <v>99</v>
      </c>
      <c r="E3037">
        <v>15</v>
      </c>
      <c r="F3037">
        <f>MOD(Ergebnis_ZeitVar_SzenarioPV_FW[[#This Row],[Column1]],24)</f>
        <v>11</v>
      </c>
    </row>
    <row r="3038" spans="2:6" x14ac:dyDescent="0.3">
      <c r="B3038">
        <v>3036</v>
      </c>
      <c r="C3038">
        <v>0</v>
      </c>
      <c r="D3038">
        <v>88</v>
      </c>
      <c r="E3038">
        <v>50</v>
      </c>
      <c r="F3038">
        <f>MOD(Ergebnis_ZeitVar_SzenarioPV_FW[[#This Row],[Column1]],24)</f>
        <v>12</v>
      </c>
    </row>
    <row r="3039" spans="2:6" x14ac:dyDescent="0.3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</row>
    <row r="3040" spans="2:6" x14ac:dyDescent="0.3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</row>
    <row r="3041" spans="2:6" x14ac:dyDescent="0.3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</row>
    <row r="3042" spans="2:6" x14ac:dyDescent="0.3">
      <c r="B3042">
        <v>3040</v>
      </c>
      <c r="C3042">
        <v>22</v>
      </c>
      <c r="D3042">
        <v>0</v>
      </c>
      <c r="E3042">
        <v>0</v>
      </c>
      <c r="F3042">
        <f>MOD(Ergebnis_ZeitVar_SzenarioPV_FW[[#This Row],[Column1]],24)</f>
        <v>16</v>
      </c>
    </row>
    <row r="3043" spans="2:6" x14ac:dyDescent="0.3">
      <c r="B3043">
        <v>3041</v>
      </c>
      <c r="C3043">
        <v>9</v>
      </c>
      <c r="D3043">
        <v>0</v>
      </c>
      <c r="E3043">
        <v>0</v>
      </c>
      <c r="F3043">
        <f>MOD(Ergebnis_ZeitVar_SzenarioPV_FW[[#This Row],[Column1]],24)</f>
        <v>17</v>
      </c>
    </row>
    <row r="3044" spans="2:6" x14ac:dyDescent="0.3">
      <c r="B3044">
        <v>3042</v>
      </c>
      <c r="C3044">
        <v>21</v>
      </c>
      <c r="D3044">
        <v>0</v>
      </c>
      <c r="E3044">
        <v>0</v>
      </c>
      <c r="F3044">
        <f>MOD(Ergebnis_ZeitVar_SzenarioPV_FW[[#This Row],[Column1]],24)</f>
        <v>18</v>
      </c>
    </row>
    <row r="3045" spans="2:6" x14ac:dyDescent="0.3">
      <c r="B3045">
        <v>3043</v>
      </c>
      <c r="C3045">
        <v>17</v>
      </c>
      <c r="D3045">
        <v>0</v>
      </c>
      <c r="E3045">
        <v>0</v>
      </c>
      <c r="F3045">
        <f>MOD(Ergebnis_ZeitVar_SzenarioPV_FW[[#This Row],[Column1]],24)</f>
        <v>19</v>
      </c>
    </row>
    <row r="3046" spans="2:6" x14ac:dyDescent="0.3">
      <c r="B3046">
        <v>3044</v>
      </c>
      <c r="C3046">
        <v>1</v>
      </c>
      <c r="D3046">
        <v>0</v>
      </c>
      <c r="E3046">
        <v>0</v>
      </c>
      <c r="F3046">
        <f>MOD(Ergebnis_ZeitVar_SzenarioPV_FW[[#This Row],[Column1]],24)</f>
        <v>20</v>
      </c>
    </row>
    <row r="3047" spans="2:6" x14ac:dyDescent="0.3">
      <c r="B3047">
        <v>3045</v>
      </c>
      <c r="C3047">
        <v>4</v>
      </c>
      <c r="D3047">
        <v>0</v>
      </c>
      <c r="E3047">
        <v>0</v>
      </c>
      <c r="F3047">
        <f>MOD(Ergebnis_ZeitVar_SzenarioPV_FW[[#This Row],[Column1]],24)</f>
        <v>21</v>
      </c>
    </row>
    <row r="3048" spans="2:6" x14ac:dyDescent="0.3">
      <c r="B3048">
        <v>3046</v>
      </c>
      <c r="C3048">
        <v>9</v>
      </c>
      <c r="D3048">
        <v>0</v>
      </c>
      <c r="E3048">
        <v>0</v>
      </c>
      <c r="F3048">
        <f>MOD(Ergebnis_ZeitVar_SzenarioPV_FW[[#This Row],[Column1]],24)</f>
        <v>22</v>
      </c>
    </row>
    <row r="3049" spans="2:6" x14ac:dyDescent="0.3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</row>
    <row r="3050" spans="2:6" x14ac:dyDescent="0.3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</row>
    <row r="3051" spans="2:6" x14ac:dyDescent="0.3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</row>
    <row r="3052" spans="2:6" x14ac:dyDescent="0.3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</row>
    <row r="3053" spans="2:6" x14ac:dyDescent="0.3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</row>
    <row r="3054" spans="2:6" x14ac:dyDescent="0.3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</row>
    <row r="3055" spans="2:6" x14ac:dyDescent="0.3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</row>
    <row r="3056" spans="2:6" x14ac:dyDescent="0.3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</row>
    <row r="3057" spans="2:6" x14ac:dyDescent="0.3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</row>
    <row r="3058" spans="2:6" x14ac:dyDescent="0.3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</row>
    <row r="3059" spans="2:6" x14ac:dyDescent="0.3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</row>
    <row r="3060" spans="2:6" x14ac:dyDescent="0.3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</row>
    <row r="3061" spans="2:6" x14ac:dyDescent="0.3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</row>
    <row r="3062" spans="2:6" x14ac:dyDescent="0.3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</row>
    <row r="3063" spans="2:6" x14ac:dyDescent="0.3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</row>
    <row r="3064" spans="2:6" x14ac:dyDescent="0.3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</row>
    <row r="3065" spans="2:6" x14ac:dyDescent="0.3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</row>
    <row r="3066" spans="2:6" x14ac:dyDescent="0.3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</row>
    <row r="3067" spans="2:6" x14ac:dyDescent="0.3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</row>
    <row r="3068" spans="2:6" x14ac:dyDescent="0.3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</row>
    <row r="3069" spans="2:6" x14ac:dyDescent="0.3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</row>
    <row r="3070" spans="2:6" x14ac:dyDescent="0.3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</row>
    <row r="3071" spans="2:6" x14ac:dyDescent="0.3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</row>
    <row r="3072" spans="2:6" x14ac:dyDescent="0.3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</row>
    <row r="3073" spans="2:6" x14ac:dyDescent="0.3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</row>
    <row r="3074" spans="2:6" x14ac:dyDescent="0.3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</row>
    <row r="3075" spans="2:6" x14ac:dyDescent="0.3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</row>
    <row r="3076" spans="2:6" x14ac:dyDescent="0.3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</row>
    <row r="3077" spans="2:6" x14ac:dyDescent="0.3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</row>
    <row r="3078" spans="2:6" x14ac:dyDescent="0.3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</row>
    <row r="3079" spans="2:6" x14ac:dyDescent="0.3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</row>
    <row r="3080" spans="2:6" x14ac:dyDescent="0.3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</row>
    <row r="3081" spans="2:6" x14ac:dyDescent="0.3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</row>
    <row r="3082" spans="2:6" x14ac:dyDescent="0.3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</row>
    <row r="3083" spans="2:6" x14ac:dyDescent="0.3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</row>
    <row r="3084" spans="2:6" x14ac:dyDescent="0.3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</row>
    <row r="3085" spans="2:6" x14ac:dyDescent="0.3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</row>
    <row r="3086" spans="2:6" x14ac:dyDescent="0.3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</row>
    <row r="3087" spans="2:6" x14ac:dyDescent="0.3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</row>
    <row r="3088" spans="2:6" x14ac:dyDescent="0.3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</row>
    <row r="3089" spans="2:6" x14ac:dyDescent="0.3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</row>
    <row r="3090" spans="2:6" x14ac:dyDescent="0.3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</row>
    <row r="3091" spans="2:6" x14ac:dyDescent="0.3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</row>
    <row r="3092" spans="2:6" x14ac:dyDescent="0.3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</row>
    <row r="3093" spans="2:6" x14ac:dyDescent="0.3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</row>
    <row r="3094" spans="2:6" x14ac:dyDescent="0.3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</row>
    <row r="3095" spans="2:6" x14ac:dyDescent="0.3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</row>
    <row r="3096" spans="2:6" x14ac:dyDescent="0.3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</row>
    <row r="3097" spans="2:6" x14ac:dyDescent="0.3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</row>
    <row r="3098" spans="2:6" x14ac:dyDescent="0.3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</row>
    <row r="3099" spans="2:6" x14ac:dyDescent="0.3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</row>
    <row r="3100" spans="2:6" x14ac:dyDescent="0.3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</row>
    <row r="3101" spans="2:6" x14ac:dyDescent="0.3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</row>
    <row r="3102" spans="2:6" x14ac:dyDescent="0.3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</row>
    <row r="3103" spans="2:6" x14ac:dyDescent="0.3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</row>
    <row r="3104" spans="2:6" x14ac:dyDescent="0.3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</row>
    <row r="3105" spans="2:6" x14ac:dyDescent="0.3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</row>
    <row r="3106" spans="2:6" x14ac:dyDescent="0.3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</row>
    <row r="3107" spans="2:6" x14ac:dyDescent="0.3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</row>
    <row r="3108" spans="2:6" x14ac:dyDescent="0.3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</row>
    <row r="3109" spans="2:6" x14ac:dyDescent="0.3">
      <c r="B3109">
        <v>3107</v>
      </c>
      <c r="C3109">
        <v>0</v>
      </c>
      <c r="D3109">
        <v>104</v>
      </c>
      <c r="E3109">
        <v>15</v>
      </c>
      <c r="F3109">
        <f>MOD(Ergebnis_ZeitVar_SzenarioPV_FW[[#This Row],[Column1]],24)</f>
        <v>11</v>
      </c>
    </row>
    <row r="3110" spans="2:6" x14ac:dyDescent="0.3">
      <c r="B3110">
        <v>3108</v>
      </c>
      <c r="C3110">
        <v>0</v>
      </c>
      <c r="D3110">
        <v>106</v>
      </c>
      <c r="E3110">
        <v>60</v>
      </c>
      <c r="F3110">
        <f>MOD(Ergebnis_ZeitVar_SzenarioPV_FW[[#This Row],[Column1]],24)</f>
        <v>12</v>
      </c>
    </row>
    <row r="3111" spans="2:6" x14ac:dyDescent="0.3">
      <c r="B3111">
        <v>3109</v>
      </c>
      <c r="C3111">
        <v>0</v>
      </c>
      <c r="D3111">
        <v>89</v>
      </c>
      <c r="E3111">
        <v>62</v>
      </c>
      <c r="F3111">
        <f>MOD(Ergebnis_ZeitVar_SzenarioPV_FW[[#This Row],[Column1]],24)</f>
        <v>13</v>
      </c>
    </row>
    <row r="3112" spans="2:6" x14ac:dyDescent="0.3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</row>
    <row r="3113" spans="2:6" x14ac:dyDescent="0.3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</row>
    <row r="3114" spans="2:6" x14ac:dyDescent="0.3">
      <c r="B3114">
        <v>3112</v>
      </c>
      <c r="C3114">
        <v>28</v>
      </c>
      <c r="D3114">
        <v>0</v>
      </c>
      <c r="E3114">
        <v>0</v>
      </c>
      <c r="F3114">
        <f>MOD(Ergebnis_ZeitVar_SzenarioPV_FW[[#This Row],[Column1]],24)</f>
        <v>16</v>
      </c>
    </row>
    <row r="3115" spans="2:6" x14ac:dyDescent="0.3">
      <c r="B3115">
        <v>3113</v>
      </c>
      <c r="C3115">
        <v>22</v>
      </c>
      <c r="D3115">
        <v>0</v>
      </c>
      <c r="E3115">
        <v>0</v>
      </c>
      <c r="F3115">
        <f>MOD(Ergebnis_ZeitVar_SzenarioPV_FW[[#This Row],[Column1]],24)</f>
        <v>17</v>
      </c>
    </row>
    <row r="3116" spans="2:6" x14ac:dyDescent="0.3">
      <c r="B3116">
        <v>3114</v>
      </c>
      <c r="C3116">
        <v>9</v>
      </c>
      <c r="D3116">
        <v>0</v>
      </c>
      <c r="E3116">
        <v>0</v>
      </c>
      <c r="F3116">
        <f>MOD(Ergebnis_ZeitVar_SzenarioPV_FW[[#This Row],[Column1]],24)</f>
        <v>18</v>
      </c>
    </row>
    <row r="3117" spans="2:6" x14ac:dyDescent="0.3">
      <c r="B3117">
        <v>3115</v>
      </c>
      <c r="C3117">
        <v>18</v>
      </c>
      <c r="D3117">
        <v>0</v>
      </c>
      <c r="E3117">
        <v>0</v>
      </c>
      <c r="F3117">
        <f>MOD(Ergebnis_ZeitVar_SzenarioPV_FW[[#This Row],[Column1]],24)</f>
        <v>19</v>
      </c>
    </row>
    <row r="3118" spans="2:6" x14ac:dyDescent="0.3">
      <c r="B3118">
        <v>3116</v>
      </c>
      <c r="C3118">
        <v>22</v>
      </c>
      <c r="D3118">
        <v>0</v>
      </c>
      <c r="E3118">
        <v>0</v>
      </c>
      <c r="F3118">
        <f>MOD(Ergebnis_ZeitVar_SzenarioPV_FW[[#This Row],[Column1]],24)</f>
        <v>20</v>
      </c>
    </row>
    <row r="3119" spans="2:6" x14ac:dyDescent="0.3">
      <c r="B3119">
        <v>3117</v>
      </c>
      <c r="C3119">
        <v>6</v>
      </c>
      <c r="D3119">
        <v>0</v>
      </c>
      <c r="E3119">
        <v>0</v>
      </c>
      <c r="F3119">
        <f>MOD(Ergebnis_ZeitVar_SzenarioPV_FW[[#This Row],[Column1]],24)</f>
        <v>21</v>
      </c>
    </row>
    <row r="3120" spans="2:6" x14ac:dyDescent="0.3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</row>
    <row r="3121" spans="2:6" x14ac:dyDescent="0.3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</row>
    <row r="3122" spans="2:6" x14ac:dyDescent="0.3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</row>
    <row r="3123" spans="2:6" x14ac:dyDescent="0.3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</row>
    <row r="3124" spans="2:6" x14ac:dyDescent="0.3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</row>
    <row r="3125" spans="2:6" x14ac:dyDescent="0.3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</row>
    <row r="3126" spans="2:6" x14ac:dyDescent="0.3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</row>
    <row r="3127" spans="2:6" x14ac:dyDescent="0.3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</row>
    <row r="3128" spans="2:6" x14ac:dyDescent="0.3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</row>
    <row r="3129" spans="2:6" x14ac:dyDescent="0.3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</row>
    <row r="3130" spans="2:6" x14ac:dyDescent="0.3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</row>
    <row r="3131" spans="2:6" x14ac:dyDescent="0.3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</row>
    <row r="3132" spans="2:6" x14ac:dyDescent="0.3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</row>
    <row r="3133" spans="2:6" x14ac:dyDescent="0.3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</row>
    <row r="3134" spans="2:6" x14ac:dyDescent="0.3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</row>
    <row r="3135" spans="2:6" x14ac:dyDescent="0.3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</row>
    <row r="3136" spans="2:6" x14ac:dyDescent="0.3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</row>
    <row r="3137" spans="2:6" x14ac:dyDescent="0.3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</row>
    <row r="3138" spans="2:6" x14ac:dyDescent="0.3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</row>
    <row r="3139" spans="2:6" x14ac:dyDescent="0.3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</row>
    <row r="3140" spans="2:6" x14ac:dyDescent="0.3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</row>
    <row r="3141" spans="2:6" x14ac:dyDescent="0.3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</row>
    <row r="3142" spans="2:6" x14ac:dyDescent="0.3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</row>
    <row r="3143" spans="2:6" x14ac:dyDescent="0.3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</row>
    <row r="3144" spans="2:6" x14ac:dyDescent="0.3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</row>
    <row r="3145" spans="2:6" x14ac:dyDescent="0.3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</row>
    <row r="3146" spans="2:6" x14ac:dyDescent="0.3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</row>
    <row r="3147" spans="2:6" x14ac:dyDescent="0.3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</row>
    <row r="3148" spans="2:6" x14ac:dyDescent="0.3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</row>
    <row r="3149" spans="2:6" x14ac:dyDescent="0.3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</row>
    <row r="3150" spans="2:6" x14ac:dyDescent="0.3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</row>
    <row r="3151" spans="2:6" x14ac:dyDescent="0.3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</row>
    <row r="3152" spans="2:6" x14ac:dyDescent="0.3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</row>
    <row r="3153" spans="2:6" x14ac:dyDescent="0.3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</row>
    <row r="3154" spans="2:6" x14ac:dyDescent="0.3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</row>
    <row r="3155" spans="2:6" x14ac:dyDescent="0.3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</row>
    <row r="3156" spans="2:6" x14ac:dyDescent="0.3">
      <c r="B3156">
        <v>3154</v>
      </c>
      <c r="C3156">
        <v>0</v>
      </c>
      <c r="D3156">
        <v>104</v>
      </c>
      <c r="E3156">
        <v>28</v>
      </c>
      <c r="F3156">
        <f>MOD(Ergebnis_ZeitVar_SzenarioPV_FW[[#This Row],[Column1]],24)</f>
        <v>10</v>
      </c>
    </row>
    <row r="3157" spans="2:6" x14ac:dyDescent="0.3">
      <c r="B3157">
        <v>3155</v>
      </c>
      <c r="C3157">
        <v>0</v>
      </c>
      <c r="D3157">
        <v>102</v>
      </c>
      <c r="E3157">
        <v>87</v>
      </c>
      <c r="F3157">
        <f>MOD(Ergebnis_ZeitVar_SzenarioPV_FW[[#This Row],[Column1]],24)</f>
        <v>11</v>
      </c>
    </row>
    <row r="3158" spans="2:6" x14ac:dyDescent="0.3">
      <c r="B3158">
        <v>3156</v>
      </c>
      <c r="C3158">
        <v>0</v>
      </c>
      <c r="D3158">
        <v>88</v>
      </c>
      <c r="E3158">
        <v>145</v>
      </c>
      <c r="F3158">
        <f>MOD(Ergebnis_ZeitVar_SzenarioPV_FW[[#This Row],[Column1]],24)</f>
        <v>12</v>
      </c>
    </row>
    <row r="3159" spans="2:6" x14ac:dyDescent="0.3">
      <c r="B3159">
        <v>3157</v>
      </c>
      <c r="C3159">
        <v>0</v>
      </c>
      <c r="D3159">
        <v>135</v>
      </c>
      <c r="E3159">
        <v>87</v>
      </c>
      <c r="F3159">
        <f>MOD(Ergebnis_ZeitVar_SzenarioPV_FW[[#This Row],[Column1]],24)</f>
        <v>13</v>
      </c>
    </row>
    <row r="3160" spans="2:6" x14ac:dyDescent="0.3">
      <c r="B3160">
        <v>3158</v>
      </c>
      <c r="C3160">
        <v>0</v>
      </c>
      <c r="D3160">
        <v>117</v>
      </c>
      <c r="E3160">
        <v>54</v>
      </c>
      <c r="F3160">
        <f>MOD(Ergebnis_ZeitVar_SzenarioPV_FW[[#This Row],[Column1]],24)</f>
        <v>14</v>
      </c>
    </row>
    <row r="3161" spans="2:6" x14ac:dyDescent="0.3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</row>
    <row r="3162" spans="2:6" x14ac:dyDescent="0.3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</row>
    <row r="3163" spans="2:6" x14ac:dyDescent="0.3">
      <c r="B3163">
        <v>3161</v>
      </c>
      <c r="C3163">
        <v>104</v>
      </c>
      <c r="D3163">
        <v>0</v>
      </c>
      <c r="E3163">
        <v>0</v>
      </c>
      <c r="F3163">
        <f>MOD(Ergebnis_ZeitVar_SzenarioPV_FW[[#This Row],[Column1]],24)</f>
        <v>17</v>
      </c>
    </row>
    <row r="3164" spans="2:6" x14ac:dyDescent="0.3">
      <c r="B3164">
        <v>3162</v>
      </c>
      <c r="C3164">
        <v>9</v>
      </c>
      <c r="D3164">
        <v>0</v>
      </c>
      <c r="E3164">
        <v>0</v>
      </c>
      <c r="F3164">
        <f>MOD(Ergebnis_ZeitVar_SzenarioPV_FW[[#This Row],[Column1]],24)</f>
        <v>18</v>
      </c>
    </row>
    <row r="3165" spans="2:6" x14ac:dyDescent="0.3">
      <c r="B3165">
        <v>3163</v>
      </c>
      <c r="C3165">
        <v>15</v>
      </c>
      <c r="D3165">
        <v>0</v>
      </c>
      <c r="E3165">
        <v>0</v>
      </c>
      <c r="F3165">
        <f>MOD(Ergebnis_ZeitVar_SzenarioPV_FW[[#This Row],[Column1]],24)</f>
        <v>19</v>
      </c>
    </row>
    <row r="3166" spans="2:6" x14ac:dyDescent="0.3">
      <c r="B3166">
        <v>3164</v>
      </c>
      <c r="C3166">
        <v>14</v>
      </c>
      <c r="D3166">
        <v>0</v>
      </c>
      <c r="E3166">
        <v>0</v>
      </c>
      <c r="F3166">
        <f>MOD(Ergebnis_ZeitVar_SzenarioPV_FW[[#This Row],[Column1]],24)</f>
        <v>20</v>
      </c>
    </row>
    <row r="3167" spans="2:6" x14ac:dyDescent="0.3">
      <c r="B3167">
        <v>3165</v>
      </c>
      <c r="C3167">
        <v>12</v>
      </c>
      <c r="D3167">
        <v>0</v>
      </c>
      <c r="E3167">
        <v>0</v>
      </c>
      <c r="F3167">
        <f>MOD(Ergebnis_ZeitVar_SzenarioPV_FW[[#This Row],[Column1]],24)</f>
        <v>21</v>
      </c>
    </row>
    <row r="3168" spans="2:6" x14ac:dyDescent="0.3">
      <c r="B3168">
        <v>3166</v>
      </c>
      <c r="C3168">
        <v>0</v>
      </c>
      <c r="D3168">
        <v>0</v>
      </c>
      <c r="E3168">
        <v>0</v>
      </c>
      <c r="F3168">
        <f>MOD(Ergebnis_ZeitVar_SzenarioPV_FW[[#This Row],[Column1]],24)</f>
        <v>22</v>
      </c>
    </row>
    <row r="3169" spans="2:6" x14ac:dyDescent="0.3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</row>
    <row r="3170" spans="2:6" x14ac:dyDescent="0.3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</row>
    <row r="3171" spans="2:6" x14ac:dyDescent="0.3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</row>
    <row r="3172" spans="2:6" x14ac:dyDescent="0.3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</row>
    <row r="3173" spans="2:6" x14ac:dyDescent="0.3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</row>
    <row r="3174" spans="2:6" x14ac:dyDescent="0.3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</row>
    <row r="3175" spans="2:6" x14ac:dyDescent="0.3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</row>
    <row r="3176" spans="2:6" x14ac:dyDescent="0.3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</row>
    <row r="3177" spans="2:6" x14ac:dyDescent="0.3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</row>
    <row r="3178" spans="2:6" x14ac:dyDescent="0.3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</row>
    <row r="3179" spans="2:6" x14ac:dyDescent="0.3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</row>
    <row r="3180" spans="2:6" x14ac:dyDescent="0.3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</row>
    <row r="3181" spans="2:6" x14ac:dyDescent="0.3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</row>
    <row r="3182" spans="2:6" x14ac:dyDescent="0.3">
      <c r="B3182">
        <v>3180</v>
      </c>
      <c r="C3182">
        <v>0</v>
      </c>
      <c r="D3182">
        <v>117</v>
      </c>
      <c r="E3182">
        <v>44</v>
      </c>
      <c r="F3182">
        <f>MOD(Ergebnis_ZeitVar_SzenarioPV_FW[[#This Row],[Column1]],24)</f>
        <v>12</v>
      </c>
    </row>
    <row r="3183" spans="2:6" x14ac:dyDescent="0.3">
      <c r="B3183">
        <v>3181</v>
      </c>
      <c r="C3183">
        <v>0</v>
      </c>
      <c r="D3183">
        <v>89</v>
      </c>
      <c r="E3183">
        <v>48</v>
      </c>
      <c r="F3183">
        <f>MOD(Ergebnis_ZeitVar_SzenarioPV_FW[[#This Row],[Column1]],24)</f>
        <v>13</v>
      </c>
    </row>
    <row r="3184" spans="2:6" x14ac:dyDescent="0.3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</row>
    <row r="3185" spans="2:6" x14ac:dyDescent="0.3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</row>
    <row r="3186" spans="2:6" x14ac:dyDescent="0.3">
      <c r="B3186">
        <v>3184</v>
      </c>
      <c r="C3186">
        <v>38</v>
      </c>
      <c r="D3186">
        <v>0</v>
      </c>
      <c r="E3186">
        <v>0</v>
      </c>
      <c r="F3186">
        <f>MOD(Ergebnis_ZeitVar_SzenarioPV_FW[[#This Row],[Column1]],24)</f>
        <v>16</v>
      </c>
    </row>
    <row r="3187" spans="2:6" x14ac:dyDescent="0.3">
      <c r="B3187">
        <v>3185</v>
      </c>
      <c r="C3187">
        <v>26</v>
      </c>
      <c r="D3187">
        <v>0</v>
      </c>
      <c r="E3187">
        <v>0</v>
      </c>
      <c r="F3187">
        <f>MOD(Ergebnis_ZeitVar_SzenarioPV_FW[[#This Row],[Column1]],24)</f>
        <v>17</v>
      </c>
    </row>
    <row r="3188" spans="2:6" x14ac:dyDescent="0.3">
      <c r="B3188">
        <v>3186</v>
      </c>
      <c r="C3188">
        <v>7</v>
      </c>
      <c r="D3188">
        <v>0</v>
      </c>
      <c r="E3188">
        <v>0</v>
      </c>
      <c r="F3188">
        <f>MOD(Ergebnis_ZeitVar_SzenarioPV_FW[[#This Row],[Column1]],24)</f>
        <v>18</v>
      </c>
    </row>
    <row r="3189" spans="2:6" x14ac:dyDescent="0.3">
      <c r="B3189">
        <v>3187</v>
      </c>
      <c r="C3189">
        <v>5</v>
      </c>
      <c r="D3189">
        <v>0</v>
      </c>
      <c r="E3189">
        <v>0</v>
      </c>
      <c r="F3189">
        <f>MOD(Ergebnis_ZeitVar_SzenarioPV_FW[[#This Row],[Column1]],24)</f>
        <v>19</v>
      </c>
    </row>
    <row r="3190" spans="2:6" x14ac:dyDescent="0.3">
      <c r="B3190">
        <v>3188</v>
      </c>
      <c r="C3190">
        <v>12</v>
      </c>
      <c r="D3190">
        <v>0</v>
      </c>
      <c r="E3190">
        <v>0</v>
      </c>
      <c r="F3190">
        <f>MOD(Ergebnis_ZeitVar_SzenarioPV_FW[[#This Row],[Column1]],24)</f>
        <v>20</v>
      </c>
    </row>
    <row r="3191" spans="2:6" x14ac:dyDescent="0.3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</row>
    <row r="3192" spans="2:6" x14ac:dyDescent="0.3">
      <c r="B3192">
        <v>3190</v>
      </c>
      <c r="C3192">
        <v>9</v>
      </c>
      <c r="D3192">
        <v>0</v>
      </c>
      <c r="E3192">
        <v>0</v>
      </c>
      <c r="F3192">
        <f>MOD(Ergebnis_ZeitVar_SzenarioPV_FW[[#This Row],[Column1]],24)</f>
        <v>22</v>
      </c>
    </row>
    <row r="3193" spans="2:6" x14ac:dyDescent="0.3">
      <c r="B3193">
        <v>3191</v>
      </c>
      <c r="C3193">
        <v>0</v>
      </c>
      <c r="D3193">
        <v>0</v>
      </c>
      <c r="E3193">
        <v>0</v>
      </c>
      <c r="F3193">
        <f>MOD(Ergebnis_ZeitVar_SzenarioPV_FW[[#This Row],[Column1]],24)</f>
        <v>23</v>
      </c>
    </row>
    <row r="3194" spans="2:6" x14ac:dyDescent="0.3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</row>
    <row r="3195" spans="2:6" x14ac:dyDescent="0.3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</row>
    <row r="3196" spans="2:6" x14ac:dyDescent="0.3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</row>
    <row r="3197" spans="2:6" x14ac:dyDescent="0.3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</row>
    <row r="3198" spans="2:6" x14ac:dyDescent="0.3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</row>
    <row r="3199" spans="2:6" x14ac:dyDescent="0.3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</row>
    <row r="3200" spans="2:6" x14ac:dyDescent="0.3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</row>
    <row r="3201" spans="2:6" x14ac:dyDescent="0.3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</row>
    <row r="3202" spans="2:6" x14ac:dyDescent="0.3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</row>
    <row r="3203" spans="2:6" x14ac:dyDescent="0.3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</row>
    <row r="3204" spans="2:6" x14ac:dyDescent="0.3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</row>
    <row r="3205" spans="2:6" x14ac:dyDescent="0.3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</row>
    <row r="3206" spans="2:6" x14ac:dyDescent="0.3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</row>
    <row r="3207" spans="2:6" x14ac:dyDescent="0.3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</row>
    <row r="3208" spans="2:6" x14ac:dyDescent="0.3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</row>
    <row r="3209" spans="2:6" x14ac:dyDescent="0.3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</row>
    <row r="3210" spans="2:6" x14ac:dyDescent="0.3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</row>
    <row r="3211" spans="2:6" x14ac:dyDescent="0.3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</row>
    <row r="3212" spans="2:6" x14ac:dyDescent="0.3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</row>
    <row r="3213" spans="2:6" x14ac:dyDescent="0.3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</row>
    <row r="3214" spans="2:6" x14ac:dyDescent="0.3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</row>
    <row r="3215" spans="2:6" x14ac:dyDescent="0.3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</row>
    <row r="3216" spans="2:6" x14ac:dyDescent="0.3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</row>
    <row r="3217" spans="2:6" x14ac:dyDescent="0.3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</row>
    <row r="3218" spans="2:6" x14ac:dyDescent="0.3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</row>
    <row r="3219" spans="2:6" x14ac:dyDescent="0.3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</row>
    <row r="3220" spans="2:6" x14ac:dyDescent="0.3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</row>
    <row r="3221" spans="2:6" x14ac:dyDescent="0.3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</row>
    <row r="3222" spans="2:6" x14ac:dyDescent="0.3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</row>
    <row r="3223" spans="2:6" x14ac:dyDescent="0.3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</row>
    <row r="3224" spans="2:6" x14ac:dyDescent="0.3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</row>
    <row r="3225" spans="2:6" x14ac:dyDescent="0.3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</row>
    <row r="3226" spans="2:6" x14ac:dyDescent="0.3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</row>
    <row r="3227" spans="2:6" x14ac:dyDescent="0.3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</row>
    <row r="3228" spans="2:6" x14ac:dyDescent="0.3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</row>
    <row r="3229" spans="2:6" x14ac:dyDescent="0.3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</row>
    <row r="3230" spans="2:6" x14ac:dyDescent="0.3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</row>
    <row r="3231" spans="2:6" x14ac:dyDescent="0.3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</row>
    <row r="3232" spans="2:6" x14ac:dyDescent="0.3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</row>
    <row r="3233" spans="2:6" x14ac:dyDescent="0.3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</row>
    <row r="3234" spans="2:6" x14ac:dyDescent="0.3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</row>
    <row r="3235" spans="2:6" x14ac:dyDescent="0.3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</row>
    <row r="3236" spans="2:6" x14ac:dyDescent="0.3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</row>
    <row r="3237" spans="2:6" x14ac:dyDescent="0.3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</row>
    <row r="3238" spans="2:6" x14ac:dyDescent="0.3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</row>
    <row r="3239" spans="2:6" x14ac:dyDescent="0.3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</row>
    <row r="3240" spans="2:6" x14ac:dyDescent="0.3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</row>
    <row r="3241" spans="2:6" x14ac:dyDescent="0.3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</row>
    <row r="3242" spans="2:6" x14ac:dyDescent="0.3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</row>
    <row r="3243" spans="2:6" x14ac:dyDescent="0.3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</row>
    <row r="3244" spans="2:6" x14ac:dyDescent="0.3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</row>
    <row r="3245" spans="2:6" x14ac:dyDescent="0.3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</row>
    <row r="3246" spans="2:6" x14ac:dyDescent="0.3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</row>
    <row r="3247" spans="2:6" x14ac:dyDescent="0.3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</row>
    <row r="3248" spans="2:6" x14ac:dyDescent="0.3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</row>
    <row r="3249" spans="2:6" x14ac:dyDescent="0.3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</row>
    <row r="3250" spans="2:6" x14ac:dyDescent="0.3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</row>
    <row r="3251" spans="2:6" x14ac:dyDescent="0.3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</row>
    <row r="3252" spans="2:6" x14ac:dyDescent="0.3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</row>
    <row r="3253" spans="2:6" x14ac:dyDescent="0.3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</row>
    <row r="3254" spans="2:6" x14ac:dyDescent="0.3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</row>
    <row r="3255" spans="2:6" x14ac:dyDescent="0.3">
      <c r="B3255">
        <v>3253</v>
      </c>
      <c r="C3255">
        <v>0</v>
      </c>
      <c r="D3255">
        <v>0</v>
      </c>
      <c r="E3255">
        <v>0</v>
      </c>
      <c r="F3255">
        <f>MOD(Ergebnis_ZeitVar_SzenarioPV_FW[[#This Row],[Column1]],24)</f>
        <v>13</v>
      </c>
    </row>
    <row r="3256" spans="2:6" x14ac:dyDescent="0.3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</row>
    <row r="3257" spans="2:6" x14ac:dyDescent="0.3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</row>
    <row r="3258" spans="2:6" x14ac:dyDescent="0.3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</row>
    <row r="3259" spans="2:6" x14ac:dyDescent="0.3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</row>
    <row r="3260" spans="2:6" x14ac:dyDescent="0.3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</row>
    <row r="3261" spans="2:6" x14ac:dyDescent="0.3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</row>
    <row r="3262" spans="2:6" x14ac:dyDescent="0.3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</row>
    <row r="3263" spans="2:6" x14ac:dyDescent="0.3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</row>
    <row r="3264" spans="2:6" x14ac:dyDescent="0.3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</row>
    <row r="3265" spans="2:6" x14ac:dyDescent="0.3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</row>
    <row r="3266" spans="2:6" x14ac:dyDescent="0.3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</row>
    <row r="3267" spans="2:6" x14ac:dyDescent="0.3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</row>
    <row r="3268" spans="2:6" x14ac:dyDescent="0.3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</row>
    <row r="3269" spans="2:6" x14ac:dyDescent="0.3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</row>
    <row r="3270" spans="2:6" x14ac:dyDescent="0.3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</row>
    <row r="3271" spans="2:6" x14ac:dyDescent="0.3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</row>
    <row r="3272" spans="2:6" x14ac:dyDescent="0.3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</row>
    <row r="3273" spans="2:6" x14ac:dyDescent="0.3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</row>
    <row r="3274" spans="2:6" x14ac:dyDescent="0.3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</row>
    <row r="3275" spans="2:6" x14ac:dyDescent="0.3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</row>
    <row r="3276" spans="2:6" x14ac:dyDescent="0.3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</row>
    <row r="3277" spans="2:6" x14ac:dyDescent="0.3">
      <c r="B3277">
        <v>3275</v>
      </c>
      <c r="C3277">
        <v>0</v>
      </c>
      <c r="D3277">
        <v>110</v>
      </c>
      <c r="E3277">
        <v>23</v>
      </c>
      <c r="F3277">
        <f>MOD(Ergebnis_ZeitVar_SzenarioPV_FW[[#This Row],[Column1]],24)</f>
        <v>11</v>
      </c>
    </row>
    <row r="3278" spans="2:6" x14ac:dyDescent="0.3">
      <c r="B3278">
        <v>3276</v>
      </c>
      <c r="C3278">
        <v>0</v>
      </c>
      <c r="D3278">
        <v>112</v>
      </c>
      <c r="E3278">
        <v>67</v>
      </c>
      <c r="F3278">
        <f>MOD(Ergebnis_ZeitVar_SzenarioPV_FW[[#This Row],[Column1]],24)</f>
        <v>12</v>
      </c>
    </row>
    <row r="3279" spans="2:6" x14ac:dyDescent="0.3">
      <c r="B3279">
        <v>3277</v>
      </c>
      <c r="C3279">
        <v>0</v>
      </c>
      <c r="D3279">
        <v>137</v>
      </c>
      <c r="E3279">
        <v>30</v>
      </c>
      <c r="F3279">
        <f>MOD(Ergebnis_ZeitVar_SzenarioPV_FW[[#This Row],[Column1]],24)</f>
        <v>13</v>
      </c>
    </row>
    <row r="3280" spans="2:6" x14ac:dyDescent="0.3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</row>
    <row r="3281" spans="2:6" x14ac:dyDescent="0.3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</row>
    <row r="3282" spans="2:6" x14ac:dyDescent="0.3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</row>
    <row r="3283" spans="2:6" x14ac:dyDescent="0.3">
      <c r="B3283">
        <v>3281</v>
      </c>
      <c r="C3283">
        <v>26</v>
      </c>
      <c r="D3283">
        <v>0</v>
      </c>
      <c r="E3283">
        <v>0</v>
      </c>
      <c r="F3283">
        <f>MOD(Ergebnis_ZeitVar_SzenarioPV_FW[[#This Row],[Column1]],24)</f>
        <v>17</v>
      </c>
    </row>
    <row r="3284" spans="2:6" x14ac:dyDescent="0.3">
      <c r="B3284">
        <v>3282</v>
      </c>
      <c r="C3284">
        <v>18</v>
      </c>
      <c r="D3284">
        <v>0</v>
      </c>
      <c r="E3284">
        <v>0</v>
      </c>
      <c r="F3284">
        <f>MOD(Ergebnis_ZeitVar_SzenarioPV_FW[[#This Row],[Column1]],24)</f>
        <v>18</v>
      </c>
    </row>
    <row r="3285" spans="2:6" x14ac:dyDescent="0.3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</row>
    <row r="3286" spans="2:6" x14ac:dyDescent="0.3">
      <c r="B3286">
        <v>3284</v>
      </c>
      <c r="C3286">
        <v>13</v>
      </c>
      <c r="D3286">
        <v>0</v>
      </c>
      <c r="E3286">
        <v>0</v>
      </c>
      <c r="F3286">
        <f>MOD(Ergebnis_ZeitVar_SzenarioPV_FW[[#This Row],[Column1]],24)</f>
        <v>20</v>
      </c>
    </row>
    <row r="3287" spans="2:6" x14ac:dyDescent="0.3">
      <c r="B3287">
        <v>3285</v>
      </c>
      <c r="C3287">
        <v>20</v>
      </c>
      <c r="D3287">
        <v>0</v>
      </c>
      <c r="E3287">
        <v>0</v>
      </c>
      <c r="F3287">
        <f>MOD(Ergebnis_ZeitVar_SzenarioPV_FW[[#This Row],[Column1]],24)</f>
        <v>21</v>
      </c>
    </row>
    <row r="3288" spans="2:6" x14ac:dyDescent="0.3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</row>
    <row r="3289" spans="2:6" x14ac:dyDescent="0.3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</row>
    <row r="3290" spans="2:6" x14ac:dyDescent="0.3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</row>
    <row r="3291" spans="2:6" x14ac:dyDescent="0.3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</row>
    <row r="3292" spans="2:6" x14ac:dyDescent="0.3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</row>
    <row r="3293" spans="2:6" x14ac:dyDescent="0.3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</row>
    <row r="3294" spans="2:6" x14ac:dyDescent="0.3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</row>
    <row r="3295" spans="2:6" x14ac:dyDescent="0.3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</row>
    <row r="3296" spans="2:6" x14ac:dyDescent="0.3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</row>
    <row r="3297" spans="2:6" x14ac:dyDescent="0.3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</row>
    <row r="3298" spans="2:6" x14ac:dyDescent="0.3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</row>
    <row r="3299" spans="2:6" x14ac:dyDescent="0.3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</row>
    <row r="3300" spans="2:6" x14ac:dyDescent="0.3">
      <c r="B3300">
        <v>3298</v>
      </c>
      <c r="C3300">
        <v>0</v>
      </c>
      <c r="D3300">
        <v>103</v>
      </c>
      <c r="E3300">
        <v>4</v>
      </c>
      <c r="F3300">
        <f>MOD(Ergebnis_ZeitVar_SzenarioPV_FW[[#This Row],[Column1]],24)</f>
        <v>10</v>
      </c>
    </row>
    <row r="3301" spans="2:6" x14ac:dyDescent="0.3">
      <c r="B3301">
        <v>3299</v>
      </c>
      <c r="C3301">
        <v>0</v>
      </c>
      <c r="D3301">
        <v>93</v>
      </c>
      <c r="E3301">
        <v>56</v>
      </c>
      <c r="F3301">
        <f>MOD(Ergebnis_ZeitVar_SzenarioPV_FW[[#This Row],[Column1]],24)</f>
        <v>11</v>
      </c>
    </row>
    <row r="3302" spans="2:6" x14ac:dyDescent="0.3">
      <c r="B3302">
        <v>3300</v>
      </c>
      <c r="C3302">
        <v>0</v>
      </c>
      <c r="D3302">
        <v>124</v>
      </c>
      <c r="E3302">
        <v>65</v>
      </c>
      <c r="F3302">
        <f>MOD(Ergebnis_ZeitVar_SzenarioPV_FW[[#This Row],[Column1]],24)</f>
        <v>12</v>
      </c>
    </row>
    <row r="3303" spans="2:6" x14ac:dyDescent="0.3">
      <c r="B3303">
        <v>3301</v>
      </c>
      <c r="C3303">
        <v>0</v>
      </c>
      <c r="D3303">
        <v>118</v>
      </c>
      <c r="E3303">
        <v>86</v>
      </c>
      <c r="F3303">
        <f>MOD(Ergebnis_ZeitVar_SzenarioPV_FW[[#This Row],[Column1]],24)</f>
        <v>13</v>
      </c>
    </row>
    <row r="3304" spans="2:6" x14ac:dyDescent="0.3">
      <c r="B3304">
        <v>3302</v>
      </c>
      <c r="C3304">
        <v>0</v>
      </c>
      <c r="D3304">
        <v>103</v>
      </c>
      <c r="E3304">
        <v>58</v>
      </c>
      <c r="F3304">
        <f>MOD(Ergebnis_ZeitVar_SzenarioPV_FW[[#This Row],[Column1]],24)</f>
        <v>14</v>
      </c>
    </row>
    <row r="3305" spans="2:6" x14ac:dyDescent="0.3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</row>
    <row r="3306" spans="2:6" x14ac:dyDescent="0.3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</row>
    <row r="3307" spans="2:6" x14ac:dyDescent="0.3">
      <c r="B3307">
        <v>3305</v>
      </c>
      <c r="C3307">
        <v>65</v>
      </c>
      <c r="D3307">
        <v>0</v>
      </c>
      <c r="E3307">
        <v>0</v>
      </c>
      <c r="F3307">
        <f>MOD(Ergebnis_ZeitVar_SzenarioPV_FW[[#This Row],[Column1]],24)</f>
        <v>17</v>
      </c>
    </row>
    <row r="3308" spans="2:6" x14ac:dyDescent="0.3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</row>
    <row r="3309" spans="2:6" x14ac:dyDescent="0.3">
      <c r="B3309">
        <v>3307</v>
      </c>
      <c r="C3309">
        <v>8</v>
      </c>
      <c r="D3309">
        <v>0</v>
      </c>
      <c r="E3309">
        <v>0</v>
      </c>
      <c r="F3309">
        <f>MOD(Ergebnis_ZeitVar_SzenarioPV_FW[[#This Row],[Column1]],24)</f>
        <v>19</v>
      </c>
    </row>
    <row r="3310" spans="2:6" x14ac:dyDescent="0.3">
      <c r="B3310">
        <v>3308</v>
      </c>
      <c r="C3310">
        <v>29</v>
      </c>
      <c r="D3310">
        <v>0</v>
      </c>
      <c r="E3310">
        <v>0</v>
      </c>
      <c r="F3310">
        <f>MOD(Ergebnis_ZeitVar_SzenarioPV_FW[[#This Row],[Column1]],24)</f>
        <v>20</v>
      </c>
    </row>
    <row r="3311" spans="2:6" x14ac:dyDescent="0.3">
      <c r="B3311">
        <v>3309</v>
      </c>
      <c r="C3311">
        <v>6</v>
      </c>
      <c r="D3311">
        <v>0</v>
      </c>
      <c r="E3311">
        <v>0</v>
      </c>
      <c r="F3311">
        <f>MOD(Ergebnis_ZeitVar_SzenarioPV_FW[[#This Row],[Column1]],24)</f>
        <v>21</v>
      </c>
    </row>
    <row r="3312" spans="2:6" x14ac:dyDescent="0.3">
      <c r="B3312">
        <v>3310</v>
      </c>
      <c r="C3312">
        <v>0</v>
      </c>
      <c r="D3312">
        <v>0</v>
      </c>
      <c r="E3312">
        <v>0</v>
      </c>
      <c r="F3312">
        <f>MOD(Ergebnis_ZeitVar_SzenarioPV_FW[[#This Row],[Column1]],24)</f>
        <v>22</v>
      </c>
    </row>
    <row r="3313" spans="2:6" x14ac:dyDescent="0.3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</row>
    <row r="3314" spans="2:6" x14ac:dyDescent="0.3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</row>
    <row r="3315" spans="2:6" x14ac:dyDescent="0.3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</row>
    <row r="3316" spans="2:6" x14ac:dyDescent="0.3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</row>
    <row r="3317" spans="2:6" x14ac:dyDescent="0.3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</row>
    <row r="3318" spans="2:6" x14ac:dyDescent="0.3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</row>
    <row r="3319" spans="2:6" x14ac:dyDescent="0.3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</row>
    <row r="3320" spans="2:6" x14ac:dyDescent="0.3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</row>
    <row r="3321" spans="2:6" x14ac:dyDescent="0.3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</row>
    <row r="3322" spans="2:6" x14ac:dyDescent="0.3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</row>
    <row r="3323" spans="2:6" x14ac:dyDescent="0.3">
      <c r="B3323">
        <v>3321</v>
      </c>
      <c r="C3323">
        <v>0</v>
      </c>
      <c r="D3323">
        <v>107</v>
      </c>
      <c r="E3323">
        <v>45</v>
      </c>
      <c r="F3323">
        <f>MOD(Ergebnis_ZeitVar_SzenarioPV_FW[[#This Row],[Column1]],24)</f>
        <v>9</v>
      </c>
    </row>
    <row r="3324" spans="2:6" x14ac:dyDescent="0.3">
      <c r="B3324">
        <v>3322</v>
      </c>
      <c r="C3324">
        <v>0</v>
      </c>
      <c r="D3324">
        <v>84</v>
      </c>
      <c r="E3324">
        <v>88</v>
      </c>
      <c r="F3324">
        <f>MOD(Ergebnis_ZeitVar_SzenarioPV_FW[[#This Row],[Column1]],24)</f>
        <v>10</v>
      </c>
    </row>
    <row r="3325" spans="2:6" x14ac:dyDescent="0.3">
      <c r="B3325">
        <v>3323</v>
      </c>
      <c r="C3325">
        <v>0</v>
      </c>
      <c r="D3325">
        <v>106</v>
      </c>
      <c r="E3325">
        <v>48</v>
      </c>
      <c r="F3325">
        <f>MOD(Ergebnis_ZeitVar_SzenarioPV_FW[[#This Row],[Column1]],24)</f>
        <v>11</v>
      </c>
    </row>
    <row r="3326" spans="2:6" x14ac:dyDescent="0.3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</row>
    <row r="3327" spans="2:6" x14ac:dyDescent="0.3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</row>
    <row r="3328" spans="2:6" x14ac:dyDescent="0.3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</row>
    <row r="3329" spans="2:6" x14ac:dyDescent="0.3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</row>
    <row r="3330" spans="2:6" x14ac:dyDescent="0.3">
      <c r="B3330">
        <v>3328</v>
      </c>
      <c r="C3330">
        <v>59</v>
      </c>
      <c r="D3330">
        <v>0</v>
      </c>
      <c r="E3330">
        <v>0</v>
      </c>
      <c r="F3330">
        <f>MOD(Ergebnis_ZeitVar_SzenarioPV_FW[[#This Row],[Column1]],24)</f>
        <v>16</v>
      </c>
    </row>
    <row r="3331" spans="2:6" x14ac:dyDescent="0.3">
      <c r="B3331">
        <v>3329</v>
      </c>
      <c r="C3331">
        <v>13</v>
      </c>
      <c r="D3331">
        <v>0</v>
      </c>
      <c r="E3331">
        <v>0</v>
      </c>
      <c r="F3331">
        <f>MOD(Ergebnis_ZeitVar_SzenarioPV_FW[[#This Row],[Column1]],24)</f>
        <v>17</v>
      </c>
    </row>
    <row r="3332" spans="2:6" x14ac:dyDescent="0.3">
      <c r="B3332">
        <v>3330</v>
      </c>
      <c r="C3332">
        <v>23</v>
      </c>
      <c r="D3332">
        <v>0</v>
      </c>
      <c r="E3332">
        <v>0</v>
      </c>
      <c r="F3332">
        <f>MOD(Ergebnis_ZeitVar_SzenarioPV_FW[[#This Row],[Column1]],24)</f>
        <v>18</v>
      </c>
    </row>
    <row r="3333" spans="2:6" x14ac:dyDescent="0.3">
      <c r="B3333">
        <v>3331</v>
      </c>
      <c r="C3333">
        <v>9</v>
      </c>
      <c r="D3333">
        <v>0</v>
      </c>
      <c r="E3333">
        <v>0</v>
      </c>
      <c r="F3333">
        <f>MOD(Ergebnis_ZeitVar_SzenarioPV_FW[[#This Row],[Column1]],24)</f>
        <v>19</v>
      </c>
    </row>
    <row r="3334" spans="2:6" x14ac:dyDescent="0.3">
      <c r="B3334">
        <v>3332</v>
      </c>
      <c r="C3334">
        <v>23</v>
      </c>
      <c r="D3334">
        <v>0</v>
      </c>
      <c r="E3334">
        <v>0</v>
      </c>
      <c r="F3334">
        <f>MOD(Ergebnis_ZeitVar_SzenarioPV_FW[[#This Row],[Column1]],24)</f>
        <v>20</v>
      </c>
    </row>
    <row r="3335" spans="2:6" x14ac:dyDescent="0.3">
      <c r="B3335">
        <v>3333</v>
      </c>
      <c r="C3335">
        <v>13</v>
      </c>
      <c r="D3335">
        <v>0</v>
      </c>
      <c r="E3335">
        <v>0</v>
      </c>
      <c r="F3335">
        <f>MOD(Ergebnis_ZeitVar_SzenarioPV_FW[[#This Row],[Column1]],24)</f>
        <v>21</v>
      </c>
    </row>
    <row r="3336" spans="2:6" x14ac:dyDescent="0.3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</row>
    <row r="3337" spans="2:6" x14ac:dyDescent="0.3">
      <c r="B3337">
        <v>3335</v>
      </c>
      <c r="C3337">
        <v>0</v>
      </c>
      <c r="D3337">
        <v>0</v>
      </c>
      <c r="E3337">
        <v>0</v>
      </c>
      <c r="F3337">
        <f>MOD(Ergebnis_ZeitVar_SzenarioPV_FW[[#This Row],[Column1]],24)</f>
        <v>23</v>
      </c>
    </row>
    <row r="3338" spans="2:6" x14ac:dyDescent="0.3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</row>
    <row r="3339" spans="2:6" x14ac:dyDescent="0.3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</row>
    <row r="3340" spans="2:6" x14ac:dyDescent="0.3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</row>
    <row r="3341" spans="2:6" x14ac:dyDescent="0.3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</row>
    <row r="3342" spans="2:6" x14ac:dyDescent="0.3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</row>
    <row r="3343" spans="2:6" x14ac:dyDescent="0.3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</row>
    <row r="3344" spans="2:6" x14ac:dyDescent="0.3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</row>
    <row r="3345" spans="2:6" x14ac:dyDescent="0.3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</row>
    <row r="3346" spans="2:6" x14ac:dyDescent="0.3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</row>
    <row r="3347" spans="2:6" x14ac:dyDescent="0.3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</row>
    <row r="3348" spans="2:6" x14ac:dyDescent="0.3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</row>
    <row r="3349" spans="2:6" x14ac:dyDescent="0.3">
      <c r="B3349">
        <v>3347</v>
      </c>
      <c r="C3349">
        <v>0</v>
      </c>
      <c r="D3349">
        <v>111</v>
      </c>
      <c r="E3349">
        <v>24</v>
      </c>
      <c r="F3349">
        <f>MOD(Ergebnis_ZeitVar_SzenarioPV_FW[[#This Row],[Column1]],24)</f>
        <v>11</v>
      </c>
    </row>
    <row r="3350" spans="2:6" x14ac:dyDescent="0.3">
      <c r="B3350">
        <v>3348</v>
      </c>
      <c r="C3350">
        <v>0</v>
      </c>
      <c r="D3350">
        <v>99</v>
      </c>
      <c r="E3350">
        <v>77</v>
      </c>
      <c r="F3350">
        <f>MOD(Ergebnis_ZeitVar_SzenarioPV_FW[[#This Row],[Column1]],24)</f>
        <v>12</v>
      </c>
    </row>
    <row r="3351" spans="2:6" x14ac:dyDescent="0.3">
      <c r="B3351">
        <v>3349</v>
      </c>
      <c r="C3351">
        <v>0</v>
      </c>
      <c r="D3351">
        <v>105</v>
      </c>
      <c r="E3351">
        <v>55</v>
      </c>
      <c r="F3351">
        <f>MOD(Ergebnis_ZeitVar_SzenarioPV_FW[[#This Row],[Column1]],24)</f>
        <v>13</v>
      </c>
    </row>
    <row r="3352" spans="2:6" x14ac:dyDescent="0.3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</row>
    <row r="3353" spans="2:6" x14ac:dyDescent="0.3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</row>
    <row r="3354" spans="2:6" x14ac:dyDescent="0.3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</row>
    <row r="3355" spans="2:6" x14ac:dyDescent="0.3">
      <c r="B3355">
        <v>3353</v>
      </c>
      <c r="C3355">
        <v>25</v>
      </c>
      <c r="D3355">
        <v>0</v>
      </c>
      <c r="E3355">
        <v>0</v>
      </c>
      <c r="F3355">
        <f>MOD(Ergebnis_ZeitVar_SzenarioPV_FW[[#This Row],[Column1]],24)</f>
        <v>17</v>
      </c>
    </row>
    <row r="3356" spans="2:6" x14ac:dyDescent="0.3">
      <c r="B3356">
        <v>3354</v>
      </c>
      <c r="C3356">
        <v>4</v>
      </c>
      <c r="D3356">
        <v>0</v>
      </c>
      <c r="E3356">
        <v>0</v>
      </c>
      <c r="F3356">
        <f>MOD(Ergebnis_ZeitVar_SzenarioPV_FW[[#This Row],[Column1]],24)</f>
        <v>18</v>
      </c>
    </row>
    <row r="3357" spans="2:6" x14ac:dyDescent="0.3">
      <c r="B3357">
        <v>3355</v>
      </c>
      <c r="C3357">
        <v>18</v>
      </c>
      <c r="D3357">
        <v>0</v>
      </c>
      <c r="E3357">
        <v>0</v>
      </c>
      <c r="F3357">
        <f>MOD(Ergebnis_ZeitVar_SzenarioPV_FW[[#This Row],[Column1]],24)</f>
        <v>19</v>
      </c>
    </row>
    <row r="3358" spans="2:6" x14ac:dyDescent="0.3">
      <c r="B3358">
        <v>3356</v>
      </c>
      <c r="C3358">
        <v>6</v>
      </c>
      <c r="D3358">
        <v>0</v>
      </c>
      <c r="E3358">
        <v>0</v>
      </c>
      <c r="F3358">
        <f>MOD(Ergebnis_ZeitVar_SzenarioPV_FW[[#This Row],[Column1]],24)</f>
        <v>20</v>
      </c>
    </row>
    <row r="3359" spans="2:6" x14ac:dyDescent="0.3">
      <c r="B3359">
        <v>3357</v>
      </c>
      <c r="C3359">
        <v>6</v>
      </c>
      <c r="D3359">
        <v>0</v>
      </c>
      <c r="E3359">
        <v>0</v>
      </c>
      <c r="F3359">
        <f>MOD(Ergebnis_ZeitVar_SzenarioPV_FW[[#This Row],[Column1]],24)</f>
        <v>21</v>
      </c>
    </row>
    <row r="3360" spans="2:6" x14ac:dyDescent="0.3">
      <c r="B3360">
        <v>3358</v>
      </c>
      <c r="C3360">
        <v>0</v>
      </c>
      <c r="D3360">
        <v>0</v>
      </c>
      <c r="E3360">
        <v>0</v>
      </c>
      <c r="F3360">
        <f>MOD(Ergebnis_ZeitVar_SzenarioPV_FW[[#This Row],[Column1]],24)</f>
        <v>22</v>
      </c>
    </row>
    <row r="3361" spans="2:6" x14ac:dyDescent="0.3">
      <c r="B3361">
        <v>3359</v>
      </c>
      <c r="C3361">
        <v>0</v>
      </c>
      <c r="D3361">
        <v>0</v>
      </c>
      <c r="E3361">
        <v>0</v>
      </c>
      <c r="F3361">
        <f>MOD(Ergebnis_ZeitVar_SzenarioPV_FW[[#This Row],[Column1]],24)</f>
        <v>23</v>
      </c>
    </row>
    <row r="3362" spans="2:6" x14ac:dyDescent="0.3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</row>
    <row r="3363" spans="2:6" x14ac:dyDescent="0.3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</row>
    <row r="3364" spans="2:6" x14ac:dyDescent="0.3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</row>
    <row r="3365" spans="2:6" x14ac:dyDescent="0.3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</row>
    <row r="3366" spans="2:6" x14ac:dyDescent="0.3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</row>
    <row r="3367" spans="2:6" x14ac:dyDescent="0.3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</row>
    <row r="3368" spans="2:6" x14ac:dyDescent="0.3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</row>
    <row r="3369" spans="2:6" x14ac:dyDescent="0.3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</row>
    <row r="3370" spans="2:6" x14ac:dyDescent="0.3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</row>
    <row r="3371" spans="2:6" x14ac:dyDescent="0.3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</row>
    <row r="3372" spans="2:6" x14ac:dyDescent="0.3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</row>
    <row r="3373" spans="2:6" x14ac:dyDescent="0.3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</row>
    <row r="3374" spans="2:6" x14ac:dyDescent="0.3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</row>
    <row r="3375" spans="2:6" x14ac:dyDescent="0.3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</row>
    <row r="3376" spans="2:6" x14ac:dyDescent="0.3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</row>
    <row r="3377" spans="2:6" x14ac:dyDescent="0.3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</row>
    <row r="3378" spans="2:6" x14ac:dyDescent="0.3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</row>
    <row r="3379" spans="2:6" x14ac:dyDescent="0.3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</row>
    <row r="3380" spans="2:6" x14ac:dyDescent="0.3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</row>
    <row r="3381" spans="2:6" x14ac:dyDescent="0.3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</row>
    <row r="3382" spans="2:6" x14ac:dyDescent="0.3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</row>
    <row r="3383" spans="2:6" x14ac:dyDescent="0.3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</row>
    <row r="3384" spans="2:6" x14ac:dyDescent="0.3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</row>
    <row r="3385" spans="2:6" x14ac:dyDescent="0.3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</row>
    <row r="3386" spans="2:6" x14ac:dyDescent="0.3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</row>
    <row r="3387" spans="2:6" x14ac:dyDescent="0.3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</row>
    <row r="3388" spans="2:6" x14ac:dyDescent="0.3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</row>
    <row r="3389" spans="2:6" x14ac:dyDescent="0.3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</row>
    <row r="3390" spans="2:6" x14ac:dyDescent="0.3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</row>
    <row r="3391" spans="2:6" x14ac:dyDescent="0.3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</row>
    <row r="3392" spans="2:6" x14ac:dyDescent="0.3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</row>
    <row r="3393" spans="2:6" x14ac:dyDescent="0.3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</row>
    <row r="3394" spans="2:6" x14ac:dyDescent="0.3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</row>
    <row r="3395" spans="2:6" x14ac:dyDescent="0.3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</row>
    <row r="3396" spans="2:6" x14ac:dyDescent="0.3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</row>
    <row r="3397" spans="2:6" x14ac:dyDescent="0.3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</row>
    <row r="3398" spans="2:6" x14ac:dyDescent="0.3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</row>
    <row r="3399" spans="2:6" x14ac:dyDescent="0.3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</row>
    <row r="3400" spans="2:6" x14ac:dyDescent="0.3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</row>
    <row r="3401" spans="2:6" x14ac:dyDescent="0.3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</row>
    <row r="3402" spans="2:6" x14ac:dyDescent="0.3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</row>
    <row r="3403" spans="2:6" x14ac:dyDescent="0.3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</row>
    <row r="3404" spans="2:6" x14ac:dyDescent="0.3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</row>
    <row r="3405" spans="2:6" x14ac:dyDescent="0.3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</row>
    <row r="3406" spans="2:6" x14ac:dyDescent="0.3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</row>
    <row r="3407" spans="2:6" x14ac:dyDescent="0.3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</row>
    <row r="3408" spans="2:6" x14ac:dyDescent="0.3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</row>
    <row r="3409" spans="2:6" x14ac:dyDescent="0.3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</row>
    <row r="3410" spans="2:6" x14ac:dyDescent="0.3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</row>
    <row r="3411" spans="2:6" x14ac:dyDescent="0.3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</row>
    <row r="3412" spans="2:6" x14ac:dyDescent="0.3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</row>
    <row r="3413" spans="2:6" x14ac:dyDescent="0.3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</row>
    <row r="3414" spans="2:6" x14ac:dyDescent="0.3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</row>
    <row r="3415" spans="2:6" x14ac:dyDescent="0.3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</row>
    <row r="3416" spans="2:6" x14ac:dyDescent="0.3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</row>
    <row r="3417" spans="2:6" x14ac:dyDescent="0.3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</row>
    <row r="3418" spans="2:6" x14ac:dyDescent="0.3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</row>
    <row r="3419" spans="2:6" x14ac:dyDescent="0.3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</row>
    <row r="3420" spans="2:6" x14ac:dyDescent="0.3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</row>
    <row r="3421" spans="2:6" x14ac:dyDescent="0.3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</row>
    <row r="3422" spans="2:6" x14ac:dyDescent="0.3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</row>
    <row r="3423" spans="2:6" x14ac:dyDescent="0.3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</row>
    <row r="3424" spans="2:6" x14ac:dyDescent="0.3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</row>
    <row r="3425" spans="2:6" x14ac:dyDescent="0.3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</row>
    <row r="3426" spans="2:6" x14ac:dyDescent="0.3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</row>
    <row r="3427" spans="2:6" x14ac:dyDescent="0.3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</row>
    <row r="3428" spans="2:6" x14ac:dyDescent="0.3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</row>
    <row r="3429" spans="2:6" x14ac:dyDescent="0.3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</row>
    <row r="3430" spans="2:6" x14ac:dyDescent="0.3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</row>
    <row r="3431" spans="2:6" x14ac:dyDescent="0.3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</row>
    <row r="3432" spans="2:6" x14ac:dyDescent="0.3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</row>
    <row r="3433" spans="2:6" x14ac:dyDescent="0.3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</row>
    <row r="3434" spans="2:6" x14ac:dyDescent="0.3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</row>
    <row r="3435" spans="2:6" x14ac:dyDescent="0.3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</row>
    <row r="3436" spans="2:6" x14ac:dyDescent="0.3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</row>
    <row r="3437" spans="2:6" x14ac:dyDescent="0.3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</row>
    <row r="3438" spans="2:6" x14ac:dyDescent="0.3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</row>
    <row r="3439" spans="2:6" x14ac:dyDescent="0.3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</row>
    <row r="3440" spans="2:6" x14ac:dyDescent="0.3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</row>
    <row r="3441" spans="2:6" x14ac:dyDescent="0.3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</row>
    <row r="3442" spans="2:6" x14ac:dyDescent="0.3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</row>
    <row r="3443" spans="2:6" x14ac:dyDescent="0.3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</row>
    <row r="3444" spans="2:6" x14ac:dyDescent="0.3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</row>
    <row r="3445" spans="2:6" x14ac:dyDescent="0.3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</row>
    <row r="3446" spans="2:6" x14ac:dyDescent="0.3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</row>
    <row r="3447" spans="2:6" x14ac:dyDescent="0.3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</row>
    <row r="3448" spans="2:6" x14ac:dyDescent="0.3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</row>
    <row r="3449" spans="2:6" x14ac:dyDescent="0.3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</row>
    <row r="3450" spans="2:6" x14ac:dyDescent="0.3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</row>
    <row r="3451" spans="2:6" x14ac:dyDescent="0.3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</row>
    <row r="3452" spans="2:6" x14ac:dyDescent="0.3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</row>
    <row r="3453" spans="2:6" x14ac:dyDescent="0.3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</row>
    <row r="3454" spans="2:6" x14ac:dyDescent="0.3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</row>
    <row r="3455" spans="2:6" x14ac:dyDescent="0.3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</row>
    <row r="3456" spans="2:6" x14ac:dyDescent="0.3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</row>
    <row r="3457" spans="2:6" x14ac:dyDescent="0.3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</row>
    <row r="3458" spans="2:6" x14ac:dyDescent="0.3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</row>
    <row r="3459" spans="2:6" x14ac:dyDescent="0.3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</row>
    <row r="3460" spans="2:6" x14ac:dyDescent="0.3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</row>
    <row r="3461" spans="2:6" x14ac:dyDescent="0.3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</row>
    <row r="3462" spans="2:6" x14ac:dyDescent="0.3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</row>
    <row r="3463" spans="2:6" x14ac:dyDescent="0.3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</row>
    <row r="3464" spans="2:6" x14ac:dyDescent="0.3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</row>
    <row r="3465" spans="2:6" x14ac:dyDescent="0.3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</row>
    <row r="3466" spans="2:6" x14ac:dyDescent="0.3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</row>
    <row r="3467" spans="2:6" x14ac:dyDescent="0.3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</row>
    <row r="3468" spans="2:6" x14ac:dyDescent="0.3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</row>
    <row r="3469" spans="2:6" x14ac:dyDescent="0.3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</row>
    <row r="3470" spans="2:6" x14ac:dyDescent="0.3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</row>
    <row r="3471" spans="2:6" x14ac:dyDescent="0.3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</row>
    <row r="3472" spans="2:6" x14ac:dyDescent="0.3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</row>
    <row r="3473" spans="2:6" x14ac:dyDescent="0.3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</row>
    <row r="3474" spans="2:6" x14ac:dyDescent="0.3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</row>
    <row r="3475" spans="2:6" x14ac:dyDescent="0.3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</row>
    <row r="3476" spans="2:6" x14ac:dyDescent="0.3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</row>
    <row r="3477" spans="2:6" x14ac:dyDescent="0.3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</row>
    <row r="3478" spans="2:6" x14ac:dyDescent="0.3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</row>
    <row r="3479" spans="2:6" x14ac:dyDescent="0.3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</row>
    <row r="3480" spans="2:6" x14ac:dyDescent="0.3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</row>
    <row r="3481" spans="2:6" x14ac:dyDescent="0.3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</row>
    <row r="3482" spans="2:6" x14ac:dyDescent="0.3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</row>
    <row r="3483" spans="2:6" x14ac:dyDescent="0.3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</row>
    <row r="3484" spans="2:6" x14ac:dyDescent="0.3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</row>
    <row r="3485" spans="2:6" x14ac:dyDescent="0.3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</row>
    <row r="3486" spans="2:6" x14ac:dyDescent="0.3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</row>
    <row r="3487" spans="2:6" x14ac:dyDescent="0.3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</row>
    <row r="3488" spans="2:6" x14ac:dyDescent="0.3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</row>
    <row r="3489" spans="2:6" x14ac:dyDescent="0.3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</row>
    <row r="3490" spans="2:6" x14ac:dyDescent="0.3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</row>
    <row r="3491" spans="2:6" x14ac:dyDescent="0.3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</row>
    <row r="3492" spans="2:6" x14ac:dyDescent="0.3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</row>
    <row r="3493" spans="2:6" x14ac:dyDescent="0.3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</row>
    <row r="3494" spans="2:6" x14ac:dyDescent="0.3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</row>
    <row r="3495" spans="2:6" x14ac:dyDescent="0.3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</row>
    <row r="3496" spans="2:6" x14ac:dyDescent="0.3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</row>
    <row r="3497" spans="2:6" x14ac:dyDescent="0.3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</row>
    <row r="3498" spans="2:6" x14ac:dyDescent="0.3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</row>
    <row r="3499" spans="2:6" x14ac:dyDescent="0.3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</row>
    <row r="3500" spans="2:6" x14ac:dyDescent="0.3">
      <c r="B3500">
        <v>3498</v>
      </c>
      <c r="C3500">
        <v>141</v>
      </c>
      <c r="D3500">
        <v>0</v>
      </c>
      <c r="E3500">
        <v>0</v>
      </c>
      <c r="F3500">
        <f>MOD(Ergebnis_ZeitVar_SzenarioPV_FW[[#This Row],[Column1]],24)</f>
        <v>18</v>
      </c>
    </row>
    <row r="3501" spans="2:6" x14ac:dyDescent="0.3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</row>
    <row r="3502" spans="2:6" x14ac:dyDescent="0.3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</row>
    <row r="3503" spans="2:6" x14ac:dyDescent="0.3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</row>
    <row r="3504" spans="2:6" x14ac:dyDescent="0.3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</row>
    <row r="3505" spans="2:6" x14ac:dyDescent="0.3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</row>
    <row r="3506" spans="2:6" x14ac:dyDescent="0.3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</row>
    <row r="3507" spans="2:6" x14ac:dyDescent="0.3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</row>
    <row r="3508" spans="2:6" x14ac:dyDescent="0.3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</row>
    <row r="3509" spans="2:6" x14ac:dyDescent="0.3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</row>
    <row r="3510" spans="2:6" x14ac:dyDescent="0.3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</row>
    <row r="3511" spans="2:6" x14ac:dyDescent="0.3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</row>
    <row r="3512" spans="2:6" x14ac:dyDescent="0.3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</row>
    <row r="3513" spans="2:6" x14ac:dyDescent="0.3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</row>
    <row r="3514" spans="2:6" x14ac:dyDescent="0.3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</row>
    <row r="3515" spans="2:6" x14ac:dyDescent="0.3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</row>
    <row r="3516" spans="2:6" x14ac:dyDescent="0.3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</row>
    <row r="3517" spans="2:6" x14ac:dyDescent="0.3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</row>
    <row r="3518" spans="2:6" x14ac:dyDescent="0.3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</row>
    <row r="3519" spans="2:6" x14ac:dyDescent="0.3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</row>
    <row r="3520" spans="2:6" x14ac:dyDescent="0.3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</row>
    <row r="3521" spans="2:6" x14ac:dyDescent="0.3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</row>
    <row r="3522" spans="2:6" x14ac:dyDescent="0.3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</row>
    <row r="3523" spans="2:6" x14ac:dyDescent="0.3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</row>
    <row r="3524" spans="2:6" x14ac:dyDescent="0.3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</row>
    <row r="3525" spans="2:6" x14ac:dyDescent="0.3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</row>
    <row r="3526" spans="2:6" x14ac:dyDescent="0.3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</row>
    <row r="3527" spans="2:6" x14ac:dyDescent="0.3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</row>
    <row r="3528" spans="2:6" x14ac:dyDescent="0.3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</row>
    <row r="3529" spans="2:6" x14ac:dyDescent="0.3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</row>
    <row r="3530" spans="2:6" x14ac:dyDescent="0.3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</row>
    <row r="3531" spans="2:6" x14ac:dyDescent="0.3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</row>
    <row r="3532" spans="2:6" x14ac:dyDescent="0.3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</row>
    <row r="3533" spans="2:6" x14ac:dyDescent="0.3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</row>
    <row r="3534" spans="2:6" x14ac:dyDescent="0.3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</row>
    <row r="3535" spans="2:6" x14ac:dyDescent="0.3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</row>
    <row r="3536" spans="2:6" x14ac:dyDescent="0.3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</row>
    <row r="3537" spans="2:6" x14ac:dyDescent="0.3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</row>
    <row r="3538" spans="2:6" x14ac:dyDescent="0.3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</row>
    <row r="3539" spans="2:6" x14ac:dyDescent="0.3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</row>
    <row r="3540" spans="2:6" x14ac:dyDescent="0.3">
      <c r="B3540">
        <v>3538</v>
      </c>
      <c r="C3540">
        <v>0</v>
      </c>
      <c r="D3540">
        <v>86</v>
      </c>
      <c r="E3540">
        <v>26</v>
      </c>
      <c r="F3540">
        <f>MOD(Ergebnis_ZeitVar_SzenarioPV_FW[[#This Row],[Column1]],24)</f>
        <v>10</v>
      </c>
    </row>
    <row r="3541" spans="2:6" x14ac:dyDescent="0.3">
      <c r="B3541">
        <v>3539</v>
      </c>
      <c r="C3541">
        <v>0</v>
      </c>
      <c r="D3541">
        <v>87</v>
      </c>
      <c r="E3541">
        <v>53</v>
      </c>
      <c r="F3541">
        <f>MOD(Ergebnis_ZeitVar_SzenarioPV_FW[[#This Row],[Column1]],24)</f>
        <v>11</v>
      </c>
    </row>
    <row r="3542" spans="2:6" x14ac:dyDescent="0.3">
      <c r="B3542">
        <v>3540</v>
      </c>
      <c r="C3542">
        <v>0</v>
      </c>
      <c r="D3542">
        <v>110</v>
      </c>
      <c r="E3542">
        <v>34</v>
      </c>
      <c r="F3542">
        <f>MOD(Ergebnis_ZeitVar_SzenarioPV_FW[[#This Row],[Column1]],24)</f>
        <v>12</v>
      </c>
    </row>
    <row r="3543" spans="2:6" x14ac:dyDescent="0.3">
      <c r="B3543">
        <v>3541</v>
      </c>
      <c r="C3543">
        <v>0</v>
      </c>
      <c r="D3543">
        <v>159</v>
      </c>
      <c r="E3543">
        <v>0</v>
      </c>
      <c r="F3543">
        <f>MOD(Ergebnis_ZeitVar_SzenarioPV_FW[[#This Row],[Column1]],24)</f>
        <v>13</v>
      </c>
    </row>
    <row r="3544" spans="2:6" x14ac:dyDescent="0.3">
      <c r="B3544">
        <v>3542</v>
      </c>
      <c r="C3544">
        <v>0</v>
      </c>
      <c r="D3544">
        <v>114</v>
      </c>
      <c r="E3544">
        <v>4</v>
      </c>
      <c r="F3544">
        <f>MOD(Ergebnis_ZeitVar_SzenarioPV_FW[[#This Row],[Column1]],24)</f>
        <v>14</v>
      </c>
    </row>
    <row r="3545" spans="2:6" x14ac:dyDescent="0.3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</row>
    <row r="3546" spans="2:6" x14ac:dyDescent="0.3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</row>
    <row r="3547" spans="2:6" x14ac:dyDescent="0.3">
      <c r="B3547">
        <v>3545</v>
      </c>
      <c r="C3547">
        <v>53</v>
      </c>
      <c r="D3547">
        <v>0</v>
      </c>
      <c r="E3547">
        <v>0</v>
      </c>
      <c r="F3547">
        <f>MOD(Ergebnis_ZeitVar_SzenarioPV_FW[[#This Row],[Column1]],24)</f>
        <v>17</v>
      </c>
    </row>
    <row r="3548" spans="2:6" x14ac:dyDescent="0.3">
      <c r="B3548">
        <v>3546</v>
      </c>
      <c r="C3548">
        <v>31</v>
      </c>
      <c r="D3548">
        <v>0</v>
      </c>
      <c r="E3548">
        <v>0</v>
      </c>
      <c r="F3548">
        <f>MOD(Ergebnis_ZeitVar_SzenarioPV_FW[[#This Row],[Column1]],24)</f>
        <v>18</v>
      </c>
    </row>
    <row r="3549" spans="2:6" x14ac:dyDescent="0.3">
      <c r="B3549">
        <v>3547</v>
      </c>
      <c r="C3549">
        <v>21</v>
      </c>
      <c r="D3549">
        <v>0</v>
      </c>
      <c r="E3549">
        <v>0</v>
      </c>
      <c r="F3549">
        <f>MOD(Ergebnis_ZeitVar_SzenarioPV_FW[[#This Row],[Column1]],24)</f>
        <v>19</v>
      </c>
    </row>
    <row r="3550" spans="2:6" x14ac:dyDescent="0.3">
      <c r="B3550">
        <v>3548</v>
      </c>
      <c r="C3550">
        <v>16</v>
      </c>
      <c r="D3550">
        <v>0</v>
      </c>
      <c r="E3550">
        <v>0</v>
      </c>
      <c r="F3550">
        <f>MOD(Ergebnis_ZeitVar_SzenarioPV_FW[[#This Row],[Column1]],24)</f>
        <v>20</v>
      </c>
    </row>
    <row r="3551" spans="2:6" x14ac:dyDescent="0.3">
      <c r="B3551">
        <v>3549</v>
      </c>
      <c r="C3551">
        <v>36</v>
      </c>
      <c r="D3551">
        <v>0</v>
      </c>
      <c r="E3551">
        <v>0</v>
      </c>
      <c r="F3551">
        <f>MOD(Ergebnis_ZeitVar_SzenarioPV_FW[[#This Row],[Column1]],24)</f>
        <v>21</v>
      </c>
    </row>
    <row r="3552" spans="2:6" x14ac:dyDescent="0.3">
      <c r="B3552">
        <v>3550</v>
      </c>
      <c r="C3552">
        <v>0</v>
      </c>
      <c r="D3552">
        <v>0</v>
      </c>
      <c r="E3552">
        <v>0</v>
      </c>
      <c r="F3552">
        <f>MOD(Ergebnis_ZeitVar_SzenarioPV_FW[[#This Row],[Column1]],24)</f>
        <v>22</v>
      </c>
    </row>
    <row r="3553" spans="2:6" x14ac:dyDescent="0.3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</row>
    <row r="3554" spans="2:6" x14ac:dyDescent="0.3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</row>
    <row r="3555" spans="2:6" x14ac:dyDescent="0.3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</row>
    <row r="3556" spans="2:6" x14ac:dyDescent="0.3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</row>
    <row r="3557" spans="2:6" x14ac:dyDescent="0.3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</row>
    <row r="3558" spans="2:6" x14ac:dyDescent="0.3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</row>
    <row r="3559" spans="2:6" x14ac:dyDescent="0.3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</row>
    <row r="3560" spans="2:6" x14ac:dyDescent="0.3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</row>
    <row r="3561" spans="2:6" x14ac:dyDescent="0.3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</row>
    <row r="3562" spans="2:6" x14ac:dyDescent="0.3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</row>
    <row r="3563" spans="2:6" x14ac:dyDescent="0.3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</row>
    <row r="3564" spans="2:6" x14ac:dyDescent="0.3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</row>
    <row r="3565" spans="2:6" x14ac:dyDescent="0.3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</row>
    <row r="3566" spans="2:6" x14ac:dyDescent="0.3">
      <c r="B3566">
        <v>3564</v>
      </c>
      <c r="C3566">
        <v>0</v>
      </c>
      <c r="D3566">
        <v>87</v>
      </c>
      <c r="E3566">
        <v>88</v>
      </c>
      <c r="F3566">
        <f>MOD(Ergebnis_ZeitVar_SzenarioPV_FW[[#This Row],[Column1]],24)</f>
        <v>12</v>
      </c>
    </row>
    <row r="3567" spans="2:6" x14ac:dyDescent="0.3">
      <c r="B3567">
        <v>3565</v>
      </c>
      <c r="C3567">
        <v>0</v>
      </c>
      <c r="D3567">
        <v>77</v>
      </c>
      <c r="E3567">
        <v>37</v>
      </c>
      <c r="F3567">
        <f>MOD(Ergebnis_ZeitVar_SzenarioPV_FW[[#This Row],[Column1]],24)</f>
        <v>13</v>
      </c>
    </row>
    <row r="3568" spans="2:6" x14ac:dyDescent="0.3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</row>
    <row r="3569" spans="2:6" x14ac:dyDescent="0.3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</row>
    <row r="3570" spans="2:6" x14ac:dyDescent="0.3">
      <c r="B3570">
        <v>3568</v>
      </c>
      <c r="C3570">
        <v>94</v>
      </c>
      <c r="D3570">
        <v>0</v>
      </c>
      <c r="E3570">
        <v>0</v>
      </c>
      <c r="F3570">
        <f>MOD(Ergebnis_ZeitVar_SzenarioPV_FW[[#This Row],[Column1]],24)</f>
        <v>16</v>
      </c>
    </row>
    <row r="3571" spans="2:6" x14ac:dyDescent="0.3">
      <c r="B3571">
        <v>3569</v>
      </c>
      <c r="C3571">
        <v>8</v>
      </c>
      <c r="D3571">
        <v>0</v>
      </c>
      <c r="E3571">
        <v>0</v>
      </c>
      <c r="F3571">
        <f>MOD(Ergebnis_ZeitVar_SzenarioPV_FW[[#This Row],[Column1]],24)</f>
        <v>17</v>
      </c>
    </row>
    <row r="3572" spans="2:6" x14ac:dyDescent="0.3">
      <c r="B3572">
        <v>3570</v>
      </c>
      <c r="C3572">
        <v>2</v>
      </c>
      <c r="D3572">
        <v>0</v>
      </c>
      <c r="E3572">
        <v>0</v>
      </c>
      <c r="F3572">
        <f>MOD(Ergebnis_ZeitVar_SzenarioPV_FW[[#This Row],[Column1]],24)</f>
        <v>18</v>
      </c>
    </row>
    <row r="3573" spans="2:6" x14ac:dyDescent="0.3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</row>
    <row r="3574" spans="2:6" x14ac:dyDescent="0.3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</row>
    <row r="3575" spans="2:6" x14ac:dyDescent="0.3">
      <c r="B3575">
        <v>3573</v>
      </c>
      <c r="C3575">
        <v>17</v>
      </c>
      <c r="D3575">
        <v>0</v>
      </c>
      <c r="E3575">
        <v>0</v>
      </c>
      <c r="F3575">
        <f>MOD(Ergebnis_ZeitVar_SzenarioPV_FW[[#This Row],[Column1]],24)</f>
        <v>21</v>
      </c>
    </row>
    <row r="3576" spans="2:6" x14ac:dyDescent="0.3">
      <c r="B3576">
        <v>3574</v>
      </c>
      <c r="C3576">
        <v>9</v>
      </c>
      <c r="D3576">
        <v>0</v>
      </c>
      <c r="E3576">
        <v>0</v>
      </c>
      <c r="F3576">
        <f>MOD(Ergebnis_ZeitVar_SzenarioPV_FW[[#This Row],[Column1]],24)</f>
        <v>22</v>
      </c>
    </row>
    <row r="3577" spans="2:6" x14ac:dyDescent="0.3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</row>
    <row r="3578" spans="2:6" x14ac:dyDescent="0.3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</row>
    <row r="3579" spans="2:6" x14ac:dyDescent="0.3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</row>
    <row r="3580" spans="2:6" x14ac:dyDescent="0.3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</row>
    <row r="3581" spans="2:6" x14ac:dyDescent="0.3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</row>
    <row r="3582" spans="2:6" x14ac:dyDescent="0.3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</row>
    <row r="3583" spans="2:6" x14ac:dyDescent="0.3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</row>
    <row r="3584" spans="2:6" x14ac:dyDescent="0.3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</row>
    <row r="3585" spans="2:6" x14ac:dyDescent="0.3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</row>
    <row r="3586" spans="2:6" x14ac:dyDescent="0.3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</row>
    <row r="3587" spans="2:6" x14ac:dyDescent="0.3">
      <c r="B3587">
        <v>3585</v>
      </c>
      <c r="C3587">
        <v>0</v>
      </c>
      <c r="D3587">
        <v>85</v>
      </c>
      <c r="E3587">
        <v>75</v>
      </c>
      <c r="F3587">
        <f>MOD(Ergebnis_ZeitVar_SzenarioPV_FW[[#This Row],[Column1]],24)</f>
        <v>9</v>
      </c>
    </row>
    <row r="3588" spans="2:6" x14ac:dyDescent="0.3">
      <c r="B3588">
        <v>3586</v>
      </c>
      <c r="C3588">
        <v>0</v>
      </c>
      <c r="D3588">
        <v>87</v>
      </c>
      <c r="E3588">
        <v>114</v>
      </c>
      <c r="F3588">
        <f>MOD(Ergebnis_ZeitVar_SzenarioPV_FW[[#This Row],[Column1]],24)</f>
        <v>10</v>
      </c>
    </row>
    <row r="3589" spans="2:6" x14ac:dyDescent="0.3">
      <c r="B3589">
        <v>3587</v>
      </c>
      <c r="C3589">
        <v>0</v>
      </c>
      <c r="D3589">
        <v>66</v>
      </c>
      <c r="E3589">
        <v>168</v>
      </c>
      <c r="F3589">
        <f>MOD(Ergebnis_ZeitVar_SzenarioPV_FW[[#This Row],[Column1]],24)</f>
        <v>11</v>
      </c>
    </row>
    <row r="3590" spans="2:6" x14ac:dyDescent="0.3">
      <c r="B3590">
        <v>3588</v>
      </c>
      <c r="C3590">
        <v>0</v>
      </c>
      <c r="D3590">
        <v>112</v>
      </c>
      <c r="E3590">
        <v>155</v>
      </c>
      <c r="F3590">
        <f>MOD(Ergebnis_ZeitVar_SzenarioPV_FW[[#This Row],[Column1]],24)</f>
        <v>12</v>
      </c>
    </row>
    <row r="3591" spans="2:6" x14ac:dyDescent="0.3">
      <c r="B3591">
        <v>3589</v>
      </c>
      <c r="C3591">
        <v>0</v>
      </c>
      <c r="D3591">
        <v>110</v>
      </c>
      <c r="E3591">
        <v>136</v>
      </c>
      <c r="F3591">
        <f>MOD(Ergebnis_ZeitVar_SzenarioPV_FW[[#This Row],[Column1]],24)</f>
        <v>13</v>
      </c>
    </row>
    <row r="3592" spans="2:6" x14ac:dyDescent="0.3">
      <c r="B3592">
        <v>3590</v>
      </c>
      <c r="C3592">
        <v>0</v>
      </c>
      <c r="D3592">
        <v>131</v>
      </c>
      <c r="E3592">
        <v>38</v>
      </c>
      <c r="F3592">
        <f>MOD(Ergebnis_ZeitVar_SzenarioPV_FW[[#This Row],[Column1]],24)</f>
        <v>14</v>
      </c>
    </row>
    <row r="3593" spans="2:6" x14ac:dyDescent="0.3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</row>
    <row r="3594" spans="2:6" x14ac:dyDescent="0.3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</row>
    <row r="3595" spans="2:6" x14ac:dyDescent="0.3">
      <c r="B3595">
        <v>3593</v>
      </c>
      <c r="C3595">
        <v>123</v>
      </c>
      <c r="D3595">
        <v>0</v>
      </c>
      <c r="E3595">
        <v>0</v>
      </c>
      <c r="F3595">
        <f>MOD(Ergebnis_ZeitVar_SzenarioPV_FW[[#This Row],[Column1]],24)</f>
        <v>17</v>
      </c>
    </row>
    <row r="3596" spans="2:6" x14ac:dyDescent="0.3">
      <c r="B3596">
        <v>3594</v>
      </c>
      <c r="C3596">
        <v>41</v>
      </c>
      <c r="D3596">
        <v>0</v>
      </c>
      <c r="E3596">
        <v>0</v>
      </c>
      <c r="F3596">
        <f>MOD(Ergebnis_ZeitVar_SzenarioPV_FW[[#This Row],[Column1]],24)</f>
        <v>18</v>
      </c>
    </row>
    <row r="3597" spans="2:6" x14ac:dyDescent="0.3">
      <c r="B3597">
        <v>3595</v>
      </c>
      <c r="C3597">
        <v>37</v>
      </c>
      <c r="D3597">
        <v>0</v>
      </c>
      <c r="E3597">
        <v>0</v>
      </c>
      <c r="F3597">
        <f>MOD(Ergebnis_ZeitVar_SzenarioPV_FW[[#This Row],[Column1]],24)</f>
        <v>19</v>
      </c>
    </row>
    <row r="3598" spans="2:6" x14ac:dyDescent="0.3">
      <c r="B3598">
        <v>3596</v>
      </c>
      <c r="C3598">
        <v>20</v>
      </c>
      <c r="D3598">
        <v>0</v>
      </c>
      <c r="E3598">
        <v>0</v>
      </c>
      <c r="F3598">
        <f>MOD(Ergebnis_ZeitVar_SzenarioPV_FW[[#This Row],[Column1]],24)</f>
        <v>20</v>
      </c>
    </row>
    <row r="3599" spans="2:6" x14ac:dyDescent="0.3">
      <c r="B3599">
        <v>3597</v>
      </c>
      <c r="C3599">
        <v>8</v>
      </c>
      <c r="D3599">
        <v>0</v>
      </c>
      <c r="E3599">
        <v>0</v>
      </c>
      <c r="F3599">
        <f>MOD(Ergebnis_ZeitVar_SzenarioPV_FW[[#This Row],[Column1]],24)</f>
        <v>21</v>
      </c>
    </row>
    <row r="3600" spans="2:6" x14ac:dyDescent="0.3">
      <c r="B3600">
        <v>3598</v>
      </c>
      <c r="C3600">
        <v>0</v>
      </c>
      <c r="D3600">
        <v>0</v>
      </c>
      <c r="E3600">
        <v>0</v>
      </c>
      <c r="F3600">
        <f>MOD(Ergebnis_ZeitVar_SzenarioPV_FW[[#This Row],[Column1]],24)</f>
        <v>22</v>
      </c>
    </row>
    <row r="3601" spans="2:6" x14ac:dyDescent="0.3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</row>
    <row r="3602" spans="2:6" x14ac:dyDescent="0.3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</row>
    <row r="3603" spans="2:6" x14ac:dyDescent="0.3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</row>
    <row r="3604" spans="2:6" x14ac:dyDescent="0.3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</row>
    <row r="3605" spans="2:6" x14ac:dyDescent="0.3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</row>
    <row r="3606" spans="2:6" x14ac:dyDescent="0.3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</row>
    <row r="3607" spans="2:6" x14ac:dyDescent="0.3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</row>
    <row r="3608" spans="2:6" x14ac:dyDescent="0.3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</row>
    <row r="3609" spans="2:6" x14ac:dyDescent="0.3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</row>
    <row r="3610" spans="2:6" x14ac:dyDescent="0.3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</row>
    <row r="3611" spans="2:6" x14ac:dyDescent="0.3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</row>
    <row r="3612" spans="2:6" x14ac:dyDescent="0.3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</row>
    <row r="3613" spans="2:6" x14ac:dyDescent="0.3">
      <c r="B3613">
        <v>3611</v>
      </c>
      <c r="C3613">
        <v>0</v>
      </c>
      <c r="D3613">
        <v>117</v>
      </c>
      <c r="E3613">
        <v>39</v>
      </c>
      <c r="F3613">
        <f>MOD(Ergebnis_ZeitVar_SzenarioPV_FW[[#This Row],[Column1]],24)</f>
        <v>11</v>
      </c>
    </row>
    <row r="3614" spans="2:6" x14ac:dyDescent="0.3">
      <c r="B3614">
        <v>3612</v>
      </c>
      <c r="C3614">
        <v>0</v>
      </c>
      <c r="D3614">
        <v>105</v>
      </c>
      <c r="E3614">
        <v>97</v>
      </c>
      <c r="F3614">
        <f>MOD(Ergebnis_ZeitVar_SzenarioPV_FW[[#This Row],[Column1]],24)</f>
        <v>12</v>
      </c>
    </row>
    <row r="3615" spans="2:6" x14ac:dyDescent="0.3">
      <c r="B3615">
        <v>3613</v>
      </c>
      <c r="C3615">
        <v>0</v>
      </c>
      <c r="D3615">
        <v>124</v>
      </c>
      <c r="E3615">
        <v>64</v>
      </c>
      <c r="F3615">
        <f>MOD(Ergebnis_ZeitVar_SzenarioPV_FW[[#This Row],[Column1]],24)</f>
        <v>13</v>
      </c>
    </row>
    <row r="3616" spans="2:6" x14ac:dyDescent="0.3">
      <c r="B3616">
        <v>3614</v>
      </c>
      <c r="C3616">
        <v>0</v>
      </c>
      <c r="D3616">
        <v>125</v>
      </c>
      <c r="E3616">
        <v>0</v>
      </c>
      <c r="F3616">
        <f>MOD(Ergebnis_ZeitVar_SzenarioPV_FW[[#This Row],[Column1]],24)</f>
        <v>14</v>
      </c>
    </row>
    <row r="3617" spans="2:6" x14ac:dyDescent="0.3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</row>
    <row r="3618" spans="2:6" x14ac:dyDescent="0.3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</row>
    <row r="3619" spans="2:6" x14ac:dyDescent="0.3">
      <c r="B3619">
        <v>3617</v>
      </c>
      <c r="C3619">
        <v>13</v>
      </c>
      <c r="D3619">
        <v>0</v>
      </c>
      <c r="E3619">
        <v>0</v>
      </c>
      <c r="F3619">
        <f>MOD(Ergebnis_ZeitVar_SzenarioPV_FW[[#This Row],[Column1]],24)</f>
        <v>17</v>
      </c>
    </row>
    <row r="3620" spans="2:6" x14ac:dyDescent="0.3">
      <c r="B3620">
        <v>3618</v>
      </c>
      <c r="C3620">
        <v>25</v>
      </c>
      <c r="D3620">
        <v>0</v>
      </c>
      <c r="E3620">
        <v>0</v>
      </c>
      <c r="F3620">
        <f>MOD(Ergebnis_ZeitVar_SzenarioPV_FW[[#This Row],[Column1]],24)</f>
        <v>18</v>
      </c>
    </row>
    <row r="3621" spans="2:6" x14ac:dyDescent="0.3">
      <c r="B3621">
        <v>3619</v>
      </c>
      <c r="C3621">
        <v>39</v>
      </c>
      <c r="D3621">
        <v>0</v>
      </c>
      <c r="E3621">
        <v>0</v>
      </c>
      <c r="F3621">
        <f>MOD(Ergebnis_ZeitVar_SzenarioPV_FW[[#This Row],[Column1]],24)</f>
        <v>19</v>
      </c>
    </row>
    <row r="3622" spans="2:6" x14ac:dyDescent="0.3">
      <c r="B3622">
        <v>3620</v>
      </c>
      <c r="C3622">
        <v>7</v>
      </c>
      <c r="D3622">
        <v>0</v>
      </c>
      <c r="E3622">
        <v>0</v>
      </c>
      <c r="F3622">
        <f>MOD(Ergebnis_ZeitVar_SzenarioPV_FW[[#This Row],[Column1]],24)</f>
        <v>20</v>
      </c>
    </row>
    <row r="3623" spans="2:6" x14ac:dyDescent="0.3">
      <c r="B3623">
        <v>3621</v>
      </c>
      <c r="C3623">
        <v>12</v>
      </c>
      <c r="D3623">
        <v>0</v>
      </c>
      <c r="E3623">
        <v>0</v>
      </c>
      <c r="F3623">
        <f>MOD(Ergebnis_ZeitVar_SzenarioPV_FW[[#This Row],[Column1]],24)</f>
        <v>21</v>
      </c>
    </row>
    <row r="3624" spans="2:6" x14ac:dyDescent="0.3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</row>
    <row r="3625" spans="2:6" x14ac:dyDescent="0.3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</row>
    <row r="3626" spans="2:6" x14ac:dyDescent="0.3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</row>
    <row r="3627" spans="2:6" x14ac:dyDescent="0.3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</row>
    <row r="3628" spans="2:6" x14ac:dyDescent="0.3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</row>
    <row r="3629" spans="2:6" x14ac:dyDescent="0.3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</row>
    <row r="3630" spans="2:6" x14ac:dyDescent="0.3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</row>
    <row r="3631" spans="2:6" x14ac:dyDescent="0.3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</row>
    <row r="3632" spans="2:6" x14ac:dyDescent="0.3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</row>
    <row r="3633" spans="2:6" x14ac:dyDescent="0.3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</row>
    <row r="3634" spans="2:6" x14ac:dyDescent="0.3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</row>
    <row r="3635" spans="2:6" x14ac:dyDescent="0.3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</row>
    <row r="3636" spans="2:6" x14ac:dyDescent="0.3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</row>
    <row r="3637" spans="2:6" x14ac:dyDescent="0.3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</row>
    <row r="3638" spans="2:6" x14ac:dyDescent="0.3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</row>
    <row r="3639" spans="2:6" x14ac:dyDescent="0.3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</row>
    <row r="3640" spans="2:6" x14ac:dyDescent="0.3">
      <c r="B3640">
        <v>3638</v>
      </c>
      <c r="C3640">
        <v>0</v>
      </c>
      <c r="D3640">
        <v>124</v>
      </c>
      <c r="E3640">
        <v>9</v>
      </c>
      <c r="F3640">
        <f>MOD(Ergebnis_ZeitVar_SzenarioPV_FW[[#This Row],[Column1]],24)</f>
        <v>14</v>
      </c>
    </row>
    <row r="3641" spans="2:6" x14ac:dyDescent="0.3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</row>
    <row r="3642" spans="2:6" x14ac:dyDescent="0.3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</row>
    <row r="3643" spans="2:6" x14ac:dyDescent="0.3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</row>
    <row r="3644" spans="2:6" x14ac:dyDescent="0.3">
      <c r="B3644">
        <v>3642</v>
      </c>
      <c r="C3644">
        <v>38</v>
      </c>
      <c r="D3644">
        <v>0</v>
      </c>
      <c r="E3644">
        <v>0</v>
      </c>
      <c r="F3644">
        <f>MOD(Ergebnis_ZeitVar_SzenarioPV_FW[[#This Row],[Column1]],24)</f>
        <v>18</v>
      </c>
    </row>
    <row r="3645" spans="2:6" x14ac:dyDescent="0.3">
      <c r="B3645">
        <v>3643</v>
      </c>
      <c r="C3645">
        <v>13</v>
      </c>
      <c r="D3645">
        <v>0</v>
      </c>
      <c r="E3645">
        <v>0</v>
      </c>
      <c r="F3645">
        <f>MOD(Ergebnis_ZeitVar_SzenarioPV_FW[[#This Row],[Column1]],24)</f>
        <v>19</v>
      </c>
    </row>
    <row r="3646" spans="2:6" x14ac:dyDescent="0.3">
      <c r="B3646">
        <v>3644</v>
      </c>
      <c r="C3646">
        <v>10</v>
      </c>
      <c r="D3646">
        <v>0</v>
      </c>
      <c r="E3646">
        <v>0</v>
      </c>
      <c r="F3646">
        <f>MOD(Ergebnis_ZeitVar_SzenarioPV_FW[[#This Row],[Column1]],24)</f>
        <v>20</v>
      </c>
    </row>
    <row r="3647" spans="2:6" x14ac:dyDescent="0.3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</row>
    <row r="3648" spans="2:6" x14ac:dyDescent="0.3">
      <c r="B3648">
        <v>3646</v>
      </c>
      <c r="C3648">
        <v>0</v>
      </c>
      <c r="D3648">
        <v>0</v>
      </c>
      <c r="E3648">
        <v>0</v>
      </c>
      <c r="F3648">
        <f>MOD(Ergebnis_ZeitVar_SzenarioPV_FW[[#This Row],[Column1]],24)</f>
        <v>22</v>
      </c>
    </row>
    <row r="3649" spans="2:6" x14ac:dyDescent="0.3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</row>
    <row r="3650" spans="2:6" x14ac:dyDescent="0.3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</row>
    <row r="3651" spans="2:6" x14ac:dyDescent="0.3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</row>
    <row r="3652" spans="2:6" x14ac:dyDescent="0.3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</row>
    <row r="3653" spans="2:6" x14ac:dyDescent="0.3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</row>
    <row r="3654" spans="2:6" x14ac:dyDescent="0.3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</row>
    <row r="3655" spans="2:6" x14ac:dyDescent="0.3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</row>
    <row r="3656" spans="2:6" x14ac:dyDescent="0.3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</row>
    <row r="3657" spans="2:6" x14ac:dyDescent="0.3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</row>
    <row r="3658" spans="2:6" x14ac:dyDescent="0.3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</row>
    <row r="3659" spans="2:6" x14ac:dyDescent="0.3">
      <c r="B3659">
        <v>3657</v>
      </c>
      <c r="C3659">
        <v>0</v>
      </c>
      <c r="D3659">
        <v>68</v>
      </c>
      <c r="E3659">
        <v>115</v>
      </c>
      <c r="F3659">
        <f>MOD(Ergebnis_ZeitVar_SzenarioPV_FW[[#This Row],[Column1]],24)</f>
        <v>9</v>
      </c>
    </row>
    <row r="3660" spans="2:6" x14ac:dyDescent="0.3">
      <c r="B3660">
        <v>3658</v>
      </c>
      <c r="C3660">
        <v>0</v>
      </c>
      <c r="D3660">
        <v>109</v>
      </c>
      <c r="E3660">
        <v>108</v>
      </c>
      <c r="F3660">
        <f>MOD(Ergebnis_ZeitVar_SzenarioPV_FW[[#This Row],[Column1]],24)</f>
        <v>10</v>
      </c>
    </row>
    <row r="3661" spans="2:6" x14ac:dyDescent="0.3">
      <c r="B3661">
        <v>3659</v>
      </c>
      <c r="C3661">
        <v>0</v>
      </c>
      <c r="D3661">
        <v>88</v>
      </c>
      <c r="E3661">
        <v>159</v>
      </c>
      <c r="F3661">
        <f>MOD(Ergebnis_ZeitVar_SzenarioPV_FW[[#This Row],[Column1]],24)</f>
        <v>11</v>
      </c>
    </row>
    <row r="3662" spans="2:6" x14ac:dyDescent="0.3">
      <c r="B3662">
        <v>3660</v>
      </c>
      <c r="C3662">
        <v>0</v>
      </c>
      <c r="D3662">
        <v>114</v>
      </c>
      <c r="E3662">
        <v>163</v>
      </c>
      <c r="F3662">
        <f>MOD(Ergebnis_ZeitVar_SzenarioPV_FW[[#This Row],[Column1]],24)</f>
        <v>12</v>
      </c>
    </row>
    <row r="3663" spans="2:6" x14ac:dyDescent="0.3">
      <c r="B3663">
        <v>3661</v>
      </c>
      <c r="C3663">
        <v>0</v>
      </c>
      <c r="D3663">
        <v>111</v>
      </c>
      <c r="E3663">
        <v>165</v>
      </c>
      <c r="F3663">
        <f>MOD(Ergebnis_ZeitVar_SzenarioPV_FW[[#This Row],[Column1]],24)</f>
        <v>13</v>
      </c>
    </row>
    <row r="3664" spans="2:6" x14ac:dyDescent="0.3">
      <c r="B3664">
        <v>3662</v>
      </c>
      <c r="C3664">
        <v>0</v>
      </c>
      <c r="D3664">
        <v>133</v>
      </c>
      <c r="E3664">
        <v>96</v>
      </c>
      <c r="F3664">
        <f>MOD(Ergebnis_ZeitVar_SzenarioPV_FW[[#This Row],[Column1]],24)</f>
        <v>14</v>
      </c>
    </row>
    <row r="3665" spans="2:6" x14ac:dyDescent="0.3">
      <c r="B3665">
        <v>3663</v>
      </c>
      <c r="C3665">
        <v>0</v>
      </c>
      <c r="D3665">
        <v>133</v>
      </c>
      <c r="E3665">
        <v>24</v>
      </c>
      <c r="F3665">
        <f>MOD(Ergebnis_ZeitVar_SzenarioPV_FW[[#This Row],[Column1]],24)</f>
        <v>15</v>
      </c>
    </row>
    <row r="3666" spans="2:6" x14ac:dyDescent="0.3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</row>
    <row r="3667" spans="2:6" x14ac:dyDescent="0.3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</row>
    <row r="3668" spans="2:6" x14ac:dyDescent="0.3">
      <c r="B3668">
        <v>3666</v>
      </c>
      <c r="C3668">
        <v>71</v>
      </c>
      <c r="D3668">
        <v>0</v>
      </c>
      <c r="E3668">
        <v>0</v>
      </c>
      <c r="F3668">
        <f>MOD(Ergebnis_ZeitVar_SzenarioPV_FW[[#This Row],[Column1]],24)</f>
        <v>18</v>
      </c>
    </row>
    <row r="3669" spans="2:6" x14ac:dyDescent="0.3">
      <c r="B3669">
        <v>3667</v>
      </c>
      <c r="C3669">
        <v>60</v>
      </c>
      <c r="D3669">
        <v>0</v>
      </c>
      <c r="E3669">
        <v>0</v>
      </c>
      <c r="F3669">
        <f>MOD(Ergebnis_ZeitVar_SzenarioPV_FW[[#This Row],[Column1]],24)</f>
        <v>19</v>
      </c>
    </row>
    <row r="3670" spans="2:6" x14ac:dyDescent="0.3">
      <c r="B3670">
        <v>3668</v>
      </c>
      <c r="C3670">
        <v>24</v>
      </c>
      <c r="D3670">
        <v>0</v>
      </c>
      <c r="E3670">
        <v>0</v>
      </c>
      <c r="F3670">
        <f>MOD(Ergebnis_ZeitVar_SzenarioPV_FW[[#This Row],[Column1]],24)</f>
        <v>20</v>
      </c>
    </row>
    <row r="3671" spans="2:6" x14ac:dyDescent="0.3">
      <c r="B3671">
        <v>3669</v>
      </c>
      <c r="C3671">
        <v>24</v>
      </c>
      <c r="D3671">
        <v>0</v>
      </c>
      <c r="E3671">
        <v>0</v>
      </c>
      <c r="F3671">
        <f>MOD(Ergebnis_ZeitVar_SzenarioPV_FW[[#This Row],[Column1]],24)</f>
        <v>21</v>
      </c>
    </row>
    <row r="3672" spans="2:6" x14ac:dyDescent="0.3">
      <c r="B3672">
        <v>3670</v>
      </c>
      <c r="C3672">
        <v>0</v>
      </c>
      <c r="D3672">
        <v>0</v>
      </c>
      <c r="E3672">
        <v>0</v>
      </c>
      <c r="F3672">
        <f>MOD(Ergebnis_ZeitVar_SzenarioPV_FW[[#This Row],[Column1]],24)</f>
        <v>22</v>
      </c>
    </row>
    <row r="3673" spans="2:6" x14ac:dyDescent="0.3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</row>
    <row r="3674" spans="2:6" x14ac:dyDescent="0.3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</row>
    <row r="3675" spans="2:6" x14ac:dyDescent="0.3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</row>
    <row r="3676" spans="2:6" x14ac:dyDescent="0.3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</row>
    <row r="3677" spans="2:6" x14ac:dyDescent="0.3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</row>
    <row r="3678" spans="2:6" x14ac:dyDescent="0.3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</row>
    <row r="3679" spans="2:6" x14ac:dyDescent="0.3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</row>
    <row r="3680" spans="2:6" x14ac:dyDescent="0.3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</row>
    <row r="3681" spans="2:6" x14ac:dyDescent="0.3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</row>
    <row r="3682" spans="2:6" x14ac:dyDescent="0.3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</row>
    <row r="3683" spans="2:6" x14ac:dyDescent="0.3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</row>
    <row r="3684" spans="2:6" x14ac:dyDescent="0.3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</row>
    <row r="3685" spans="2:6" x14ac:dyDescent="0.3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</row>
    <row r="3686" spans="2:6" x14ac:dyDescent="0.3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</row>
    <row r="3687" spans="2:6" x14ac:dyDescent="0.3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</row>
    <row r="3688" spans="2:6" x14ac:dyDescent="0.3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</row>
    <row r="3689" spans="2:6" x14ac:dyDescent="0.3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</row>
    <row r="3690" spans="2:6" x14ac:dyDescent="0.3">
      <c r="B3690">
        <v>3688</v>
      </c>
      <c r="C3690">
        <v>14</v>
      </c>
      <c r="D3690">
        <v>0</v>
      </c>
      <c r="E3690">
        <v>0</v>
      </c>
      <c r="F3690">
        <f>MOD(Ergebnis_ZeitVar_SzenarioPV_FW[[#This Row],[Column1]],24)</f>
        <v>16</v>
      </c>
    </row>
    <row r="3691" spans="2:6" x14ac:dyDescent="0.3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</row>
    <row r="3692" spans="2:6" x14ac:dyDescent="0.3">
      <c r="B3692">
        <v>3690</v>
      </c>
      <c r="C3692">
        <v>15</v>
      </c>
      <c r="D3692">
        <v>0</v>
      </c>
      <c r="E3692">
        <v>0</v>
      </c>
      <c r="F3692">
        <f>MOD(Ergebnis_ZeitVar_SzenarioPV_FW[[#This Row],[Column1]],24)</f>
        <v>18</v>
      </c>
    </row>
    <row r="3693" spans="2:6" x14ac:dyDescent="0.3">
      <c r="B3693">
        <v>3691</v>
      </c>
      <c r="C3693">
        <v>3</v>
      </c>
      <c r="D3693">
        <v>0</v>
      </c>
      <c r="E3693">
        <v>0</v>
      </c>
      <c r="F3693">
        <f>MOD(Ergebnis_ZeitVar_SzenarioPV_FW[[#This Row],[Column1]],24)</f>
        <v>19</v>
      </c>
    </row>
    <row r="3694" spans="2:6" x14ac:dyDescent="0.3">
      <c r="B3694">
        <v>3692</v>
      </c>
      <c r="C3694">
        <v>1</v>
      </c>
      <c r="D3694">
        <v>0</v>
      </c>
      <c r="E3694">
        <v>0</v>
      </c>
      <c r="F3694">
        <f>MOD(Ergebnis_ZeitVar_SzenarioPV_FW[[#This Row],[Column1]],24)</f>
        <v>20</v>
      </c>
    </row>
    <row r="3695" spans="2:6" x14ac:dyDescent="0.3">
      <c r="B3695">
        <v>3693</v>
      </c>
      <c r="C3695">
        <v>2</v>
      </c>
      <c r="D3695">
        <v>0</v>
      </c>
      <c r="E3695">
        <v>0</v>
      </c>
      <c r="F3695">
        <f>MOD(Ergebnis_ZeitVar_SzenarioPV_FW[[#This Row],[Column1]],24)</f>
        <v>21</v>
      </c>
    </row>
    <row r="3696" spans="2:6" x14ac:dyDescent="0.3">
      <c r="B3696">
        <v>3694</v>
      </c>
      <c r="C3696">
        <v>6</v>
      </c>
      <c r="D3696">
        <v>0</v>
      </c>
      <c r="E3696">
        <v>0</v>
      </c>
      <c r="F3696">
        <f>MOD(Ergebnis_ZeitVar_SzenarioPV_FW[[#This Row],[Column1]],24)</f>
        <v>22</v>
      </c>
    </row>
    <row r="3697" spans="2:6" x14ac:dyDescent="0.3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</row>
    <row r="3698" spans="2:6" x14ac:dyDescent="0.3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</row>
    <row r="3699" spans="2:6" x14ac:dyDescent="0.3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</row>
    <row r="3700" spans="2:6" x14ac:dyDescent="0.3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</row>
    <row r="3701" spans="2:6" x14ac:dyDescent="0.3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</row>
    <row r="3702" spans="2:6" x14ac:dyDescent="0.3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</row>
    <row r="3703" spans="2:6" x14ac:dyDescent="0.3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</row>
    <row r="3704" spans="2:6" x14ac:dyDescent="0.3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</row>
    <row r="3705" spans="2:6" x14ac:dyDescent="0.3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</row>
    <row r="3706" spans="2:6" x14ac:dyDescent="0.3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</row>
    <row r="3707" spans="2:6" x14ac:dyDescent="0.3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</row>
    <row r="3708" spans="2:6" x14ac:dyDescent="0.3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</row>
    <row r="3709" spans="2:6" x14ac:dyDescent="0.3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</row>
    <row r="3710" spans="2:6" x14ac:dyDescent="0.3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</row>
    <row r="3711" spans="2:6" x14ac:dyDescent="0.3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</row>
    <row r="3712" spans="2:6" x14ac:dyDescent="0.3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</row>
    <row r="3713" spans="2:6" x14ac:dyDescent="0.3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</row>
    <row r="3714" spans="2:6" x14ac:dyDescent="0.3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</row>
    <row r="3715" spans="2:6" x14ac:dyDescent="0.3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</row>
    <row r="3716" spans="2:6" x14ac:dyDescent="0.3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</row>
    <row r="3717" spans="2:6" x14ac:dyDescent="0.3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</row>
    <row r="3718" spans="2:6" x14ac:dyDescent="0.3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</row>
    <row r="3719" spans="2:6" x14ac:dyDescent="0.3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</row>
    <row r="3720" spans="2:6" x14ac:dyDescent="0.3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</row>
    <row r="3721" spans="2:6" x14ac:dyDescent="0.3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</row>
    <row r="3722" spans="2:6" x14ac:dyDescent="0.3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</row>
    <row r="3723" spans="2:6" x14ac:dyDescent="0.3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</row>
    <row r="3724" spans="2:6" x14ac:dyDescent="0.3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</row>
    <row r="3725" spans="2:6" x14ac:dyDescent="0.3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</row>
    <row r="3726" spans="2:6" x14ac:dyDescent="0.3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</row>
    <row r="3727" spans="2:6" x14ac:dyDescent="0.3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</row>
    <row r="3728" spans="2:6" x14ac:dyDescent="0.3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</row>
    <row r="3729" spans="2:6" x14ac:dyDescent="0.3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</row>
    <row r="3730" spans="2:6" x14ac:dyDescent="0.3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</row>
    <row r="3731" spans="2:6" x14ac:dyDescent="0.3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</row>
    <row r="3732" spans="2:6" x14ac:dyDescent="0.3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</row>
    <row r="3733" spans="2:6" x14ac:dyDescent="0.3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</row>
    <row r="3734" spans="2:6" x14ac:dyDescent="0.3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</row>
    <row r="3735" spans="2:6" x14ac:dyDescent="0.3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</row>
    <row r="3736" spans="2:6" x14ac:dyDescent="0.3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</row>
    <row r="3737" spans="2:6" x14ac:dyDescent="0.3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</row>
    <row r="3738" spans="2:6" x14ac:dyDescent="0.3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</row>
    <row r="3739" spans="2:6" x14ac:dyDescent="0.3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</row>
    <row r="3740" spans="2:6" x14ac:dyDescent="0.3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</row>
    <row r="3741" spans="2:6" x14ac:dyDescent="0.3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</row>
    <row r="3742" spans="2:6" x14ac:dyDescent="0.3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</row>
    <row r="3743" spans="2:6" x14ac:dyDescent="0.3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</row>
    <row r="3744" spans="2:6" x14ac:dyDescent="0.3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</row>
    <row r="3745" spans="2:6" x14ac:dyDescent="0.3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</row>
    <row r="3746" spans="2:6" x14ac:dyDescent="0.3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</row>
    <row r="3747" spans="2:6" x14ac:dyDescent="0.3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</row>
    <row r="3748" spans="2:6" x14ac:dyDescent="0.3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</row>
    <row r="3749" spans="2:6" x14ac:dyDescent="0.3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</row>
    <row r="3750" spans="2:6" x14ac:dyDescent="0.3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</row>
    <row r="3751" spans="2:6" x14ac:dyDescent="0.3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</row>
    <row r="3752" spans="2:6" x14ac:dyDescent="0.3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</row>
    <row r="3753" spans="2:6" x14ac:dyDescent="0.3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</row>
    <row r="3754" spans="2:6" x14ac:dyDescent="0.3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</row>
    <row r="3755" spans="2:6" x14ac:dyDescent="0.3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</row>
    <row r="3756" spans="2:6" x14ac:dyDescent="0.3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</row>
    <row r="3757" spans="2:6" x14ac:dyDescent="0.3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</row>
    <row r="3758" spans="2:6" x14ac:dyDescent="0.3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</row>
    <row r="3759" spans="2:6" x14ac:dyDescent="0.3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</row>
    <row r="3760" spans="2:6" x14ac:dyDescent="0.3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</row>
    <row r="3761" spans="2:6" x14ac:dyDescent="0.3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</row>
    <row r="3762" spans="2:6" x14ac:dyDescent="0.3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</row>
    <row r="3763" spans="2:6" x14ac:dyDescent="0.3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</row>
    <row r="3764" spans="2:6" x14ac:dyDescent="0.3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</row>
    <row r="3765" spans="2:6" x14ac:dyDescent="0.3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</row>
    <row r="3766" spans="2:6" x14ac:dyDescent="0.3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</row>
    <row r="3767" spans="2:6" x14ac:dyDescent="0.3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</row>
    <row r="3768" spans="2:6" x14ac:dyDescent="0.3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</row>
    <row r="3769" spans="2:6" x14ac:dyDescent="0.3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</row>
    <row r="3770" spans="2:6" x14ac:dyDescent="0.3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</row>
    <row r="3771" spans="2:6" x14ac:dyDescent="0.3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</row>
    <row r="3772" spans="2:6" x14ac:dyDescent="0.3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</row>
    <row r="3773" spans="2:6" x14ac:dyDescent="0.3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</row>
    <row r="3774" spans="2:6" x14ac:dyDescent="0.3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</row>
    <row r="3775" spans="2:6" x14ac:dyDescent="0.3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</row>
    <row r="3776" spans="2:6" x14ac:dyDescent="0.3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</row>
    <row r="3777" spans="2:6" x14ac:dyDescent="0.3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</row>
    <row r="3778" spans="2:6" x14ac:dyDescent="0.3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</row>
    <row r="3779" spans="2:6" x14ac:dyDescent="0.3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</row>
    <row r="3780" spans="2:6" x14ac:dyDescent="0.3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</row>
    <row r="3781" spans="2:6" x14ac:dyDescent="0.3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</row>
    <row r="3782" spans="2:6" x14ac:dyDescent="0.3">
      <c r="B3782">
        <v>3780</v>
      </c>
      <c r="C3782">
        <v>0</v>
      </c>
      <c r="D3782">
        <v>100</v>
      </c>
      <c r="E3782">
        <v>93</v>
      </c>
      <c r="F3782">
        <f>MOD(Ergebnis_ZeitVar_SzenarioPV_FW[[#This Row],[Column1]],24)</f>
        <v>12</v>
      </c>
    </row>
    <row r="3783" spans="2:6" x14ac:dyDescent="0.3">
      <c r="B3783">
        <v>3781</v>
      </c>
      <c r="C3783">
        <v>0</v>
      </c>
      <c r="D3783">
        <v>102</v>
      </c>
      <c r="E3783">
        <v>46</v>
      </c>
      <c r="F3783">
        <f>MOD(Ergebnis_ZeitVar_SzenarioPV_FW[[#This Row],[Column1]],24)</f>
        <v>13</v>
      </c>
    </row>
    <row r="3784" spans="2:6" x14ac:dyDescent="0.3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</row>
    <row r="3785" spans="2:6" x14ac:dyDescent="0.3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</row>
    <row r="3786" spans="2:6" x14ac:dyDescent="0.3">
      <c r="B3786">
        <v>3784</v>
      </c>
      <c r="C3786">
        <v>17</v>
      </c>
      <c r="D3786">
        <v>0</v>
      </c>
      <c r="E3786">
        <v>0</v>
      </c>
      <c r="F3786">
        <f>MOD(Ergebnis_ZeitVar_SzenarioPV_FW[[#This Row],[Column1]],24)</f>
        <v>16</v>
      </c>
    </row>
    <row r="3787" spans="2:6" x14ac:dyDescent="0.3">
      <c r="B3787">
        <v>3785</v>
      </c>
      <c r="C3787">
        <v>22</v>
      </c>
      <c r="D3787">
        <v>0</v>
      </c>
      <c r="E3787">
        <v>0</v>
      </c>
      <c r="F3787">
        <f>MOD(Ergebnis_ZeitVar_SzenarioPV_FW[[#This Row],[Column1]],24)</f>
        <v>17</v>
      </c>
    </row>
    <row r="3788" spans="2:6" x14ac:dyDescent="0.3">
      <c r="B3788">
        <v>3786</v>
      </c>
      <c r="C3788">
        <v>33</v>
      </c>
      <c r="D3788">
        <v>0</v>
      </c>
      <c r="E3788">
        <v>0</v>
      </c>
      <c r="F3788">
        <f>MOD(Ergebnis_ZeitVar_SzenarioPV_FW[[#This Row],[Column1]],24)</f>
        <v>18</v>
      </c>
    </row>
    <row r="3789" spans="2:6" x14ac:dyDescent="0.3">
      <c r="B3789">
        <v>3787</v>
      </c>
      <c r="C3789">
        <v>3</v>
      </c>
      <c r="D3789">
        <v>0</v>
      </c>
      <c r="E3789">
        <v>0</v>
      </c>
      <c r="F3789">
        <f>MOD(Ergebnis_ZeitVar_SzenarioPV_FW[[#This Row],[Column1]],24)</f>
        <v>19</v>
      </c>
    </row>
    <row r="3790" spans="2:6" x14ac:dyDescent="0.3">
      <c r="B3790">
        <v>3788</v>
      </c>
      <c r="C3790">
        <v>8</v>
      </c>
      <c r="D3790">
        <v>0</v>
      </c>
      <c r="E3790">
        <v>0</v>
      </c>
      <c r="F3790">
        <f>MOD(Ergebnis_ZeitVar_SzenarioPV_FW[[#This Row],[Column1]],24)</f>
        <v>20</v>
      </c>
    </row>
    <row r="3791" spans="2:6" x14ac:dyDescent="0.3">
      <c r="B3791">
        <v>3789</v>
      </c>
      <c r="C3791">
        <v>0</v>
      </c>
      <c r="D3791">
        <v>0</v>
      </c>
      <c r="E3791">
        <v>0</v>
      </c>
      <c r="F3791">
        <f>MOD(Ergebnis_ZeitVar_SzenarioPV_FW[[#This Row],[Column1]],24)</f>
        <v>21</v>
      </c>
    </row>
    <row r="3792" spans="2:6" x14ac:dyDescent="0.3">
      <c r="B3792">
        <v>3790</v>
      </c>
      <c r="C3792">
        <v>9</v>
      </c>
      <c r="D3792">
        <v>0</v>
      </c>
      <c r="E3792">
        <v>0</v>
      </c>
      <c r="F3792">
        <f>MOD(Ergebnis_ZeitVar_SzenarioPV_FW[[#This Row],[Column1]],24)</f>
        <v>22</v>
      </c>
    </row>
    <row r="3793" spans="2:6" x14ac:dyDescent="0.3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</row>
    <row r="3794" spans="2:6" x14ac:dyDescent="0.3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</row>
    <row r="3795" spans="2:6" x14ac:dyDescent="0.3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</row>
    <row r="3796" spans="2:6" x14ac:dyDescent="0.3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</row>
    <row r="3797" spans="2:6" x14ac:dyDescent="0.3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</row>
    <row r="3798" spans="2:6" x14ac:dyDescent="0.3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</row>
    <row r="3799" spans="2:6" x14ac:dyDescent="0.3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</row>
    <row r="3800" spans="2:6" x14ac:dyDescent="0.3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</row>
    <row r="3801" spans="2:6" x14ac:dyDescent="0.3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</row>
    <row r="3802" spans="2:6" x14ac:dyDescent="0.3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</row>
    <row r="3803" spans="2:6" x14ac:dyDescent="0.3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</row>
    <row r="3804" spans="2:6" x14ac:dyDescent="0.3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</row>
    <row r="3805" spans="2:6" x14ac:dyDescent="0.3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</row>
    <row r="3806" spans="2:6" x14ac:dyDescent="0.3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</row>
    <row r="3807" spans="2:6" x14ac:dyDescent="0.3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</row>
    <row r="3808" spans="2:6" x14ac:dyDescent="0.3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</row>
    <row r="3809" spans="2:6" x14ac:dyDescent="0.3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</row>
    <row r="3810" spans="2:6" x14ac:dyDescent="0.3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</row>
    <row r="3811" spans="2:6" x14ac:dyDescent="0.3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</row>
    <row r="3812" spans="2:6" x14ac:dyDescent="0.3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</row>
    <row r="3813" spans="2:6" x14ac:dyDescent="0.3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</row>
    <row r="3814" spans="2:6" x14ac:dyDescent="0.3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</row>
    <row r="3815" spans="2:6" x14ac:dyDescent="0.3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</row>
    <row r="3816" spans="2:6" x14ac:dyDescent="0.3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</row>
    <row r="3817" spans="2:6" x14ac:dyDescent="0.3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</row>
    <row r="3818" spans="2:6" x14ac:dyDescent="0.3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</row>
    <row r="3819" spans="2:6" x14ac:dyDescent="0.3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</row>
    <row r="3820" spans="2:6" x14ac:dyDescent="0.3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</row>
    <row r="3821" spans="2:6" x14ac:dyDescent="0.3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</row>
    <row r="3822" spans="2:6" x14ac:dyDescent="0.3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</row>
    <row r="3823" spans="2:6" x14ac:dyDescent="0.3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</row>
    <row r="3824" spans="2:6" x14ac:dyDescent="0.3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</row>
    <row r="3825" spans="2:6" x14ac:dyDescent="0.3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</row>
    <row r="3826" spans="2:6" x14ac:dyDescent="0.3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</row>
    <row r="3827" spans="2:6" x14ac:dyDescent="0.3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</row>
    <row r="3828" spans="2:6" x14ac:dyDescent="0.3">
      <c r="B3828">
        <v>3826</v>
      </c>
      <c r="C3828">
        <v>0</v>
      </c>
      <c r="D3828">
        <v>108</v>
      </c>
      <c r="E3828">
        <v>6</v>
      </c>
      <c r="F3828">
        <f>MOD(Ergebnis_ZeitVar_SzenarioPV_FW[[#This Row],[Column1]],24)</f>
        <v>10</v>
      </c>
    </row>
    <row r="3829" spans="2:6" x14ac:dyDescent="0.3">
      <c r="B3829">
        <v>3827</v>
      </c>
      <c r="C3829">
        <v>0</v>
      </c>
      <c r="D3829">
        <v>108</v>
      </c>
      <c r="E3829">
        <v>4</v>
      </c>
      <c r="F3829">
        <f>MOD(Ergebnis_ZeitVar_SzenarioPV_FW[[#This Row],[Column1]],24)</f>
        <v>11</v>
      </c>
    </row>
    <row r="3830" spans="2:6" x14ac:dyDescent="0.3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</row>
    <row r="3831" spans="2:6" x14ac:dyDescent="0.3">
      <c r="B3831">
        <v>3829</v>
      </c>
      <c r="C3831">
        <v>0</v>
      </c>
      <c r="D3831">
        <v>92</v>
      </c>
      <c r="E3831">
        <v>97</v>
      </c>
      <c r="F3831">
        <f>MOD(Ergebnis_ZeitVar_SzenarioPV_FW[[#This Row],[Column1]],24)</f>
        <v>13</v>
      </c>
    </row>
    <row r="3832" spans="2:6" x14ac:dyDescent="0.3">
      <c r="B3832">
        <v>3830</v>
      </c>
      <c r="C3832">
        <v>0</v>
      </c>
      <c r="D3832">
        <v>154</v>
      </c>
      <c r="E3832">
        <v>53</v>
      </c>
      <c r="F3832">
        <f>MOD(Ergebnis_ZeitVar_SzenarioPV_FW[[#This Row],[Column1]],24)</f>
        <v>14</v>
      </c>
    </row>
    <row r="3833" spans="2:6" x14ac:dyDescent="0.3">
      <c r="B3833">
        <v>3831</v>
      </c>
      <c r="C3833">
        <v>0</v>
      </c>
      <c r="D3833">
        <v>145</v>
      </c>
      <c r="E3833">
        <v>20</v>
      </c>
      <c r="F3833">
        <f>MOD(Ergebnis_ZeitVar_SzenarioPV_FW[[#This Row],[Column1]],24)</f>
        <v>15</v>
      </c>
    </row>
    <row r="3834" spans="2:6" x14ac:dyDescent="0.3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</row>
    <row r="3835" spans="2:6" x14ac:dyDescent="0.3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</row>
    <row r="3836" spans="2:6" x14ac:dyDescent="0.3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</row>
    <row r="3837" spans="2:6" x14ac:dyDescent="0.3">
      <c r="B3837">
        <v>3835</v>
      </c>
      <c r="C3837">
        <v>61</v>
      </c>
      <c r="D3837">
        <v>0</v>
      </c>
      <c r="E3837">
        <v>0</v>
      </c>
      <c r="F3837">
        <f>MOD(Ergebnis_ZeitVar_SzenarioPV_FW[[#This Row],[Column1]],24)</f>
        <v>19</v>
      </c>
    </row>
    <row r="3838" spans="2:6" x14ac:dyDescent="0.3">
      <c r="B3838">
        <v>3836</v>
      </c>
      <c r="C3838">
        <v>0</v>
      </c>
      <c r="D3838">
        <v>0</v>
      </c>
      <c r="E3838">
        <v>0</v>
      </c>
      <c r="F3838">
        <f>MOD(Ergebnis_ZeitVar_SzenarioPV_FW[[#This Row],[Column1]],24)</f>
        <v>20</v>
      </c>
    </row>
    <row r="3839" spans="2:6" x14ac:dyDescent="0.3">
      <c r="B3839">
        <v>3837</v>
      </c>
      <c r="C3839">
        <v>14</v>
      </c>
      <c r="D3839">
        <v>0</v>
      </c>
      <c r="E3839">
        <v>0</v>
      </c>
      <c r="F3839">
        <f>MOD(Ergebnis_ZeitVar_SzenarioPV_FW[[#This Row],[Column1]],24)</f>
        <v>21</v>
      </c>
    </row>
    <row r="3840" spans="2:6" x14ac:dyDescent="0.3">
      <c r="B3840">
        <v>3838</v>
      </c>
      <c r="C3840">
        <v>11</v>
      </c>
      <c r="D3840">
        <v>0</v>
      </c>
      <c r="E3840">
        <v>0</v>
      </c>
      <c r="F3840">
        <f>MOD(Ergebnis_ZeitVar_SzenarioPV_FW[[#This Row],[Column1]],24)</f>
        <v>22</v>
      </c>
    </row>
    <row r="3841" spans="2:6" x14ac:dyDescent="0.3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</row>
    <row r="3842" spans="2:6" x14ac:dyDescent="0.3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</row>
    <row r="3843" spans="2:6" x14ac:dyDescent="0.3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</row>
    <row r="3844" spans="2:6" x14ac:dyDescent="0.3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</row>
    <row r="3845" spans="2:6" x14ac:dyDescent="0.3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</row>
    <row r="3846" spans="2:6" x14ac:dyDescent="0.3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</row>
    <row r="3847" spans="2:6" x14ac:dyDescent="0.3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</row>
    <row r="3848" spans="2:6" x14ac:dyDescent="0.3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</row>
    <row r="3849" spans="2:6" x14ac:dyDescent="0.3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</row>
    <row r="3850" spans="2:6" x14ac:dyDescent="0.3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</row>
    <row r="3851" spans="2:6" x14ac:dyDescent="0.3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</row>
    <row r="3852" spans="2:6" x14ac:dyDescent="0.3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</row>
    <row r="3853" spans="2:6" x14ac:dyDescent="0.3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</row>
    <row r="3854" spans="2:6" x14ac:dyDescent="0.3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</row>
    <row r="3855" spans="2:6" x14ac:dyDescent="0.3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</row>
    <row r="3856" spans="2:6" x14ac:dyDescent="0.3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</row>
    <row r="3857" spans="2:6" x14ac:dyDescent="0.3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</row>
    <row r="3858" spans="2:6" x14ac:dyDescent="0.3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</row>
    <row r="3859" spans="2:6" x14ac:dyDescent="0.3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</row>
    <row r="3860" spans="2:6" x14ac:dyDescent="0.3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</row>
    <row r="3861" spans="2:6" x14ac:dyDescent="0.3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</row>
    <row r="3862" spans="2:6" x14ac:dyDescent="0.3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</row>
    <row r="3863" spans="2:6" x14ac:dyDescent="0.3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</row>
    <row r="3864" spans="2:6" x14ac:dyDescent="0.3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</row>
    <row r="3865" spans="2:6" x14ac:dyDescent="0.3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</row>
    <row r="3866" spans="2:6" x14ac:dyDescent="0.3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</row>
    <row r="3867" spans="2:6" x14ac:dyDescent="0.3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</row>
    <row r="3868" spans="2:6" x14ac:dyDescent="0.3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</row>
    <row r="3869" spans="2:6" x14ac:dyDescent="0.3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</row>
    <row r="3870" spans="2:6" x14ac:dyDescent="0.3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</row>
    <row r="3871" spans="2:6" x14ac:dyDescent="0.3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</row>
    <row r="3872" spans="2:6" x14ac:dyDescent="0.3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</row>
    <row r="3873" spans="2:6" x14ac:dyDescent="0.3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</row>
    <row r="3874" spans="2:6" x14ac:dyDescent="0.3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</row>
    <row r="3875" spans="2:6" x14ac:dyDescent="0.3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</row>
    <row r="3876" spans="2:6" x14ac:dyDescent="0.3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</row>
    <row r="3877" spans="2:6" x14ac:dyDescent="0.3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</row>
    <row r="3878" spans="2:6" x14ac:dyDescent="0.3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</row>
    <row r="3879" spans="2:6" x14ac:dyDescent="0.3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</row>
    <row r="3880" spans="2:6" x14ac:dyDescent="0.3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</row>
    <row r="3881" spans="2:6" x14ac:dyDescent="0.3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</row>
    <row r="3882" spans="2:6" x14ac:dyDescent="0.3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</row>
    <row r="3883" spans="2:6" x14ac:dyDescent="0.3">
      <c r="B3883">
        <v>3881</v>
      </c>
      <c r="C3883">
        <v>59</v>
      </c>
      <c r="D3883">
        <v>0</v>
      </c>
      <c r="E3883">
        <v>0</v>
      </c>
      <c r="F3883">
        <f>MOD(Ergebnis_ZeitVar_SzenarioPV_FW[[#This Row],[Column1]],24)</f>
        <v>17</v>
      </c>
    </row>
    <row r="3884" spans="2:6" x14ac:dyDescent="0.3">
      <c r="B3884">
        <v>3882</v>
      </c>
      <c r="C3884">
        <v>15</v>
      </c>
      <c r="D3884">
        <v>0</v>
      </c>
      <c r="E3884">
        <v>0</v>
      </c>
      <c r="F3884">
        <f>MOD(Ergebnis_ZeitVar_SzenarioPV_FW[[#This Row],[Column1]],24)</f>
        <v>18</v>
      </c>
    </row>
    <row r="3885" spans="2:6" x14ac:dyDescent="0.3">
      <c r="B3885">
        <v>3883</v>
      </c>
      <c r="C3885">
        <v>4</v>
      </c>
      <c r="D3885">
        <v>0</v>
      </c>
      <c r="E3885">
        <v>0</v>
      </c>
      <c r="F3885">
        <f>MOD(Ergebnis_ZeitVar_SzenarioPV_FW[[#This Row],[Column1]],24)</f>
        <v>19</v>
      </c>
    </row>
    <row r="3886" spans="2:6" x14ac:dyDescent="0.3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</row>
    <row r="3887" spans="2:6" x14ac:dyDescent="0.3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</row>
    <row r="3888" spans="2:6" x14ac:dyDescent="0.3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</row>
    <row r="3889" spans="2:6" x14ac:dyDescent="0.3">
      <c r="B3889">
        <v>3887</v>
      </c>
      <c r="C3889">
        <v>1</v>
      </c>
      <c r="D3889">
        <v>0</v>
      </c>
      <c r="E3889">
        <v>0</v>
      </c>
      <c r="F3889">
        <f>MOD(Ergebnis_ZeitVar_SzenarioPV_FW[[#This Row],[Column1]],24)</f>
        <v>23</v>
      </c>
    </row>
    <row r="3890" spans="2:6" x14ac:dyDescent="0.3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</row>
    <row r="3891" spans="2:6" x14ac:dyDescent="0.3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</row>
    <row r="3892" spans="2:6" x14ac:dyDescent="0.3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</row>
    <row r="3893" spans="2:6" x14ac:dyDescent="0.3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</row>
    <row r="3894" spans="2:6" x14ac:dyDescent="0.3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</row>
    <row r="3895" spans="2:6" x14ac:dyDescent="0.3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</row>
    <row r="3896" spans="2:6" x14ac:dyDescent="0.3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</row>
    <row r="3897" spans="2:6" x14ac:dyDescent="0.3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</row>
    <row r="3898" spans="2:6" x14ac:dyDescent="0.3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</row>
    <row r="3899" spans="2:6" x14ac:dyDescent="0.3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</row>
    <row r="3900" spans="2:6" x14ac:dyDescent="0.3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</row>
    <row r="3901" spans="2:6" x14ac:dyDescent="0.3">
      <c r="B3901">
        <v>3899</v>
      </c>
      <c r="C3901">
        <v>0</v>
      </c>
      <c r="D3901">
        <v>147</v>
      </c>
      <c r="E3901">
        <v>29</v>
      </c>
      <c r="F3901">
        <f>MOD(Ergebnis_ZeitVar_SzenarioPV_FW[[#This Row],[Column1]],24)</f>
        <v>11</v>
      </c>
    </row>
    <row r="3902" spans="2:6" x14ac:dyDescent="0.3">
      <c r="B3902">
        <v>3900</v>
      </c>
      <c r="C3902">
        <v>0</v>
      </c>
      <c r="D3902">
        <v>72</v>
      </c>
      <c r="E3902">
        <v>144</v>
      </c>
      <c r="F3902">
        <f>MOD(Ergebnis_ZeitVar_SzenarioPV_FW[[#This Row],[Column1]],24)</f>
        <v>12</v>
      </c>
    </row>
    <row r="3903" spans="2:6" x14ac:dyDescent="0.3">
      <c r="B3903">
        <v>3901</v>
      </c>
      <c r="C3903">
        <v>0</v>
      </c>
      <c r="D3903">
        <v>62</v>
      </c>
      <c r="E3903">
        <v>107</v>
      </c>
      <c r="F3903">
        <f>MOD(Ergebnis_ZeitVar_SzenarioPV_FW[[#This Row],[Column1]],24)</f>
        <v>13</v>
      </c>
    </row>
    <row r="3904" spans="2:6" x14ac:dyDescent="0.3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</row>
    <row r="3905" spans="2:6" x14ac:dyDescent="0.3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</row>
    <row r="3906" spans="2:6" x14ac:dyDescent="0.3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</row>
    <row r="3907" spans="2:6" x14ac:dyDescent="0.3">
      <c r="B3907">
        <v>3905</v>
      </c>
      <c r="C3907">
        <v>27</v>
      </c>
      <c r="D3907">
        <v>0</v>
      </c>
      <c r="E3907">
        <v>0</v>
      </c>
      <c r="F3907">
        <f>MOD(Ergebnis_ZeitVar_SzenarioPV_FW[[#This Row],[Column1]],24)</f>
        <v>17</v>
      </c>
    </row>
    <row r="3908" spans="2:6" x14ac:dyDescent="0.3">
      <c r="B3908">
        <v>3906</v>
      </c>
      <c r="C3908">
        <v>31</v>
      </c>
      <c r="D3908">
        <v>0</v>
      </c>
      <c r="E3908">
        <v>0</v>
      </c>
      <c r="F3908">
        <f>MOD(Ergebnis_ZeitVar_SzenarioPV_FW[[#This Row],[Column1]],24)</f>
        <v>18</v>
      </c>
    </row>
    <row r="3909" spans="2:6" x14ac:dyDescent="0.3">
      <c r="B3909">
        <v>3907</v>
      </c>
      <c r="C3909">
        <v>10</v>
      </c>
      <c r="D3909">
        <v>0</v>
      </c>
      <c r="E3909">
        <v>0</v>
      </c>
      <c r="F3909">
        <f>MOD(Ergebnis_ZeitVar_SzenarioPV_FW[[#This Row],[Column1]],24)</f>
        <v>19</v>
      </c>
    </row>
    <row r="3910" spans="2:6" x14ac:dyDescent="0.3">
      <c r="B3910">
        <v>3908</v>
      </c>
      <c r="C3910">
        <v>2</v>
      </c>
      <c r="D3910">
        <v>0</v>
      </c>
      <c r="E3910">
        <v>0</v>
      </c>
      <c r="F3910">
        <f>MOD(Ergebnis_ZeitVar_SzenarioPV_FW[[#This Row],[Column1]],24)</f>
        <v>20</v>
      </c>
    </row>
    <row r="3911" spans="2:6" x14ac:dyDescent="0.3">
      <c r="B3911">
        <v>3909</v>
      </c>
      <c r="C3911">
        <v>9</v>
      </c>
      <c r="D3911">
        <v>0</v>
      </c>
      <c r="E3911">
        <v>0</v>
      </c>
      <c r="F3911">
        <f>MOD(Ergebnis_ZeitVar_SzenarioPV_FW[[#This Row],[Column1]],24)</f>
        <v>21</v>
      </c>
    </row>
    <row r="3912" spans="2:6" x14ac:dyDescent="0.3">
      <c r="B3912">
        <v>3910</v>
      </c>
      <c r="C3912">
        <v>6</v>
      </c>
      <c r="D3912">
        <v>0</v>
      </c>
      <c r="E3912">
        <v>0</v>
      </c>
      <c r="F3912">
        <f>MOD(Ergebnis_ZeitVar_SzenarioPV_FW[[#This Row],[Column1]],24)</f>
        <v>22</v>
      </c>
    </row>
    <row r="3913" spans="2:6" x14ac:dyDescent="0.3">
      <c r="B3913">
        <v>3911</v>
      </c>
      <c r="C3913">
        <v>0</v>
      </c>
      <c r="D3913">
        <v>0</v>
      </c>
      <c r="E3913">
        <v>0</v>
      </c>
      <c r="F3913">
        <f>MOD(Ergebnis_ZeitVar_SzenarioPV_FW[[#This Row],[Column1]],24)</f>
        <v>23</v>
      </c>
    </row>
    <row r="3914" spans="2:6" x14ac:dyDescent="0.3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</row>
    <row r="3915" spans="2:6" x14ac:dyDescent="0.3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</row>
    <row r="3916" spans="2:6" x14ac:dyDescent="0.3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</row>
    <row r="3917" spans="2:6" x14ac:dyDescent="0.3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</row>
    <row r="3918" spans="2:6" x14ac:dyDescent="0.3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</row>
    <row r="3919" spans="2:6" x14ac:dyDescent="0.3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</row>
    <row r="3920" spans="2:6" x14ac:dyDescent="0.3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</row>
    <row r="3921" spans="2:6" x14ac:dyDescent="0.3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</row>
    <row r="3922" spans="2:6" x14ac:dyDescent="0.3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</row>
    <row r="3923" spans="2:6" x14ac:dyDescent="0.3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</row>
    <row r="3924" spans="2:6" x14ac:dyDescent="0.3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</row>
    <row r="3925" spans="2:6" x14ac:dyDescent="0.3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</row>
    <row r="3926" spans="2:6" x14ac:dyDescent="0.3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</row>
    <row r="3927" spans="2:6" x14ac:dyDescent="0.3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</row>
    <row r="3928" spans="2:6" x14ac:dyDescent="0.3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</row>
    <row r="3929" spans="2:6" x14ac:dyDescent="0.3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</row>
    <row r="3930" spans="2:6" x14ac:dyDescent="0.3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</row>
    <row r="3931" spans="2:6" x14ac:dyDescent="0.3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</row>
    <row r="3932" spans="2:6" x14ac:dyDescent="0.3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</row>
    <row r="3933" spans="2:6" x14ac:dyDescent="0.3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</row>
    <row r="3934" spans="2:6" x14ac:dyDescent="0.3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</row>
    <row r="3935" spans="2:6" x14ac:dyDescent="0.3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</row>
    <row r="3936" spans="2:6" x14ac:dyDescent="0.3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</row>
    <row r="3937" spans="2:6" x14ac:dyDescent="0.3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</row>
    <row r="3938" spans="2:6" x14ac:dyDescent="0.3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</row>
    <row r="3939" spans="2:6" x14ac:dyDescent="0.3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</row>
    <row r="3940" spans="2:6" x14ac:dyDescent="0.3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</row>
    <row r="3941" spans="2:6" x14ac:dyDescent="0.3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</row>
    <row r="3942" spans="2:6" x14ac:dyDescent="0.3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</row>
    <row r="3943" spans="2:6" x14ac:dyDescent="0.3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</row>
    <row r="3944" spans="2:6" x14ac:dyDescent="0.3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</row>
    <row r="3945" spans="2:6" x14ac:dyDescent="0.3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</row>
    <row r="3946" spans="2:6" x14ac:dyDescent="0.3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</row>
    <row r="3947" spans="2:6" x14ac:dyDescent="0.3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</row>
    <row r="3948" spans="2:6" x14ac:dyDescent="0.3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</row>
    <row r="3949" spans="2:6" x14ac:dyDescent="0.3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</row>
    <row r="3950" spans="2:6" x14ac:dyDescent="0.3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</row>
    <row r="3951" spans="2:6" x14ac:dyDescent="0.3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</row>
    <row r="3952" spans="2:6" x14ac:dyDescent="0.3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</row>
    <row r="3953" spans="2:6" x14ac:dyDescent="0.3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</row>
    <row r="3954" spans="2:6" x14ac:dyDescent="0.3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</row>
    <row r="3955" spans="2:6" x14ac:dyDescent="0.3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</row>
    <row r="3956" spans="2:6" x14ac:dyDescent="0.3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</row>
    <row r="3957" spans="2:6" x14ac:dyDescent="0.3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</row>
    <row r="3958" spans="2:6" x14ac:dyDescent="0.3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</row>
    <row r="3959" spans="2:6" x14ac:dyDescent="0.3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</row>
    <row r="3960" spans="2:6" x14ac:dyDescent="0.3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</row>
    <row r="3961" spans="2:6" x14ac:dyDescent="0.3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</row>
    <row r="3962" spans="2:6" x14ac:dyDescent="0.3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</row>
    <row r="3963" spans="2:6" x14ac:dyDescent="0.3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</row>
    <row r="3964" spans="2:6" x14ac:dyDescent="0.3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</row>
    <row r="3965" spans="2:6" x14ac:dyDescent="0.3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</row>
    <row r="3966" spans="2:6" x14ac:dyDescent="0.3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</row>
    <row r="3967" spans="2:6" x14ac:dyDescent="0.3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</row>
    <row r="3968" spans="2:6" x14ac:dyDescent="0.3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</row>
    <row r="3969" spans="2:6" x14ac:dyDescent="0.3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</row>
    <row r="3970" spans="2:6" x14ac:dyDescent="0.3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</row>
    <row r="3971" spans="2:6" x14ac:dyDescent="0.3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</row>
    <row r="3972" spans="2:6" x14ac:dyDescent="0.3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</row>
    <row r="3973" spans="2:6" x14ac:dyDescent="0.3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</row>
    <row r="3974" spans="2:6" x14ac:dyDescent="0.3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</row>
    <row r="3975" spans="2:6" x14ac:dyDescent="0.3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</row>
    <row r="3976" spans="2:6" x14ac:dyDescent="0.3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</row>
    <row r="3977" spans="2:6" x14ac:dyDescent="0.3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</row>
    <row r="3978" spans="2:6" x14ac:dyDescent="0.3">
      <c r="B3978">
        <v>3976</v>
      </c>
      <c r="C3978">
        <v>27</v>
      </c>
      <c r="D3978">
        <v>0</v>
      </c>
      <c r="E3978">
        <v>0</v>
      </c>
      <c r="F3978">
        <f>MOD(Ergebnis_ZeitVar_SzenarioPV_FW[[#This Row],[Column1]],24)</f>
        <v>16</v>
      </c>
    </row>
    <row r="3979" spans="2:6" x14ac:dyDescent="0.3">
      <c r="B3979">
        <v>3977</v>
      </c>
      <c r="C3979">
        <v>16</v>
      </c>
      <c r="D3979">
        <v>0</v>
      </c>
      <c r="E3979">
        <v>0</v>
      </c>
      <c r="F3979">
        <f>MOD(Ergebnis_ZeitVar_SzenarioPV_FW[[#This Row],[Column1]],24)</f>
        <v>17</v>
      </c>
    </row>
    <row r="3980" spans="2:6" x14ac:dyDescent="0.3">
      <c r="B3980">
        <v>3978</v>
      </c>
      <c r="C3980">
        <v>6</v>
      </c>
      <c r="D3980">
        <v>0</v>
      </c>
      <c r="E3980">
        <v>0</v>
      </c>
      <c r="F3980">
        <f>MOD(Ergebnis_ZeitVar_SzenarioPV_FW[[#This Row],[Column1]],24)</f>
        <v>18</v>
      </c>
    </row>
    <row r="3981" spans="2:6" x14ac:dyDescent="0.3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</row>
    <row r="3982" spans="2:6" x14ac:dyDescent="0.3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</row>
    <row r="3983" spans="2:6" x14ac:dyDescent="0.3">
      <c r="B3983">
        <v>3981</v>
      </c>
      <c r="C3983">
        <v>5</v>
      </c>
      <c r="D3983">
        <v>0</v>
      </c>
      <c r="E3983">
        <v>0</v>
      </c>
      <c r="F3983">
        <f>MOD(Ergebnis_ZeitVar_SzenarioPV_FW[[#This Row],[Column1]],24)</f>
        <v>21</v>
      </c>
    </row>
    <row r="3984" spans="2:6" x14ac:dyDescent="0.3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</row>
    <row r="3985" spans="2:6" x14ac:dyDescent="0.3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</row>
    <row r="3986" spans="2:6" x14ac:dyDescent="0.3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</row>
    <row r="3987" spans="2:6" x14ac:dyDescent="0.3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</row>
    <row r="3988" spans="2:6" x14ac:dyDescent="0.3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</row>
    <row r="3989" spans="2:6" x14ac:dyDescent="0.3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</row>
    <row r="3990" spans="2:6" x14ac:dyDescent="0.3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</row>
    <row r="3991" spans="2:6" x14ac:dyDescent="0.3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</row>
    <row r="3992" spans="2:6" x14ac:dyDescent="0.3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</row>
    <row r="3993" spans="2:6" x14ac:dyDescent="0.3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</row>
    <row r="3994" spans="2:6" x14ac:dyDescent="0.3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</row>
    <row r="3995" spans="2:6" x14ac:dyDescent="0.3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</row>
    <row r="3996" spans="2:6" x14ac:dyDescent="0.3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</row>
    <row r="3997" spans="2:6" x14ac:dyDescent="0.3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</row>
    <row r="3998" spans="2:6" x14ac:dyDescent="0.3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</row>
    <row r="3999" spans="2:6" x14ac:dyDescent="0.3">
      <c r="B3999">
        <v>3997</v>
      </c>
      <c r="C3999">
        <v>0</v>
      </c>
      <c r="D3999">
        <v>76</v>
      </c>
      <c r="E3999">
        <v>76</v>
      </c>
      <c r="F3999">
        <f>MOD(Ergebnis_ZeitVar_SzenarioPV_FW[[#This Row],[Column1]],24)</f>
        <v>13</v>
      </c>
    </row>
    <row r="4000" spans="2:6" x14ac:dyDescent="0.3">
      <c r="B4000">
        <v>3998</v>
      </c>
      <c r="C4000">
        <v>0</v>
      </c>
      <c r="D4000">
        <v>94</v>
      </c>
      <c r="E4000">
        <v>107</v>
      </c>
      <c r="F4000">
        <f>MOD(Ergebnis_ZeitVar_SzenarioPV_FW[[#This Row],[Column1]],24)</f>
        <v>14</v>
      </c>
    </row>
    <row r="4001" spans="2:6" x14ac:dyDescent="0.3">
      <c r="B4001">
        <v>3999</v>
      </c>
      <c r="C4001">
        <v>0</v>
      </c>
      <c r="D4001">
        <v>96</v>
      </c>
      <c r="E4001">
        <v>78</v>
      </c>
      <c r="F4001">
        <f>MOD(Ergebnis_ZeitVar_SzenarioPV_FW[[#This Row],[Column1]],24)</f>
        <v>15</v>
      </c>
    </row>
    <row r="4002" spans="2:6" x14ac:dyDescent="0.3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</row>
    <row r="4003" spans="2:6" x14ac:dyDescent="0.3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</row>
    <row r="4004" spans="2:6" x14ac:dyDescent="0.3">
      <c r="B4004">
        <v>4002</v>
      </c>
      <c r="C4004">
        <v>189</v>
      </c>
      <c r="D4004">
        <v>0</v>
      </c>
      <c r="E4004">
        <v>0</v>
      </c>
      <c r="F4004">
        <f>MOD(Ergebnis_ZeitVar_SzenarioPV_FW[[#This Row],[Column1]],24)</f>
        <v>18</v>
      </c>
    </row>
    <row r="4005" spans="2:6" x14ac:dyDescent="0.3">
      <c r="B4005">
        <v>4003</v>
      </c>
      <c r="C4005">
        <v>25</v>
      </c>
      <c r="D4005">
        <v>0</v>
      </c>
      <c r="E4005">
        <v>0</v>
      </c>
      <c r="F4005">
        <f>MOD(Ergebnis_ZeitVar_SzenarioPV_FW[[#This Row],[Column1]],24)</f>
        <v>19</v>
      </c>
    </row>
    <row r="4006" spans="2:6" x14ac:dyDescent="0.3">
      <c r="B4006">
        <v>4004</v>
      </c>
      <c r="C4006">
        <v>8</v>
      </c>
      <c r="D4006">
        <v>0</v>
      </c>
      <c r="E4006">
        <v>0</v>
      </c>
      <c r="F4006">
        <f>MOD(Ergebnis_ZeitVar_SzenarioPV_FW[[#This Row],[Column1]],24)</f>
        <v>20</v>
      </c>
    </row>
    <row r="4007" spans="2:6" x14ac:dyDescent="0.3">
      <c r="B4007">
        <v>4005</v>
      </c>
      <c r="C4007">
        <v>7</v>
      </c>
      <c r="D4007">
        <v>0</v>
      </c>
      <c r="E4007">
        <v>0</v>
      </c>
      <c r="F4007">
        <f>MOD(Ergebnis_ZeitVar_SzenarioPV_FW[[#This Row],[Column1]],24)</f>
        <v>21</v>
      </c>
    </row>
    <row r="4008" spans="2:6" x14ac:dyDescent="0.3">
      <c r="B4008">
        <v>4006</v>
      </c>
      <c r="C4008">
        <v>0</v>
      </c>
      <c r="D4008">
        <v>0</v>
      </c>
      <c r="E4008">
        <v>0</v>
      </c>
      <c r="F4008">
        <f>MOD(Ergebnis_ZeitVar_SzenarioPV_FW[[#This Row],[Column1]],24)</f>
        <v>22</v>
      </c>
    </row>
    <row r="4009" spans="2:6" x14ac:dyDescent="0.3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</row>
    <row r="4010" spans="2:6" x14ac:dyDescent="0.3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</row>
    <row r="4011" spans="2:6" x14ac:dyDescent="0.3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</row>
    <row r="4012" spans="2:6" x14ac:dyDescent="0.3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</row>
    <row r="4013" spans="2:6" x14ac:dyDescent="0.3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</row>
    <row r="4014" spans="2:6" x14ac:dyDescent="0.3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</row>
    <row r="4015" spans="2:6" x14ac:dyDescent="0.3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</row>
    <row r="4016" spans="2:6" x14ac:dyDescent="0.3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</row>
    <row r="4017" spans="2:6" x14ac:dyDescent="0.3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</row>
    <row r="4018" spans="2:6" x14ac:dyDescent="0.3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</row>
    <row r="4019" spans="2:6" x14ac:dyDescent="0.3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</row>
    <row r="4020" spans="2:6" x14ac:dyDescent="0.3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</row>
    <row r="4021" spans="2:6" x14ac:dyDescent="0.3">
      <c r="B4021">
        <v>4019</v>
      </c>
      <c r="C4021">
        <v>0</v>
      </c>
      <c r="D4021">
        <v>123</v>
      </c>
      <c r="E4021">
        <v>46</v>
      </c>
      <c r="F4021">
        <f>MOD(Ergebnis_ZeitVar_SzenarioPV_FW[[#This Row],[Column1]],24)</f>
        <v>11</v>
      </c>
    </row>
    <row r="4022" spans="2:6" x14ac:dyDescent="0.3">
      <c r="B4022">
        <v>4020</v>
      </c>
      <c r="C4022">
        <v>0</v>
      </c>
      <c r="D4022">
        <v>118</v>
      </c>
      <c r="E4022">
        <v>105</v>
      </c>
      <c r="F4022">
        <f>MOD(Ergebnis_ZeitVar_SzenarioPV_FW[[#This Row],[Column1]],24)</f>
        <v>12</v>
      </c>
    </row>
    <row r="4023" spans="2:6" x14ac:dyDescent="0.3">
      <c r="B4023">
        <v>4021</v>
      </c>
      <c r="C4023">
        <v>0</v>
      </c>
      <c r="D4023">
        <v>119</v>
      </c>
      <c r="E4023">
        <v>83</v>
      </c>
      <c r="F4023">
        <f>MOD(Ergebnis_ZeitVar_SzenarioPV_FW[[#This Row],[Column1]],24)</f>
        <v>13</v>
      </c>
    </row>
    <row r="4024" spans="2:6" x14ac:dyDescent="0.3">
      <c r="B4024">
        <v>4022</v>
      </c>
      <c r="C4024">
        <v>0</v>
      </c>
      <c r="D4024">
        <v>131</v>
      </c>
      <c r="E4024">
        <v>8</v>
      </c>
      <c r="F4024">
        <f>MOD(Ergebnis_ZeitVar_SzenarioPV_FW[[#This Row],[Column1]],24)</f>
        <v>14</v>
      </c>
    </row>
    <row r="4025" spans="2:6" x14ac:dyDescent="0.3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</row>
    <row r="4026" spans="2:6" x14ac:dyDescent="0.3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</row>
    <row r="4027" spans="2:6" x14ac:dyDescent="0.3">
      <c r="B4027">
        <v>4025</v>
      </c>
      <c r="C4027">
        <v>59</v>
      </c>
      <c r="D4027">
        <v>0</v>
      </c>
      <c r="E4027">
        <v>0</v>
      </c>
      <c r="F4027">
        <f>MOD(Ergebnis_ZeitVar_SzenarioPV_FW[[#This Row],[Column1]],24)</f>
        <v>17</v>
      </c>
    </row>
    <row r="4028" spans="2:6" x14ac:dyDescent="0.3">
      <c r="B4028">
        <v>4026</v>
      </c>
      <c r="C4028">
        <v>36</v>
      </c>
      <c r="D4028">
        <v>0</v>
      </c>
      <c r="E4028">
        <v>0</v>
      </c>
      <c r="F4028">
        <f>MOD(Ergebnis_ZeitVar_SzenarioPV_FW[[#This Row],[Column1]],24)</f>
        <v>18</v>
      </c>
    </row>
    <row r="4029" spans="2:6" x14ac:dyDescent="0.3">
      <c r="B4029">
        <v>4027</v>
      </c>
      <c r="C4029">
        <v>15</v>
      </c>
      <c r="D4029">
        <v>0</v>
      </c>
      <c r="E4029">
        <v>0</v>
      </c>
      <c r="F4029">
        <f>MOD(Ergebnis_ZeitVar_SzenarioPV_FW[[#This Row],[Column1]],24)</f>
        <v>19</v>
      </c>
    </row>
    <row r="4030" spans="2:6" x14ac:dyDescent="0.3">
      <c r="B4030">
        <v>4028</v>
      </c>
      <c r="C4030">
        <v>10</v>
      </c>
      <c r="D4030">
        <v>0</v>
      </c>
      <c r="E4030">
        <v>0</v>
      </c>
      <c r="F4030">
        <f>MOD(Ergebnis_ZeitVar_SzenarioPV_FW[[#This Row],[Column1]],24)</f>
        <v>20</v>
      </c>
    </row>
    <row r="4031" spans="2:6" x14ac:dyDescent="0.3">
      <c r="B4031">
        <v>4029</v>
      </c>
      <c r="C4031">
        <v>3</v>
      </c>
      <c r="D4031">
        <v>0</v>
      </c>
      <c r="E4031">
        <v>0</v>
      </c>
      <c r="F4031">
        <f>MOD(Ergebnis_ZeitVar_SzenarioPV_FW[[#This Row],[Column1]],24)</f>
        <v>21</v>
      </c>
    </row>
    <row r="4032" spans="2:6" x14ac:dyDescent="0.3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</row>
    <row r="4033" spans="2:6" x14ac:dyDescent="0.3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</row>
    <row r="4034" spans="2:6" x14ac:dyDescent="0.3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</row>
    <row r="4035" spans="2:6" x14ac:dyDescent="0.3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</row>
    <row r="4036" spans="2:6" x14ac:dyDescent="0.3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</row>
    <row r="4037" spans="2:6" x14ac:dyDescent="0.3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</row>
    <row r="4038" spans="2:6" x14ac:dyDescent="0.3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</row>
    <row r="4039" spans="2:6" x14ac:dyDescent="0.3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</row>
    <row r="4040" spans="2:6" x14ac:dyDescent="0.3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</row>
    <row r="4041" spans="2:6" x14ac:dyDescent="0.3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</row>
    <row r="4042" spans="2:6" x14ac:dyDescent="0.3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</row>
    <row r="4043" spans="2:6" x14ac:dyDescent="0.3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</row>
    <row r="4044" spans="2:6" x14ac:dyDescent="0.3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</row>
    <row r="4045" spans="2:6" x14ac:dyDescent="0.3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</row>
    <row r="4046" spans="2:6" x14ac:dyDescent="0.3">
      <c r="B4046">
        <v>4044</v>
      </c>
      <c r="C4046">
        <v>6</v>
      </c>
      <c r="D4046">
        <v>0</v>
      </c>
      <c r="E4046">
        <v>0</v>
      </c>
      <c r="F4046">
        <f>MOD(Ergebnis_ZeitVar_SzenarioPV_FW[[#This Row],[Column1]],24)</f>
        <v>12</v>
      </c>
    </row>
    <row r="4047" spans="2:6" x14ac:dyDescent="0.3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</row>
    <row r="4048" spans="2:6" x14ac:dyDescent="0.3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</row>
    <row r="4049" spans="2:6" x14ac:dyDescent="0.3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</row>
    <row r="4050" spans="2:6" x14ac:dyDescent="0.3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</row>
    <row r="4051" spans="2:6" x14ac:dyDescent="0.3">
      <c r="B4051">
        <v>4049</v>
      </c>
      <c r="C4051">
        <v>39</v>
      </c>
      <c r="D4051">
        <v>0</v>
      </c>
      <c r="E4051">
        <v>0</v>
      </c>
      <c r="F4051">
        <f>MOD(Ergebnis_ZeitVar_SzenarioPV_FW[[#This Row],[Column1]],24)</f>
        <v>17</v>
      </c>
    </row>
    <row r="4052" spans="2:6" x14ac:dyDescent="0.3">
      <c r="B4052">
        <v>4050</v>
      </c>
      <c r="C4052">
        <v>8</v>
      </c>
      <c r="D4052">
        <v>0</v>
      </c>
      <c r="E4052">
        <v>0</v>
      </c>
      <c r="F4052">
        <f>MOD(Ergebnis_ZeitVar_SzenarioPV_FW[[#This Row],[Column1]],24)</f>
        <v>18</v>
      </c>
    </row>
    <row r="4053" spans="2:6" x14ac:dyDescent="0.3">
      <c r="B4053">
        <v>4051</v>
      </c>
      <c r="C4053">
        <v>20</v>
      </c>
      <c r="D4053">
        <v>0</v>
      </c>
      <c r="E4053">
        <v>0</v>
      </c>
      <c r="F4053">
        <f>MOD(Ergebnis_ZeitVar_SzenarioPV_FW[[#This Row],[Column1]],24)</f>
        <v>19</v>
      </c>
    </row>
    <row r="4054" spans="2:6" x14ac:dyDescent="0.3">
      <c r="B4054">
        <v>4052</v>
      </c>
      <c r="C4054">
        <v>9</v>
      </c>
      <c r="D4054">
        <v>0</v>
      </c>
      <c r="E4054">
        <v>0</v>
      </c>
      <c r="F4054">
        <f>MOD(Ergebnis_ZeitVar_SzenarioPV_FW[[#This Row],[Column1]],24)</f>
        <v>20</v>
      </c>
    </row>
    <row r="4055" spans="2:6" x14ac:dyDescent="0.3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</row>
    <row r="4056" spans="2:6" x14ac:dyDescent="0.3">
      <c r="B4056">
        <v>4054</v>
      </c>
      <c r="C4056">
        <v>2</v>
      </c>
      <c r="D4056">
        <v>0</v>
      </c>
      <c r="E4056">
        <v>0</v>
      </c>
      <c r="F4056">
        <f>MOD(Ergebnis_ZeitVar_SzenarioPV_FW[[#This Row],[Column1]],24)</f>
        <v>22</v>
      </c>
    </row>
    <row r="4057" spans="2:6" x14ac:dyDescent="0.3">
      <c r="B4057">
        <v>4055</v>
      </c>
      <c r="C4057">
        <v>7</v>
      </c>
      <c r="D4057">
        <v>0</v>
      </c>
      <c r="E4057">
        <v>0</v>
      </c>
      <c r="F4057">
        <f>MOD(Ergebnis_ZeitVar_SzenarioPV_FW[[#This Row],[Column1]],24)</f>
        <v>23</v>
      </c>
    </row>
    <row r="4058" spans="2:6" x14ac:dyDescent="0.3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</row>
    <row r="4059" spans="2:6" x14ac:dyDescent="0.3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</row>
    <row r="4060" spans="2:6" x14ac:dyDescent="0.3">
      <c r="B4060">
        <v>4058</v>
      </c>
      <c r="C4060">
        <v>6</v>
      </c>
      <c r="D4060">
        <v>0</v>
      </c>
      <c r="E4060">
        <v>0</v>
      </c>
      <c r="F4060">
        <f>MOD(Ergebnis_ZeitVar_SzenarioPV_FW[[#This Row],[Column1]],24)</f>
        <v>2</v>
      </c>
    </row>
    <row r="4061" spans="2:6" x14ac:dyDescent="0.3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</row>
    <row r="4062" spans="2:6" x14ac:dyDescent="0.3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</row>
    <row r="4063" spans="2:6" x14ac:dyDescent="0.3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</row>
    <row r="4064" spans="2:6" x14ac:dyDescent="0.3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</row>
    <row r="4065" spans="2:6" x14ac:dyDescent="0.3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</row>
    <row r="4066" spans="2:6" x14ac:dyDescent="0.3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</row>
    <row r="4067" spans="2:6" x14ac:dyDescent="0.3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</row>
    <row r="4068" spans="2:6" x14ac:dyDescent="0.3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</row>
    <row r="4069" spans="2:6" x14ac:dyDescent="0.3">
      <c r="B4069">
        <v>4067</v>
      </c>
      <c r="C4069">
        <v>0</v>
      </c>
      <c r="D4069">
        <v>78</v>
      </c>
      <c r="E4069">
        <v>95</v>
      </c>
      <c r="F4069">
        <f>MOD(Ergebnis_ZeitVar_SzenarioPV_FW[[#This Row],[Column1]],24)</f>
        <v>11</v>
      </c>
    </row>
    <row r="4070" spans="2:6" x14ac:dyDescent="0.3">
      <c r="B4070">
        <v>4068</v>
      </c>
      <c r="C4070">
        <v>0</v>
      </c>
      <c r="D4070">
        <v>56</v>
      </c>
      <c r="E4070">
        <v>141</v>
      </c>
      <c r="F4070">
        <f>MOD(Ergebnis_ZeitVar_SzenarioPV_FW[[#This Row],[Column1]],24)</f>
        <v>12</v>
      </c>
    </row>
    <row r="4071" spans="2:6" x14ac:dyDescent="0.3">
      <c r="B4071">
        <v>4069</v>
      </c>
      <c r="C4071">
        <v>0</v>
      </c>
      <c r="D4071">
        <v>76</v>
      </c>
      <c r="E4071">
        <v>67</v>
      </c>
      <c r="F4071">
        <f>MOD(Ergebnis_ZeitVar_SzenarioPV_FW[[#This Row],[Column1]],24)</f>
        <v>13</v>
      </c>
    </row>
    <row r="4072" spans="2:6" x14ac:dyDescent="0.3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</row>
    <row r="4073" spans="2:6" x14ac:dyDescent="0.3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</row>
    <row r="4074" spans="2:6" x14ac:dyDescent="0.3">
      <c r="B4074">
        <v>4072</v>
      </c>
      <c r="C4074">
        <v>139</v>
      </c>
      <c r="D4074">
        <v>0</v>
      </c>
      <c r="E4074">
        <v>0</v>
      </c>
      <c r="F4074">
        <f>MOD(Ergebnis_ZeitVar_SzenarioPV_FW[[#This Row],[Column1]],24)</f>
        <v>16</v>
      </c>
    </row>
    <row r="4075" spans="2:6" x14ac:dyDescent="0.3">
      <c r="B4075">
        <v>4073</v>
      </c>
      <c r="C4075">
        <v>8</v>
      </c>
      <c r="D4075">
        <v>0</v>
      </c>
      <c r="E4075">
        <v>0</v>
      </c>
      <c r="F4075">
        <f>MOD(Ergebnis_ZeitVar_SzenarioPV_FW[[#This Row],[Column1]],24)</f>
        <v>17</v>
      </c>
    </row>
    <row r="4076" spans="2:6" x14ac:dyDescent="0.3">
      <c r="B4076">
        <v>4074</v>
      </c>
      <c r="C4076">
        <v>14</v>
      </c>
      <c r="D4076">
        <v>0</v>
      </c>
      <c r="E4076">
        <v>0</v>
      </c>
      <c r="F4076">
        <f>MOD(Ergebnis_ZeitVar_SzenarioPV_FW[[#This Row],[Column1]],24)</f>
        <v>18</v>
      </c>
    </row>
    <row r="4077" spans="2:6" x14ac:dyDescent="0.3">
      <c r="B4077">
        <v>4075</v>
      </c>
      <c r="C4077">
        <v>18</v>
      </c>
      <c r="D4077">
        <v>0</v>
      </c>
      <c r="E4077">
        <v>0</v>
      </c>
      <c r="F4077">
        <f>MOD(Ergebnis_ZeitVar_SzenarioPV_FW[[#This Row],[Column1]],24)</f>
        <v>19</v>
      </c>
    </row>
    <row r="4078" spans="2:6" x14ac:dyDescent="0.3">
      <c r="B4078">
        <v>4076</v>
      </c>
      <c r="C4078">
        <v>10</v>
      </c>
      <c r="D4078">
        <v>0</v>
      </c>
      <c r="E4078">
        <v>0</v>
      </c>
      <c r="F4078">
        <f>MOD(Ergebnis_ZeitVar_SzenarioPV_FW[[#This Row],[Column1]],24)</f>
        <v>20</v>
      </c>
    </row>
    <row r="4079" spans="2:6" x14ac:dyDescent="0.3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</row>
    <row r="4080" spans="2:6" x14ac:dyDescent="0.3">
      <c r="B4080">
        <v>4078</v>
      </c>
      <c r="C4080">
        <v>0</v>
      </c>
      <c r="D4080">
        <v>0</v>
      </c>
      <c r="E4080">
        <v>0</v>
      </c>
      <c r="F4080">
        <f>MOD(Ergebnis_ZeitVar_SzenarioPV_FW[[#This Row],[Column1]],24)</f>
        <v>22</v>
      </c>
    </row>
    <row r="4081" spans="2:6" x14ac:dyDescent="0.3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</row>
    <row r="4082" spans="2:6" x14ac:dyDescent="0.3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</row>
    <row r="4083" spans="2:6" x14ac:dyDescent="0.3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</row>
    <row r="4084" spans="2:6" x14ac:dyDescent="0.3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</row>
    <row r="4085" spans="2:6" x14ac:dyDescent="0.3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</row>
    <row r="4086" spans="2:6" x14ac:dyDescent="0.3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</row>
    <row r="4087" spans="2:6" x14ac:dyDescent="0.3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</row>
    <row r="4088" spans="2:6" x14ac:dyDescent="0.3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</row>
    <row r="4089" spans="2:6" x14ac:dyDescent="0.3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</row>
    <row r="4090" spans="2:6" x14ac:dyDescent="0.3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</row>
    <row r="4091" spans="2:6" x14ac:dyDescent="0.3">
      <c r="B4091">
        <v>4089</v>
      </c>
      <c r="C4091">
        <v>0</v>
      </c>
      <c r="D4091">
        <v>96</v>
      </c>
      <c r="E4091">
        <v>78</v>
      </c>
      <c r="F4091">
        <f>MOD(Ergebnis_ZeitVar_SzenarioPV_FW[[#This Row],[Column1]],24)</f>
        <v>9</v>
      </c>
    </row>
    <row r="4092" spans="2:6" x14ac:dyDescent="0.3">
      <c r="B4092">
        <v>4090</v>
      </c>
      <c r="C4092">
        <v>0</v>
      </c>
      <c r="D4092">
        <v>106</v>
      </c>
      <c r="E4092">
        <v>108</v>
      </c>
      <c r="F4092">
        <f>MOD(Ergebnis_ZeitVar_SzenarioPV_FW[[#This Row],[Column1]],24)</f>
        <v>10</v>
      </c>
    </row>
    <row r="4093" spans="2:6" x14ac:dyDescent="0.3">
      <c r="B4093">
        <v>4091</v>
      </c>
      <c r="C4093">
        <v>0</v>
      </c>
      <c r="D4093">
        <v>94</v>
      </c>
      <c r="E4093">
        <v>143</v>
      </c>
      <c r="F4093">
        <f>MOD(Ergebnis_ZeitVar_SzenarioPV_FW[[#This Row],[Column1]],24)</f>
        <v>11</v>
      </c>
    </row>
    <row r="4094" spans="2:6" x14ac:dyDescent="0.3">
      <c r="B4094">
        <v>4092</v>
      </c>
      <c r="C4094">
        <v>0</v>
      </c>
      <c r="D4094">
        <v>138</v>
      </c>
      <c r="E4094">
        <v>117</v>
      </c>
      <c r="F4094">
        <f>MOD(Ergebnis_ZeitVar_SzenarioPV_FW[[#This Row],[Column1]],24)</f>
        <v>12</v>
      </c>
    </row>
    <row r="4095" spans="2:6" x14ac:dyDescent="0.3">
      <c r="B4095">
        <v>4093</v>
      </c>
      <c r="C4095">
        <v>0</v>
      </c>
      <c r="D4095">
        <v>107</v>
      </c>
      <c r="E4095">
        <v>117</v>
      </c>
      <c r="F4095">
        <f>MOD(Ergebnis_ZeitVar_SzenarioPV_FW[[#This Row],[Column1]],24)</f>
        <v>13</v>
      </c>
    </row>
    <row r="4096" spans="2:6" x14ac:dyDescent="0.3">
      <c r="B4096">
        <v>4094</v>
      </c>
      <c r="C4096">
        <v>0</v>
      </c>
      <c r="D4096">
        <v>114</v>
      </c>
      <c r="E4096">
        <v>48</v>
      </c>
      <c r="F4096">
        <f>MOD(Ergebnis_ZeitVar_SzenarioPV_FW[[#This Row],[Column1]],24)</f>
        <v>14</v>
      </c>
    </row>
    <row r="4097" spans="2:6" x14ac:dyDescent="0.3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</row>
    <row r="4098" spans="2:6" x14ac:dyDescent="0.3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</row>
    <row r="4099" spans="2:6" x14ac:dyDescent="0.3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</row>
    <row r="4100" spans="2:6" x14ac:dyDescent="0.3">
      <c r="B4100">
        <v>4098</v>
      </c>
      <c r="C4100">
        <v>166</v>
      </c>
      <c r="D4100">
        <v>0</v>
      </c>
      <c r="E4100">
        <v>0</v>
      </c>
      <c r="F4100">
        <f>MOD(Ergebnis_ZeitVar_SzenarioPV_FW[[#This Row],[Column1]],24)</f>
        <v>18</v>
      </c>
    </row>
    <row r="4101" spans="2:6" x14ac:dyDescent="0.3">
      <c r="B4101">
        <v>4099</v>
      </c>
      <c r="C4101">
        <v>55</v>
      </c>
      <c r="D4101">
        <v>0</v>
      </c>
      <c r="E4101">
        <v>0</v>
      </c>
      <c r="F4101">
        <f>MOD(Ergebnis_ZeitVar_SzenarioPV_FW[[#This Row],[Column1]],24)</f>
        <v>19</v>
      </c>
    </row>
    <row r="4102" spans="2:6" x14ac:dyDescent="0.3">
      <c r="B4102">
        <v>4100</v>
      </c>
      <c r="C4102">
        <v>23</v>
      </c>
      <c r="D4102">
        <v>0</v>
      </c>
      <c r="E4102">
        <v>0</v>
      </c>
      <c r="F4102">
        <f>MOD(Ergebnis_ZeitVar_SzenarioPV_FW[[#This Row],[Column1]],24)</f>
        <v>20</v>
      </c>
    </row>
    <row r="4103" spans="2:6" x14ac:dyDescent="0.3">
      <c r="B4103">
        <v>4101</v>
      </c>
      <c r="C4103">
        <v>8</v>
      </c>
      <c r="D4103">
        <v>0</v>
      </c>
      <c r="E4103">
        <v>0</v>
      </c>
      <c r="F4103">
        <f>MOD(Ergebnis_ZeitVar_SzenarioPV_FW[[#This Row],[Column1]],24)</f>
        <v>21</v>
      </c>
    </row>
    <row r="4104" spans="2:6" x14ac:dyDescent="0.3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</row>
    <row r="4105" spans="2:6" x14ac:dyDescent="0.3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</row>
    <row r="4106" spans="2:6" x14ac:dyDescent="0.3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</row>
    <row r="4107" spans="2:6" x14ac:dyDescent="0.3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</row>
    <row r="4108" spans="2:6" x14ac:dyDescent="0.3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</row>
    <row r="4109" spans="2:6" x14ac:dyDescent="0.3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</row>
    <row r="4110" spans="2:6" x14ac:dyDescent="0.3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</row>
    <row r="4111" spans="2:6" x14ac:dyDescent="0.3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</row>
    <row r="4112" spans="2:6" x14ac:dyDescent="0.3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</row>
    <row r="4113" spans="2:6" x14ac:dyDescent="0.3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</row>
    <row r="4114" spans="2:6" x14ac:dyDescent="0.3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</row>
    <row r="4115" spans="2:6" x14ac:dyDescent="0.3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</row>
    <row r="4116" spans="2:6" x14ac:dyDescent="0.3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</row>
    <row r="4117" spans="2:6" x14ac:dyDescent="0.3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</row>
    <row r="4118" spans="2:6" x14ac:dyDescent="0.3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</row>
    <row r="4119" spans="2:6" x14ac:dyDescent="0.3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</row>
    <row r="4120" spans="2:6" x14ac:dyDescent="0.3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</row>
    <row r="4121" spans="2:6" x14ac:dyDescent="0.3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</row>
    <row r="4122" spans="2:6" x14ac:dyDescent="0.3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</row>
    <row r="4123" spans="2:6" x14ac:dyDescent="0.3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</row>
    <row r="4124" spans="2:6" x14ac:dyDescent="0.3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</row>
    <row r="4125" spans="2:6" x14ac:dyDescent="0.3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</row>
    <row r="4126" spans="2:6" x14ac:dyDescent="0.3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</row>
    <row r="4127" spans="2:6" x14ac:dyDescent="0.3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</row>
    <row r="4128" spans="2:6" x14ac:dyDescent="0.3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</row>
    <row r="4129" spans="2:6" x14ac:dyDescent="0.3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</row>
    <row r="4130" spans="2:6" x14ac:dyDescent="0.3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</row>
    <row r="4131" spans="2:6" x14ac:dyDescent="0.3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</row>
    <row r="4132" spans="2:6" x14ac:dyDescent="0.3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</row>
    <row r="4133" spans="2:6" x14ac:dyDescent="0.3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</row>
    <row r="4134" spans="2:6" x14ac:dyDescent="0.3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</row>
    <row r="4135" spans="2:6" x14ac:dyDescent="0.3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</row>
    <row r="4136" spans="2:6" x14ac:dyDescent="0.3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</row>
    <row r="4137" spans="2:6" x14ac:dyDescent="0.3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</row>
    <row r="4138" spans="2:6" x14ac:dyDescent="0.3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</row>
    <row r="4139" spans="2:6" x14ac:dyDescent="0.3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</row>
    <row r="4140" spans="2:6" x14ac:dyDescent="0.3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</row>
    <row r="4141" spans="2:6" x14ac:dyDescent="0.3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</row>
    <row r="4142" spans="2:6" x14ac:dyDescent="0.3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</row>
    <row r="4143" spans="2:6" x14ac:dyDescent="0.3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</row>
    <row r="4144" spans="2:6" x14ac:dyDescent="0.3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</row>
    <row r="4145" spans="2:6" x14ac:dyDescent="0.3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</row>
    <row r="4146" spans="2:6" x14ac:dyDescent="0.3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</row>
    <row r="4147" spans="2:6" x14ac:dyDescent="0.3">
      <c r="B4147">
        <v>4145</v>
      </c>
      <c r="C4147">
        <v>26</v>
      </c>
      <c r="D4147">
        <v>0</v>
      </c>
      <c r="E4147">
        <v>0</v>
      </c>
      <c r="F4147">
        <f>MOD(Ergebnis_ZeitVar_SzenarioPV_FW[[#This Row],[Column1]],24)</f>
        <v>17</v>
      </c>
    </row>
    <row r="4148" spans="2:6" x14ac:dyDescent="0.3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</row>
    <row r="4149" spans="2:6" x14ac:dyDescent="0.3">
      <c r="B4149">
        <v>4147</v>
      </c>
      <c r="C4149">
        <v>4</v>
      </c>
      <c r="D4149">
        <v>0</v>
      </c>
      <c r="E4149">
        <v>0</v>
      </c>
      <c r="F4149">
        <f>MOD(Ergebnis_ZeitVar_SzenarioPV_FW[[#This Row],[Column1]],24)</f>
        <v>19</v>
      </c>
    </row>
    <row r="4150" spans="2:6" x14ac:dyDescent="0.3">
      <c r="B4150">
        <v>4148</v>
      </c>
      <c r="C4150">
        <v>12</v>
      </c>
      <c r="D4150">
        <v>0</v>
      </c>
      <c r="E4150">
        <v>0</v>
      </c>
      <c r="F4150">
        <f>MOD(Ergebnis_ZeitVar_SzenarioPV_FW[[#This Row],[Column1]],24)</f>
        <v>20</v>
      </c>
    </row>
    <row r="4151" spans="2:6" x14ac:dyDescent="0.3">
      <c r="B4151">
        <v>4149</v>
      </c>
      <c r="C4151">
        <v>5</v>
      </c>
      <c r="D4151">
        <v>0</v>
      </c>
      <c r="E4151">
        <v>0</v>
      </c>
      <c r="F4151">
        <f>MOD(Ergebnis_ZeitVar_SzenarioPV_FW[[#This Row],[Column1]],24)</f>
        <v>21</v>
      </c>
    </row>
    <row r="4152" spans="2:6" x14ac:dyDescent="0.3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</row>
    <row r="4153" spans="2:6" x14ac:dyDescent="0.3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</row>
    <row r="4154" spans="2:6" x14ac:dyDescent="0.3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</row>
    <row r="4155" spans="2:6" x14ac:dyDescent="0.3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</row>
    <row r="4156" spans="2:6" x14ac:dyDescent="0.3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</row>
    <row r="4157" spans="2:6" x14ac:dyDescent="0.3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</row>
    <row r="4158" spans="2:6" x14ac:dyDescent="0.3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</row>
    <row r="4159" spans="2:6" x14ac:dyDescent="0.3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</row>
    <row r="4160" spans="2:6" x14ac:dyDescent="0.3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</row>
    <row r="4161" spans="2:6" x14ac:dyDescent="0.3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</row>
    <row r="4162" spans="2:6" x14ac:dyDescent="0.3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</row>
    <row r="4163" spans="2:6" x14ac:dyDescent="0.3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</row>
    <row r="4164" spans="2:6" x14ac:dyDescent="0.3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</row>
    <row r="4165" spans="2:6" x14ac:dyDescent="0.3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</row>
    <row r="4166" spans="2:6" x14ac:dyDescent="0.3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</row>
    <row r="4167" spans="2:6" x14ac:dyDescent="0.3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</row>
    <row r="4168" spans="2:6" x14ac:dyDescent="0.3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</row>
    <row r="4169" spans="2:6" x14ac:dyDescent="0.3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</row>
    <row r="4170" spans="2:6" x14ac:dyDescent="0.3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</row>
    <row r="4171" spans="2:6" x14ac:dyDescent="0.3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</row>
    <row r="4172" spans="2:6" x14ac:dyDescent="0.3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</row>
    <row r="4173" spans="2:6" x14ac:dyDescent="0.3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</row>
    <row r="4174" spans="2:6" x14ac:dyDescent="0.3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</row>
    <row r="4175" spans="2:6" x14ac:dyDescent="0.3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</row>
    <row r="4176" spans="2:6" x14ac:dyDescent="0.3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</row>
    <row r="4177" spans="2:6" x14ac:dyDescent="0.3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</row>
    <row r="4178" spans="2:6" x14ac:dyDescent="0.3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</row>
    <row r="4179" spans="2:6" x14ac:dyDescent="0.3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</row>
    <row r="4180" spans="2:6" x14ac:dyDescent="0.3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</row>
    <row r="4181" spans="2:6" x14ac:dyDescent="0.3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</row>
    <row r="4182" spans="2:6" x14ac:dyDescent="0.3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</row>
    <row r="4183" spans="2:6" x14ac:dyDescent="0.3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</row>
    <row r="4184" spans="2:6" x14ac:dyDescent="0.3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</row>
    <row r="4185" spans="2:6" x14ac:dyDescent="0.3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</row>
    <row r="4186" spans="2:6" x14ac:dyDescent="0.3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</row>
    <row r="4187" spans="2:6" x14ac:dyDescent="0.3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</row>
    <row r="4188" spans="2:6" x14ac:dyDescent="0.3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</row>
    <row r="4189" spans="2:6" x14ac:dyDescent="0.3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</row>
    <row r="4190" spans="2:6" x14ac:dyDescent="0.3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</row>
    <row r="4191" spans="2:6" x14ac:dyDescent="0.3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</row>
    <row r="4192" spans="2:6" x14ac:dyDescent="0.3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</row>
    <row r="4193" spans="2:6" x14ac:dyDescent="0.3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</row>
    <row r="4194" spans="2:6" x14ac:dyDescent="0.3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</row>
    <row r="4195" spans="2:6" x14ac:dyDescent="0.3">
      <c r="B4195">
        <v>4193</v>
      </c>
      <c r="C4195">
        <v>39</v>
      </c>
      <c r="D4195">
        <v>0</v>
      </c>
      <c r="E4195">
        <v>0</v>
      </c>
      <c r="F4195">
        <f>MOD(Ergebnis_ZeitVar_SzenarioPV_FW[[#This Row],[Column1]],24)</f>
        <v>17</v>
      </c>
    </row>
    <row r="4196" spans="2:6" x14ac:dyDescent="0.3">
      <c r="B4196">
        <v>4194</v>
      </c>
      <c r="C4196">
        <v>15</v>
      </c>
      <c r="D4196">
        <v>0</v>
      </c>
      <c r="E4196">
        <v>0</v>
      </c>
      <c r="F4196">
        <f>MOD(Ergebnis_ZeitVar_SzenarioPV_FW[[#This Row],[Column1]],24)</f>
        <v>18</v>
      </c>
    </row>
    <row r="4197" spans="2:6" x14ac:dyDescent="0.3">
      <c r="B4197">
        <v>4195</v>
      </c>
      <c r="C4197">
        <v>9</v>
      </c>
      <c r="D4197">
        <v>0</v>
      </c>
      <c r="E4197">
        <v>0</v>
      </c>
      <c r="F4197">
        <f>MOD(Ergebnis_ZeitVar_SzenarioPV_FW[[#This Row],[Column1]],24)</f>
        <v>19</v>
      </c>
    </row>
    <row r="4198" spans="2:6" x14ac:dyDescent="0.3">
      <c r="B4198">
        <v>4196</v>
      </c>
      <c r="C4198">
        <v>4</v>
      </c>
      <c r="D4198">
        <v>0</v>
      </c>
      <c r="E4198">
        <v>0</v>
      </c>
      <c r="F4198">
        <f>MOD(Ergebnis_ZeitVar_SzenarioPV_FW[[#This Row],[Column1]],24)</f>
        <v>20</v>
      </c>
    </row>
    <row r="4199" spans="2:6" x14ac:dyDescent="0.3">
      <c r="B4199">
        <v>4197</v>
      </c>
      <c r="C4199">
        <v>1</v>
      </c>
      <c r="D4199">
        <v>0</v>
      </c>
      <c r="E4199">
        <v>0</v>
      </c>
      <c r="F4199">
        <f>MOD(Ergebnis_ZeitVar_SzenarioPV_FW[[#This Row],[Column1]],24)</f>
        <v>21</v>
      </c>
    </row>
    <row r="4200" spans="2:6" x14ac:dyDescent="0.3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</row>
    <row r="4201" spans="2:6" x14ac:dyDescent="0.3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</row>
    <row r="4202" spans="2:6" x14ac:dyDescent="0.3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</row>
    <row r="4203" spans="2:6" x14ac:dyDescent="0.3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</row>
    <row r="4204" spans="2:6" x14ac:dyDescent="0.3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</row>
    <row r="4205" spans="2:6" x14ac:dyDescent="0.3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</row>
    <row r="4206" spans="2:6" x14ac:dyDescent="0.3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</row>
    <row r="4207" spans="2:6" x14ac:dyDescent="0.3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</row>
    <row r="4208" spans="2:6" x14ac:dyDescent="0.3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</row>
    <row r="4209" spans="2:6" x14ac:dyDescent="0.3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</row>
    <row r="4210" spans="2:6" x14ac:dyDescent="0.3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</row>
    <row r="4211" spans="2:6" x14ac:dyDescent="0.3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</row>
    <row r="4212" spans="2:6" x14ac:dyDescent="0.3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</row>
    <row r="4213" spans="2:6" x14ac:dyDescent="0.3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</row>
    <row r="4214" spans="2:6" x14ac:dyDescent="0.3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</row>
    <row r="4215" spans="2:6" x14ac:dyDescent="0.3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</row>
    <row r="4216" spans="2:6" x14ac:dyDescent="0.3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</row>
    <row r="4217" spans="2:6" x14ac:dyDescent="0.3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</row>
    <row r="4218" spans="2:6" x14ac:dyDescent="0.3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</row>
    <row r="4219" spans="2:6" x14ac:dyDescent="0.3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</row>
    <row r="4220" spans="2:6" x14ac:dyDescent="0.3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</row>
    <row r="4221" spans="2:6" x14ac:dyDescent="0.3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</row>
    <row r="4222" spans="2:6" x14ac:dyDescent="0.3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</row>
    <row r="4223" spans="2:6" x14ac:dyDescent="0.3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</row>
    <row r="4224" spans="2:6" x14ac:dyDescent="0.3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</row>
    <row r="4225" spans="2:6" x14ac:dyDescent="0.3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</row>
    <row r="4226" spans="2:6" x14ac:dyDescent="0.3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</row>
    <row r="4227" spans="2:6" x14ac:dyDescent="0.3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</row>
    <row r="4228" spans="2:6" x14ac:dyDescent="0.3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</row>
    <row r="4229" spans="2:6" x14ac:dyDescent="0.3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</row>
    <row r="4230" spans="2:6" x14ac:dyDescent="0.3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</row>
    <row r="4231" spans="2:6" x14ac:dyDescent="0.3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</row>
    <row r="4232" spans="2:6" x14ac:dyDescent="0.3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</row>
    <row r="4233" spans="2:6" x14ac:dyDescent="0.3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</row>
    <row r="4234" spans="2:6" x14ac:dyDescent="0.3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</row>
    <row r="4235" spans="2:6" x14ac:dyDescent="0.3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</row>
    <row r="4236" spans="2:6" x14ac:dyDescent="0.3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</row>
    <row r="4237" spans="2:6" x14ac:dyDescent="0.3">
      <c r="B4237">
        <v>4235</v>
      </c>
      <c r="C4237">
        <v>0</v>
      </c>
      <c r="D4237">
        <v>78</v>
      </c>
      <c r="E4237">
        <v>96</v>
      </c>
      <c r="F4237">
        <f>MOD(Ergebnis_ZeitVar_SzenarioPV_FW[[#This Row],[Column1]],24)</f>
        <v>11</v>
      </c>
    </row>
    <row r="4238" spans="2:6" x14ac:dyDescent="0.3">
      <c r="B4238">
        <v>4236</v>
      </c>
      <c r="C4238">
        <v>0</v>
      </c>
      <c r="D4238">
        <v>75</v>
      </c>
      <c r="E4238">
        <v>124</v>
      </c>
      <c r="F4238">
        <f>MOD(Ergebnis_ZeitVar_SzenarioPV_FW[[#This Row],[Column1]],24)</f>
        <v>12</v>
      </c>
    </row>
    <row r="4239" spans="2:6" x14ac:dyDescent="0.3">
      <c r="B4239">
        <v>4237</v>
      </c>
      <c r="C4239">
        <v>0</v>
      </c>
      <c r="D4239">
        <v>72</v>
      </c>
      <c r="E4239">
        <v>118</v>
      </c>
      <c r="F4239">
        <f>MOD(Ergebnis_ZeitVar_SzenarioPV_FW[[#This Row],[Column1]],24)</f>
        <v>13</v>
      </c>
    </row>
    <row r="4240" spans="2:6" x14ac:dyDescent="0.3">
      <c r="B4240">
        <v>4238</v>
      </c>
      <c r="C4240">
        <v>0</v>
      </c>
      <c r="D4240">
        <v>72</v>
      </c>
      <c r="E4240">
        <v>60</v>
      </c>
      <c r="F4240">
        <f>MOD(Ergebnis_ZeitVar_SzenarioPV_FW[[#This Row],[Column1]],24)</f>
        <v>14</v>
      </c>
    </row>
    <row r="4241" spans="2:6" x14ac:dyDescent="0.3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</row>
    <row r="4242" spans="2:6" x14ac:dyDescent="0.3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</row>
    <row r="4243" spans="2:6" x14ac:dyDescent="0.3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</row>
    <row r="4244" spans="2:6" x14ac:dyDescent="0.3">
      <c r="B4244">
        <v>4242</v>
      </c>
      <c r="C4244">
        <v>168</v>
      </c>
      <c r="D4244">
        <v>0</v>
      </c>
      <c r="E4244">
        <v>0</v>
      </c>
      <c r="F4244">
        <f>MOD(Ergebnis_ZeitVar_SzenarioPV_FW[[#This Row],[Column1]],24)</f>
        <v>18</v>
      </c>
    </row>
    <row r="4245" spans="2:6" x14ac:dyDescent="0.3">
      <c r="B4245">
        <v>4243</v>
      </c>
      <c r="C4245">
        <v>2</v>
      </c>
      <c r="D4245">
        <v>0</v>
      </c>
      <c r="E4245">
        <v>0</v>
      </c>
      <c r="F4245">
        <f>MOD(Ergebnis_ZeitVar_SzenarioPV_FW[[#This Row],[Column1]],24)</f>
        <v>19</v>
      </c>
    </row>
    <row r="4246" spans="2:6" x14ac:dyDescent="0.3">
      <c r="B4246">
        <v>4244</v>
      </c>
      <c r="C4246">
        <v>7</v>
      </c>
      <c r="D4246">
        <v>0</v>
      </c>
      <c r="E4246">
        <v>0</v>
      </c>
      <c r="F4246">
        <f>MOD(Ergebnis_ZeitVar_SzenarioPV_FW[[#This Row],[Column1]],24)</f>
        <v>20</v>
      </c>
    </row>
    <row r="4247" spans="2:6" x14ac:dyDescent="0.3">
      <c r="B4247">
        <v>4245</v>
      </c>
      <c r="C4247">
        <v>0</v>
      </c>
      <c r="D4247">
        <v>0</v>
      </c>
      <c r="E4247">
        <v>0</v>
      </c>
      <c r="F4247">
        <f>MOD(Ergebnis_ZeitVar_SzenarioPV_FW[[#This Row],[Column1]],24)</f>
        <v>21</v>
      </c>
    </row>
    <row r="4248" spans="2:6" x14ac:dyDescent="0.3">
      <c r="B4248">
        <v>4246</v>
      </c>
      <c r="C4248">
        <v>5</v>
      </c>
      <c r="D4248">
        <v>0</v>
      </c>
      <c r="E4248">
        <v>0</v>
      </c>
      <c r="F4248">
        <f>MOD(Ergebnis_ZeitVar_SzenarioPV_FW[[#This Row],[Column1]],24)</f>
        <v>22</v>
      </c>
    </row>
    <row r="4249" spans="2:6" x14ac:dyDescent="0.3">
      <c r="B4249">
        <v>4247</v>
      </c>
      <c r="C4249">
        <v>8</v>
      </c>
      <c r="D4249">
        <v>0</v>
      </c>
      <c r="E4249">
        <v>0</v>
      </c>
      <c r="F4249">
        <f>MOD(Ergebnis_ZeitVar_SzenarioPV_FW[[#This Row],[Column1]],24)</f>
        <v>23</v>
      </c>
    </row>
    <row r="4250" spans="2:6" x14ac:dyDescent="0.3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</row>
    <row r="4251" spans="2:6" x14ac:dyDescent="0.3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</row>
    <row r="4252" spans="2:6" x14ac:dyDescent="0.3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</row>
    <row r="4253" spans="2:6" x14ac:dyDescent="0.3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</row>
    <row r="4254" spans="2:6" x14ac:dyDescent="0.3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</row>
    <row r="4255" spans="2:6" x14ac:dyDescent="0.3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</row>
    <row r="4256" spans="2:6" x14ac:dyDescent="0.3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</row>
    <row r="4257" spans="2:6" x14ac:dyDescent="0.3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</row>
    <row r="4258" spans="2:6" x14ac:dyDescent="0.3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</row>
    <row r="4259" spans="2:6" x14ac:dyDescent="0.3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</row>
    <row r="4260" spans="2:6" x14ac:dyDescent="0.3">
      <c r="B4260">
        <v>4258</v>
      </c>
      <c r="C4260">
        <v>0</v>
      </c>
      <c r="D4260">
        <v>112</v>
      </c>
      <c r="E4260">
        <v>28</v>
      </c>
      <c r="F4260">
        <f>MOD(Ergebnis_ZeitVar_SzenarioPV_FW[[#This Row],[Column1]],24)</f>
        <v>10</v>
      </c>
    </row>
    <row r="4261" spans="2:6" x14ac:dyDescent="0.3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</row>
    <row r="4262" spans="2:6" x14ac:dyDescent="0.3">
      <c r="B4262">
        <v>4260</v>
      </c>
      <c r="C4262">
        <v>0</v>
      </c>
      <c r="D4262">
        <v>136</v>
      </c>
      <c r="E4262">
        <v>92</v>
      </c>
      <c r="F4262">
        <f>MOD(Ergebnis_ZeitVar_SzenarioPV_FW[[#This Row],[Column1]],24)</f>
        <v>12</v>
      </c>
    </row>
    <row r="4263" spans="2:6" x14ac:dyDescent="0.3">
      <c r="B4263">
        <v>4261</v>
      </c>
      <c r="C4263">
        <v>0</v>
      </c>
      <c r="D4263">
        <v>93</v>
      </c>
      <c r="E4263">
        <v>119</v>
      </c>
      <c r="F4263">
        <f>MOD(Ergebnis_ZeitVar_SzenarioPV_FW[[#This Row],[Column1]],24)</f>
        <v>13</v>
      </c>
    </row>
    <row r="4264" spans="2:6" x14ac:dyDescent="0.3">
      <c r="B4264">
        <v>4262</v>
      </c>
      <c r="C4264">
        <v>0</v>
      </c>
      <c r="D4264">
        <v>141</v>
      </c>
      <c r="E4264">
        <v>0</v>
      </c>
      <c r="F4264">
        <f>MOD(Ergebnis_ZeitVar_SzenarioPV_FW[[#This Row],[Column1]],24)</f>
        <v>14</v>
      </c>
    </row>
    <row r="4265" spans="2:6" x14ac:dyDescent="0.3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</row>
    <row r="4266" spans="2:6" x14ac:dyDescent="0.3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</row>
    <row r="4267" spans="2:6" x14ac:dyDescent="0.3">
      <c r="B4267">
        <v>4265</v>
      </c>
      <c r="C4267">
        <v>73</v>
      </c>
      <c r="D4267">
        <v>0</v>
      </c>
      <c r="E4267">
        <v>0</v>
      </c>
      <c r="F4267">
        <f>MOD(Ergebnis_ZeitVar_SzenarioPV_FW[[#This Row],[Column1]],24)</f>
        <v>17</v>
      </c>
    </row>
    <row r="4268" spans="2:6" x14ac:dyDescent="0.3">
      <c r="B4268">
        <v>4266</v>
      </c>
      <c r="C4268">
        <v>49</v>
      </c>
      <c r="D4268">
        <v>0</v>
      </c>
      <c r="E4268">
        <v>0</v>
      </c>
      <c r="F4268">
        <f>MOD(Ergebnis_ZeitVar_SzenarioPV_FW[[#This Row],[Column1]],24)</f>
        <v>18</v>
      </c>
    </row>
    <row r="4269" spans="2:6" x14ac:dyDescent="0.3">
      <c r="B4269">
        <v>4267</v>
      </c>
      <c r="C4269">
        <v>25</v>
      </c>
      <c r="D4269">
        <v>0</v>
      </c>
      <c r="E4269">
        <v>0</v>
      </c>
      <c r="F4269">
        <f>MOD(Ergebnis_ZeitVar_SzenarioPV_FW[[#This Row],[Column1]],24)</f>
        <v>19</v>
      </c>
    </row>
    <row r="4270" spans="2:6" x14ac:dyDescent="0.3">
      <c r="B4270">
        <v>4268</v>
      </c>
      <c r="C4270">
        <v>14</v>
      </c>
      <c r="D4270">
        <v>0</v>
      </c>
      <c r="E4270">
        <v>0</v>
      </c>
      <c r="F4270">
        <f>MOD(Ergebnis_ZeitVar_SzenarioPV_FW[[#This Row],[Column1]],24)</f>
        <v>20</v>
      </c>
    </row>
    <row r="4271" spans="2:6" x14ac:dyDescent="0.3">
      <c r="B4271">
        <v>4269</v>
      </c>
      <c r="C4271">
        <v>14</v>
      </c>
      <c r="D4271">
        <v>0</v>
      </c>
      <c r="E4271">
        <v>0</v>
      </c>
      <c r="F4271">
        <f>MOD(Ergebnis_ZeitVar_SzenarioPV_FW[[#This Row],[Column1]],24)</f>
        <v>21</v>
      </c>
    </row>
    <row r="4272" spans="2:6" x14ac:dyDescent="0.3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</row>
    <row r="4273" spans="2:6" x14ac:dyDescent="0.3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</row>
    <row r="4274" spans="2:6" x14ac:dyDescent="0.3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</row>
    <row r="4275" spans="2:6" x14ac:dyDescent="0.3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</row>
    <row r="4276" spans="2:6" x14ac:dyDescent="0.3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</row>
    <row r="4277" spans="2:6" x14ac:dyDescent="0.3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</row>
    <row r="4278" spans="2:6" x14ac:dyDescent="0.3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</row>
    <row r="4279" spans="2:6" x14ac:dyDescent="0.3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</row>
    <row r="4280" spans="2:6" x14ac:dyDescent="0.3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</row>
    <row r="4281" spans="2:6" x14ac:dyDescent="0.3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</row>
    <row r="4282" spans="2:6" x14ac:dyDescent="0.3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</row>
    <row r="4283" spans="2:6" x14ac:dyDescent="0.3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</row>
    <row r="4284" spans="2:6" x14ac:dyDescent="0.3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</row>
    <row r="4285" spans="2:6" x14ac:dyDescent="0.3">
      <c r="B4285">
        <v>4283</v>
      </c>
      <c r="C4285">
        <v>0</v>
      </c>
      <c r="D4285">
        <v>102</v>
      </c>
      <c r="E4285">
        <v>41</v>
      </c>
      <c r="F4285">
        <f>MOD(Ergebnis_ZeitVar_SzenarioPV_FW[[#This Row],[Column1]],24)</f>
        <v>11</v>
      </c>
    </row>
    <row r="4286" spans="2:6" x14ac:dyDescent="0.3">
      <c r="B4286">
        <v>4284</v>
      </c>
      <c r="C4286">
        <v>0</v>
      </c>
      <c r="D4286">
        <v>90</v>
      </c>
      <c r="E4286">
        <v>107</v>
      </c>
      <c r="F4286">
        <f>MOD(Ergebnis_ZeitVar_SzenarioPV_FW[[#This Row],[Column1]],24)</f>
        <v>12</v>
      </c>
    </row>
    <row r="4287" spans="2:6" x14ac:dyDescent="0.3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</row>
    <row r="4288" spans="2:6" x14ac:dyDescent="0.3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</row>
    <row r="4289" spans="2:6" x14ac:dyDescent="0.3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</row>
    <row r="4290" spans="2:6" x14ac:dyDescent="0.3">
      <c r="B4290">
        <v>4288</v>
      </c>
      <c r="C4290">
        <v>61</v>
      </c>
      <c r="D4290">
        <v>0</v>
      </c>
      <c r="E4290">
        <v>0</v>
      </c>
      <c r="F4290">
        <f>MOD(Ergebnis_ZeitVar_SzenarioPV_FW[[#This Row],[Column1]],24)</f>
        <v>16</v>
      </c>
    </row>
    <row r="4291" spans="2:6" x14ac:dyDescent="0.3">
      <c r="B4291">
        <v>4289</v>
      </c>
      <c r="C4291">
        <v>13</v>
      </c>
      <c r="D4291">
        <v>0</v>
      </c>
      <c r="E4291">
        <v>0</v>
      </c>
      <c r="F4291">
        <f>MOD(Ergebnis_ZeitVar_SzenarioPV_FW[[#This Row],[Column1]],24)</f>
        <v>17</v>
      </c>
    </row>
    <row r="4292" spans="2:6" x14ac:dyDescent="0.3">
      <c r="B4292">
        <v>4290</v>
      </c>
      <c r="C4292">
        <v>53</v>
      </c>
      <c r="D4292">
        <v>0</v>
      </c>
      <c r="E4292">
        <v>0</v>
      </c>
      <c r="F4292">
        <f>MOD(Ergebnis_ZeitVar_SzenarioPV_FW[[#This Row],[Column1]],24)</f>
        <v>18</v>
      </c>
    </row>
    <row r="4293" spans="2:6" x14ac:dyDescent="0.3">
      <c r="B4293">
        <v>4291</v>
      </c>
      <c r="C4293">
        <v>17</v>
      </c>
      <c r="D4293">
        <v>0</v>
      </c>
      <c r="E4293">
        <v>0</v>
      </c>
      <c r="F4293">
        <f>MOD(Ergebnis_ZeitVar_SzenarioPV_FW[[#This Row],[Column1]],24)</f>
        <v>19</v>
      </c>
    </row>
    <row r="4294" spans="2:6" x14ac:dyDescent="0.3">
      <c r="B4294">
        <v>4292</v>
      </c>
      <c r="C4294">
        <v>6</v>
      </c>
      <c r="D4294">
        <v>0</v>
      </c>
      <c r="E4294">
        <v>0</v>
      </c>
      <c r="F4294">
        <f>MOD(Ergebnis_ZeitVar_SzenarioPV_FW[[#This Row],[Column1]],24)</f>
        <v>20</v>
      </c>
    </row>
    <row r="4295" spans="2:6" x14ac:dyDescent="0.3">
      <c r="B4295">
        <v>4293</v>
      </c>
      <c r="C4295">
        <v>0</v>
      </c>
      <c r="D4295">
        <v>0</v>
      </c>
      <c r="E4295">
        <v>0</v>
      </c>
      <c r="F4295">
        <f>MOD(Ergebnis_ZeitVar_SzenarioPV_FW[[#This Row],[Column1]],24)</f>
        <v>21</v>
      </c>
    </row>
    <row r="4296" spans="2:6" x14ac:dyDescent="0.3">
      <c r="B4296">
        <v>4294</v>
      </c>
      <c r="C4296">
        <v>4</v>
      </c>
      <c r="D4296">
        <v>0</v>
      </c>
      <c r="E4296">
        <v>0</v>
      </c>
      <c r="F4296">
        <f>MOD(Ergebnis_ZeitVar_SzenarioPV_FW[[#This Row],[Column1]],24)</f>
        <v>22</v>
      </c>
    </row>
    <row r="4297" spans="2:6" x14ac:dyDescent="0.3">
      <c r="B4297">
        <v>4295</v>
      </c>
      <c r="C4297">
        <v>4</v>
      </c>
      <c r="D4297">
        <v>0</v>
      </c>
      <c r="E4297">
        <v>0</v>
      </c>
      <c r="F4297">
        <f>MOD(Ergebnis_ZeitVar_SzenarioPV_FW[[#This Row],[Column1]],24)</f>
        <v>23</v>
      </c>
    </row>
    <row r="4298" spans="2:6" x14ac:dyDescent="0.3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</row>
    <row r="4299" spans="2:6" x14ac:dyDescent="0.3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</row>
    <row r="4300" spans="2:6" x14ac:dyDescent="0.3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</row>
    <row r="4301" spans="2:6" x14ac:dyDescent="0.3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</row>
    <row r="4302" spans="2:6" x14ac:dyDescent="0.3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</row>
    <row r="4303" spans="2:6" x14ac:dyDescent="0.3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</row>
    <row r="4304" spans="2:6" x14ac:dyDescent="0.3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</row>
    <row r="4305" spans="2:6" x14ac:dyDescent="0.3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</row>
    <row r="4306" spans="2:6" x14ac:dyDescent="0.3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</row>
    <row r="4307" spans="2:6" x14ac:dyDescent="0.3">
      <c r="B4307">
        <v>4305</v>
      </c>
      <c r="C4307">
        <v>0</v>
      </c>
      <c r="D4307">
        <v>69</v>
      </c>
      <c r="E4307">
        <v>26</v>
      </c>
      <c r="F4307">
        <f>MOD(Ergebnis_ZeitVar_SzenarioPV_FW[[#This Row],[Column1]],24)</f>
        <v>9</v>
      </c>
    </row>
    <row r="4308" spans="2:6" x14ac:dyDescent="0.3">
      <c r="B4308">
        <v>4306</v>
      </c>
      <c r="C4308">
        <v>0</v>
      </c>
      <c r="D4308">
        <v>98</v>
      </c>
      <c r="E4308">
        <v>46</v>
      </c>
      <c r="F4308">
        <f>MOD(Ergebnis_ZeitVar_SzenarioPV_FW[[#This Row],[Column1]],24)</f>
        <v>10</v>
      </c>
    </row>
    <row r="4309" spans="2:6" x14ac:dyDescent="0.3">
      <c r="B4309">
        <v>4307</v>
      </c>
      <c r="C4309">
        <v>0</v>
      </c>
      <c r="D4309">
        <v>118</v>
      </c>
      <c r="E4309">
        <v>64</v>
      </c>
      <c r="F4309">
        <f>MOD(Ergebnis_ZeitVar_SzenarioPV_FW[[#This Row],[Column1]],24)</f>
        <v>11</v>
      </c>
    </row>
    <row r="4310" spans="2:6" x14ac:dyDescent="0.3">
      <c r="B4310">
        <v>4308</v>
      </c>
      <c r="C4310">
        <v>0</v>
      </c>
      <c r="D4310">
        <v>129</v>
      </c>
      <c r="E4310">
        <v>99</v>
      </c>
      <c r="F4310">
        <f>MOD(Ergebnis_ZeitVar_SzenarioPV_FW[[#This Row],[Column1]],24)</f>
        <v>12</v>
      </c>
    </row>
    <row r="4311" spans="2:6" x14ac:dyDescent="0.3">
      <c r="B4311">
        <v>4309</v>
      </c>
      <c r="C4311">
        <v>0</v>
      </c>
      <c r="D4311">
        <v>132</v>
      </c>
      <c r="E4311">
        <v>108</v>
      </c>
      <c r="F4311">
        <f>MOD(Ergebnis_ZeitVar_SzenarioPV_FW[[#This Row],[Column1]],24)</f>
        <v>13</v>
      </c>
    </row>
    <row r="4312" spans="2:6" x14ac:dyDescent="0.3">
      <c r="B4312">
        <v>4310</v>
      </c>
      <c r="C4312">
        <v>0</v>
      </c>
      <c r="D4312">
        <v>111</v>
      </c>
      <c r="E4312">
        <v>93</v>
      </c>
      <c r="F4312">
        <f>MOD(Ergebnis_ZeitVar_SzenarioPV_FW[[#This Row],[Column1]],24)</f>
        <v>14</v>
      </c>
    </row>
    <row r="4313" spans="2:6" x14ac:dyDescent="0.3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</row>
    <row r="4314" spans="2:6" x14ac:dyDescent="0.3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</row>
    <row r="4315" spans="2:6" x14ac:dyDescent="0.3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</row>
    <row r="4316" spans="2:6" x14ac:dyDescent="0.3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</row>
    <row r="4317" spans="2:6" x14ac:dyDescent="0.3">
      <c r="B4317">
        <v>4315</v>
      </c>
      <c r="C4317">
        <v>53</v>
      </c>
      <c r="D4317">
        <v>0</v>
      </c>
      <c r="E4317">
        <v>0</v>
      </c>
      <c r="F4317">
        <f>MOD(Ergebnis_ZeitVar_SzenarioPV_FW[[#This Row],[Column1]],24)</f>
        <v>19</v>
      </c>
    </row>
    <row r="4318" spans="2:6" x14ac:dyDescent="0.3">
      <c r="B4318">
        <v>4316</v>
      </c>
      <c r="C4318">
        <v>31</v>
      </c>
      <c r="D4318">
        <v>0</v>
      </c>
      <c r="E4318">
        <v>0</v>
      </c>
      <c r="F4318">
        <f>MOD(Ergebnis_ZeitVar_SzenarioPV_FW[[#This Row],[Column1]],24)</f>
        <v>20</v>
      </c>
    </row>
    <row r="4319" spans="2:6" x14ac:dyDescent="0.3">
      <c r="B4319">
        <v>4317</v>
      </c>
      <c r="C4319">
        <v>8</v>
      </c>
      <c r="D4319">
        <v>0</v>
      </c>
      <c r="E4319">
        <v>0</v>
      </c>
      <c r="F4319">
        <f>MOD(Ergebnis_ZeitVar_SzenarioPV_FW[[#This Row],[Column1]],24)</f>
        <v>21</v>
      </c>
    </row>
    <row r="4320" spans="2:6" x14ac:dyDescent="0.3">
      <c r="B4320">
        <v>4318</v>
      </c>
      <c r="C4320">
        <v>6</v>
      </c>
      <c r="D4320">
        <v>0</v>
      </c>
      <c r="E4320">
        <v>0</v>
      </c>
      <c r="F4320">
        <f>MOD(Ergebnis_ZeitVar_SzenarioPV_FW[[#This Row],[Column1]],24)</f>
        <v>22</v>
      </c>
    </row>
    <row r="4321" spans="2:6" x14ac:dyDescent="0.3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</row>
    <row r="4322" spans="2:6" x14ac:dyDescent="0.3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</row>
    <row r="4323" spans="2:6" x14ac:dyDescent="0.3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</row>
    <row r="4324" spans="2:6" x14ac:dyDescent="0.3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</row>
    <row r="4325" spans="2:6" x14ac:dyDescent="0.3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</row>
    <row r="4326" spans="2:6" x14ac:dyDescent="0.3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</row>
    <row r="4327" spans="2:6" x14ac:dyDescent="0.3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</row>
    <row r="4328" spans="2:6" x14ac:dyDescent="0.3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</row>
    <row r="4329" spans="2:6" x14ac:dyDescent="0.3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</row>
    <row r="4330" spans="2:6" x14ac:dyDescent="0.3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</row>
    <row r="4331" spans="2:6" x14ac:dyDescent="0.3">
      <c r="B4331">
        <v>4329</v>
      </c>
      <c r="C4331">
        <v>0</v>
      </c>
      <c r="D4331">
        <v>89</v>
      </c>
      <c r="E4331">
        <v>65</v>
      </c>
      <c r="F4331">
        <f>MOD(Ergebnis_ZeitVar_SzenarioPV_FW[[#This Row],[Column1]],24)</f>
        <v>9</v>
      </c>
    </row>
    <row r="4332" spans="2:6" x14ac:dyDescent="0.3">
      <c r="B4332">
        <v>4330</v>
      </c>
      <c r="C4332">
        <v>0</v>
      </c>
      <c r="D4332">
        <v>86</v>
      </c>
      <c r="E4332">
        <v>121</v>
      </c>
      <c r="F4332">
        <f>MOD(Ergebnis_ZeitVar_SzenarioPV_FW[[#This Row],[Column1]],24)</f>
        <v>10</v>
      </c>
    </row>
    <row r="4333" spans="2:6" x14ac:dyDescent="0.3">
      <c r="B4333">
        <v>4331</v>
      </c>
      <c r="C4333">
        <v>0</v>
      </c>
      <c r="D4333">
        <v>105</v>
      </c>
      <c r="E4333">
        <v>154</v>
      </c>
      <c r="F4333">
        <f>MOD(Ergebnis_ZeitVar_SzenarioPV_FW[[#This Row],[Column1]],24)</f>
        <v>11</v>
      </c>
    </row>
    <row r="4334" spans="2:6" x14ac:dyDescent="0.3">
      <c r="B4334">
        <v>4332</v>
      </c>
      <c r="C4334">
        <v>0</v>
      </c>
      <c r="D4334">
        <v>94</v>
      </c>
      <c r="E4334">
        <v>181</v>
      </c>
      <c r="F4334">
        <f>MOD(Ergebnis_ZeitVar_SzenarioPV_FW[[#This Row],[Column1]],24)</f>
        <v>12</v>
      </c>
    </row>
    <row r="4335" spans="2:6" x14ac:dyDescent="0.3">
      <c r="B4335">
        <v>4333</v>
      </c>
      <c r="C4335">
        <v>0</v>
      </c>
      <c r="D4335">
        <v>102</v>
      </c>
      <c r="E4335">
        <v>182</v>
      </c>
      <c r="F4335">
        <f>MOD(Ergebnis_ZeitVar_SzenarioPV_FW[[#This Row],[Column1]],24)</f>
        <v>13</v>
      </c>
    </row>
    <row r="4336" spans="2:6" x14ac:dyDescent="0.3">
      <c r="B4336">
        <v>4334</v>
      </c>
      <c r="C4336">
        <v>0</v>
      </c>
      <c r="D4336">
        <v>169</v>
      </c>
      <c r="E4336">
        <v>76</v>
      </c>
      <c r="F4336">
        <f>MOD(Ergebnis_ZeitVar_SzenarioPV_FW[[#This Row],[Column1]],24)</f>
        <v>14</v>
      </c>
    </row>
    <row r="4337" spans="2:6" x14ac:dyDescent="0.3">
      <c r="B4337">
        <v>4335</v>
      </c>
      <c r="C4337">
        <v>0</v>
      </c>
      <c r="D4337">
        <v>162</v>
      </c>
      <c r="E4337">
        <v>15</v>
      </c>
      <c r="F4337">
        <f>MOD(Ergebnis_ZeitVar_SzenarioPV_FW[[#This Row],[Column1]],24)</f>
        <v>15</v>
      </c>
    </row>
    <row r="4338" spans="2:6" x14ac:dyDescent="0.3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</row>
    <row r="4339" spans="2:6" x14ac:dyDescent="0.3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</row>
    <row r="4340" spans="2:6" x14ac:dyDescent="0.3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</row>
    <row r="4341" spans="2:6" x14ac:dyDescent="0.3">
      <c r="B4341">
        <v>4339</v>
      </c>
      <c r="C4341">
        <v>94</v>
      </c>
      <c r="D4341">
        <v>0</v>
      </c>
      <c r="E4341">
        <v>0</v>
      </c>
      <c r="F4341">
        <f>MOD(Ergebnis_ZeitVar_SzenarioPV_FW[[#This Row],[Column1]],24)</f>
        <v>19</v>
      </c>
    </row>
    <row r="4342" spans="2:6" x14ac:dyDescent="0.3">
      <c r="B4342">
        <v>4340</v>
      </c>
      <c r="C4342">
        <v>14</v>
      </c>
      <c r="D4342">
        <v>0</v>
      </c>
      <c r="E4342">
        <v>0</v>
      </c>
      <c r="F4342">
        <f>MOD(Ergebnis_ZeitVar_SzenarioPV_FW[[#This Row],[Column1]],24)</f>
        <v>20</v>
      </c>
    </row>
    <row r="4343" spans="2:6" x14ac:dyDescent="0.3">
      <c r="B4343">
        <v>4341</v>
      </c>
      <c r="C4343">
        <v>15</v>
      </c>
      <c r="D4343">
        <v>0</v>
      </c>
      <c r="E4343">
        <v>0</v>
      </c>
      <c r="F4343">
        <f>MOD(Ergebnis_ZeitVar_SzenarioPV_FW[[#This Row],[Column1]],24)</f>
        <v>21</v>
      </c>
    </row>
    <row r="4344" spans="2:6" x14ac:dyDescent="0.3">
      <c r="B4344">
        <v>4342</v>
      </c>
      <c r="C4344">
        <v>0</v>
      </c>
      <c r="D4344">
        <v>0</v>
      </c>
      <c r="E4344">
        <v>0</v>
      </c>
      <c r="F4344">
        <f>MOD(Ergebnis_ZeitVar_SzenarioPV_FW[[#This Row],[Column1]],24)</f>
        <v>22</v>
      </c>
    </row>
    <row r="4345" spans="2:6" x14ac:dyDescent="0.3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</row>
    <row r="4346" spans="2:6" x14ac:dyDescent="0.3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</row>
    <row r="4347" spans="2:6" x14ac:dyDescent="0.3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</row>
    <row r="4348" spans="2:6" x14ac:dyDescent="0.3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</row>
    <row r="4349" spans="2:6" x14ac:dyDescent="0.3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</row>
    <row r="4350" spans="2:6" x14ac:dyDescent="0.3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</row>
    <row r="4351" spans="2:6" x14ac:dyDescent="0.3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</row>
    <row r="4352" spans="2:6" x14ac:dyDescent="0.3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</row>
    <row r="4353" spans="2:6" x14ac:dyDescent="0.3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</row>
    <row r="4354" spans="2:6" x14ac:dyDescent="0.3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</row>
    <row r="4355" spans="2:6" x14ac:dyDescent="0.3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</row>
    <row r="4356" spans="2:6" x14ac:dyDescent="0.3">
      <c r="B4356">
        <v>4354</v>
      </c>
      <c r="C4356">
        <v>0</v>
      </c>
      <c r="D4356">
        <v>98</v>
      </c>
      <c r="E4356">
        <v>38</v>
      </c>
      <c r="F4356">
        <f>MOD(Ergebnis_ZeitVar_SzenarioPV_FW[[#This Row],[Column1]],24)</f>
        <v>10</v>
      </c>
    </row>
    <row r="4357" spans="2:6" x14ac:dyDescent="0.3">
      <c r="B4357">
        <v>4355</v>
      </c>
      <c r="C4357">
        <v>0</v>
      </c>
      <c r="D4357">
        <v>110</v>
      </c>
      <c r="E4357">
        <v>53</v>
      </c>
      <c r="F4357">
        <f>MOD(Ergebnis_ZeitVar_SzenarioPV_FW[[#This Row],[Column1]],24)</f>
        <v>11</v>
      </c>
    </row>
    <row r="4358" spans="2:6" x14ac:dyDescent="0.3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</row>
    <row r="4359" spans="2:6" x14ac:dyDescent="0.3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</row>
    <row r="4360" spans="2:6" x14ac:dyDescent="0.3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</row>
    <row r="4361" spans="2:6" x14ac:dyDescent="0.3">
      <c r="B4361">
        <v>4359</v>
      </c>
      <c r="C4361">
        <v>36</v>
      </c>
      <c r="D4361">
        <v>0</v>
      </c>
      <c r="E4361">
        <v>0</v>
      </c>
      <c r="F4361">
        <f>MOD(Ergebnis_ZeitVar_SzenarioPV_FW[[#This Row],[Column1]],24)</f>
        <v>15</v>
      </c>
    </row>
    <row r="4362" spans="2:6" x14ac:dyDescent="0.3">
      <c r="B4362">
        <v>4360</v>
      </c>
      <c r="C4362">
        <v>23</v>
      </c>
      <c r="D4362">
        <v>0</v>
      </c>
      <c r="E4362">
        <v>0</v>
      </c>
      <c r="F4362">
        <f>MOD(Ergebnis_ZeitVar_SzenarioPV_FW[[#This Row],[Column1]],24)</f>
        <v>16</v>
      </c>
    </row>
    <row r="4363" spans="2:6" x14ac:dyDescent="0.3">
      <c r="B4363">
        <v>4361</v>
      </c>
      <c r="C4363">
        <v>43</v>
      </c>
      <c r="D4363">
        <v>0</v>
      </c>
      <c r="E4363">
        <v>0</v>
      </c>
      <c r="F4363">
        <f>MOD(Ergebnis_ZeitVar_SzenarioPV_FW[[#This Row],[Column1]],24)</f>
        <v>17</v>
      </c>
    </row>
    <row r="4364" spans="2:6" x14ac:dyDescent="0.3">
      <c r="B4364">
        <v>4362</v>
      </c>
      <c r="C4364">
        <v>45</v>
      </c>
      <c r="D4364">
        <v>0</v>
      </c>
      <c r="E4364">
        <v>0</v>
      </c>
      <c r="F4364">
        <f>MOD(Ergebnis_ZeitVar_SzenarioPV_FW[[#This Row],[Column1]],24)</f>
        <v>18</v>
      </c>
    </row>
    <row r="4365" spans="2:6" x14ac:dyDescent="0.3">
      <c r="B4365">
        <v>4363</v>
      </c>
      <c r="C4365">
        <v>8</v>
      </c>
      <c r="D4365">
        <v>0</v>
      </c>
      <c r="E4365">
        <v>0</v>
      </c>
      <c r="F4365">
        <f>MOD(Ergebnis_ZeitVar_SzenarioPV_FW[[#This Row],[Column1]],24)</f>
        <v>19</v>
      </c>
    </row>
    <row r="4366" spans="2:6" x14ac:dyDescent="0.3">
      <c r="B4366">
        <v>4364</v>
      </c>
      <c r="C4366">
        <v>15</v>
      </c>
      <c r="D4366">
        <v>0</v>
      </c>
      <c r="E4366">
        <v>0</v>
      </c>
      <c r="F4366">
        <f>MOD(Ergebnis_ZeitVar_SzenarioPV_FW[[#This Row],[Column1]],24)</f>
        <v>20</v>
      </c>
    </row>
    <row r="4367" spans="2:6" x14ac:dyDescent="0.3">
      <c r="B4367">
        <v>4365</v>
      </c>
      <c r="C4367">
        <v>14</v>
      </c>
      <c r="D4367">
        <v>0</v>
      </c>
      <c r="E4367">
        <v>0</v>
      </c>
      <c r="F4367">
        <f>MOD(Ergebnis_ZeitVar_SzenarioPV_FW[[#This Row],[Column1]],24)</f>
        <v>21</v>
      </c>
    </row>
    <row r="4368" spans="2:6" x14ac:dyDescent="0.3">
      <c r="B4368">
        <v>4366</v>
      </c>
      <c r="C4368">
        <v>0</v>
      </c>
      <c r="D4368">
        <v>0</v>
      </c>
      <c r="E4368">
        <v>0</v>
      </c>
      <c r="F4368">
        <f>MOD(Ergebnis_ZeitVar_SzenarioPV_FW[[#This Row],[Column1]],24)</f>
        <v>22</v>
      </c>
    </row>
    <row r="4369" spans="2:6" x14ac:dyDescent="0.3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</row>
    <row r="4370" spans="2:6" x14ac:dyDescent="0.3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</row>
    <row r="4371" spans="2:6" x14ac:dyDescent="0.3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</row>
    <row r="4372" spans="2:6" x14ac:dyDescent="0.3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</row>
    <row r="4373" spans="2:6" x14ac:dyDescent="0.3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</row>
    <row r="4374" spans="2:6" x14ac:dyDescent="0.3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</row>
    <row r="4375" spans="2:6" x14ac:dyDescent="0.3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</row>
    <row r="4376" spans="2:6" x14ac:dyDescent="0.3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</row>
    <row r="4377" spans="2:6" x14ac:dyDescent="0.3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</row>
    <row r="4378" spans="2:6" x14ac:dyDescent="0.3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</row>
    <row r="4379" spans="2:6" x14ac:dyDescent="0.3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</row>
    <row r="4380" spans="2:6" x14ac:dyDescent="0.3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</row>
    <row r="4381" spans="2:6" x14ac:dyDescent="0.3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</row>
    <row r="4382" spans="2:6" x14ac:dyDescent="0.3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</row>
    <row r="4383" spans="2:6" x14ac:dyDescent="0.3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</row>
    <row r="4384" spans="2:6" x14ac:dyDescent="0.3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</row>
    <row r="4385" spans="2:6" x14ac:dyDescent="0.3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</row>
    <row r="4386" spans="2:6" x14ac:dyDescent="0.3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</row>
    <row r="4387" spans="2:6" x14ac:dyDescent="0.3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</row>
    <row r="4388" spans="2:6" x14ac:dyDescent="0.3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</row>
    <row r="4389" spans="2:6" x14ac:dyDescent="0.3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</row>
    <row r="4390" spans="2:6" x14ac:dyDescent="0.3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</row>
    <row r="4391" spans="2:6" x14ac:dyDescent="0.3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</row>
    <row r="4392" spans="2:6" x14ac:dyDescent="0.3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</row>
    <row r="4393" spans="2:6" x14ac:dyDescent="0.3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</row>
    <row r="4394" spans="2:6" x14ac:dyDescent="0.3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</row>
    <row r="4395" spans="2:6" x14ac:dyDescent="0.3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</row>
    <row r="4396" spans="2:6" x14ac:dyDescent="0.3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</row>
    <row r="4397" spans="2:6" x14ac:dyDescent="0.3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</row>
    <row r="4398" spans="2:6" x14ac:dyDescent="0.3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</row>
    <row r="4399" spans="2:6" x14ac:dyDescent="0.3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</row>
    <row r="4400" spans="2:6" x14ac:dyDescent="0.3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</row>
    <row r="4401" spans="2:6" x14ac:dyDescent="0.3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</row>
    <row r="4402" spans="2:6" x14ac:dyDescent="0.3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</row>
    <row r="4403" spans="2:6" x14ac:dyDescent="0.3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</row>
    <row r="4404" spans="2:6" x14ac:dyDescent="0.3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</row>
    <row r="4405" spans="2:6" x14ac:dyDescent="0.3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</row>
    <row r="4406" spans="2:6" x14ac:dyDescent="0.3">
      <c r="B4406">
        <v>4404</v>
      </c>
      <c r="C4406">
        <v>0</v>
      </c>
      <c r="D4406">
        <v>93</v>
      </c>
      <c r="E4406">
        <v>150</v>
      </c>
      <c r="F4406">
        <f>MOD(Ergebnis_ZeitVar_SzenarioPV_FW[[#This Row],[Column1]],24)</f>
        <v>12</v>
      </c>
    </row>
    <row r="4407" spans="2:6" x14ac:dyDescent="0.3">
      <c r="B4407">
        <v>4405</v>
      </c>
      <c r="C4407">
        <v>0</v>
      </c>
      <c r="D4407">
        <v>57</v>
      </c>
      <c r="E4407">
        <v>176</v>
      </c>
      <c r="F4407">
        <f>MOD(Ergebnis_ZeitVar_SzenarioPV_FW[[#This Row],[Column1]],24)</f>
        <v>13</v>
      </c>
    </row>
    <row r="4408" spans="2:6" x14ac:dyDescent="0.3">
      <c r="B4408">
        <v>4406</v>
      </c>
      <c r="C4408">
        <v>0</v>
      </c>
      <c r="D4408">
        <v>88</v>
      </c>
      <c r="E4408">
        <v>94</v>
      </c>
      <c r="F4408">
        <f>MOD(Ergebnis_ZeitVar_SzenarioPV_FW[[#This Row],[Column1]],24)</f>
        <v>14</v>
      </c>
    </row>
    <row r="4409" spans="2:6" x14ac:dyDescent="0.3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</row>
    <row r="4410" spans="2:6" x14ac:dyDescent="0.3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</row>
    <row r="4411" spans="2:6" x14ac:dyDescent="0.3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</row>
    <row r="4412" spans="2:6" x14ac:dyDescent="0.3">
      <c r="B4412">
        <v>4410</v>
      </c>
      <c r="C4412">
        <v>174</v>
      </c>
      <c r="D4412">
        <v>0</v>
      </c>
      <c r="E4412">
        <v>0</v>
      </c>
      <c r="F4412">
        <f>MOD(Ergebnis_ZeitVar_SzenarioPV_FW[[#This Row],[Column1]],24)</f>
        <v>18</v>
      </c>
    </row>
    <row r="4413" spans="2:6" x14ac:dyDescent="0.3">
      <c r="B4413">
        <v>4411</v>
      </c>
      <c r="C4413">
        <v>0</v>
      </c>
      <c r="D4413">
        <v>0</v>
      </c>
      <c r="E4413">
        <v>0</v>
      </c>
      <c r="F4413">
        <f>MOD(Ergebnis_ZeitVar_SzenarioPV_FW[[#This Row],[Column1]],24)</f>
        <v>19</v>
      </c>
    </row>
    <row r="4414" spans="2:6" x14ac:dyDescent="0.3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</row>
    <row r="4415" spans="2:6" x14ac:dyDescent="0.3">
      <c r="B4415">
        <v>4413</v>
      </c>
      <c r="C4415">
        <v>3</v>
      </c>
      <c r="D4415">
        <v>0</v>
      </c>
      <c r="E4415">
        <v>0</v>
      </c>
      <c r="F4415">
        <f>MOD(Ergebnis_ZeitVar_SzenarioPV_FW[[#This Row],[Column1]],24)</f>
        <v>21</v>
      </c>
    </row>
    <row r="4416" spans="2:6" x14ac:dyDescent="0.3">
      <c r="B4416">
        <v>4414</v>
      </c>
      <c r="C4416">
        <v>6</v>
      </c>
      <c r="D4416">
        <v>0</v>
      </c>
      <c r="E4416">
        <v>0</v>
      </c>
      <c r="F4416">
        <f>MOD(Ergebnis_ZeitVar_SzenarioPV_FW[[#This Row],[Column1]],24)</f>
        <v>22</v>
      </c>
    </row>
    <row r="4417" spans="2:6" x14ac:dyDescent="0.3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</row>
    <row r="4418" spans="2:6" x14ac:dyDescent="0.3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</row>
    <row r="4419" spans="2:6" x14ac:dyDescent="0.3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</row>
    <row r="4420" spans="2:6" x14ac:dyDescent="0.3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</row>
    <row r="4421" spans="2:6" x14ac:dyDescent="0.3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</row>
    <row r="4422" spans="2:6" x14ac:dyDescent="0.3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</row>
    <row r="4423" spans="2:6" x14ac:dyDescent="0.3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</row>
    <row r="4424" spans="2:6" x14ac:dyDescent="0.3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</row>
    <row r="4425" spans="2:6" x14ac:dyDescent="0.3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</row>
    <row r="4426" spans="2:6" x14ac:dyDescent="0.3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</row>
    <row r="4427" spans="2:6" x14ac:dyDescent="0.3">
      <c r="B4427">
        <v>4425</v>
      </c>
      <c r="C4427">
        <v>0</v>
      </c>
      <c r="D4427">
        <v>109</v>
      </c>
      <c r="E4427">
        <v>13</v>
      </c>
      <c r="F4427">
        <f>MOD(Ergebnis_ZeitVar_SzenarioPV_FW[[#This Row],[Column1]],24)</f>
        <v>9</v>
      </c>
    </row>
    <row r="4428" spans="2:6" x14ac:dyDescent="0.3">
      <c r="B4428">
        <v>4426</v>
      </c>
      <c r="C4428">
        <v>0</v>
      </c>
      <c r="D4428">
        <v>105</v>
      </c>
      <c r="E4428">
        <v>69</v>
      </c>
      <c r="F4428">
        <f>MOD(Ergebnis_ZeitVar_SzenarioPV_FW[[#This Row],[Column1]],24)</f>
        <v>10</v>
      </c>
    </row>
    <row r="4429" spans="2:6" x14ac:dyDescent="0.3">
      <c r="B4429">
        <v>4427</v>
      </c>
      <c r="C4429">
        <v>0</v>
      </c>
      <c r="D4429">
        <v>122</v>
      </c>
      <c r="E4429">
        <v>91</v>
      </c>
      <c r="F4429">
        <f>MOD(Ergebnis_ZeitVar_SzenarioPV_FW[[#This Row],[Column1]],24)</f>
        <v>11</v>
      </c>
    </row>
    <row r="4430" spans="2:6" x14ac:dyDescent="0.3">
      <c r="B4430">
        <v>4428</v>
      </c>
      <c r="C4430">
        <v>0</v>
      </c>
      <c r="D4430">
        <v>88</v>
      </c>
      <c r="E4430">
        <v>158</v>
      </c>
      <c r="F4430">
        <f>MOD(Ergebnis_ZeitVar_SzenarioPV_FW[[#This Row],[Column1]],24)</f>
        <v>12</v>
      </c>
    </row>
    <row r="4431" spans="2:6" x14ac:dyDescent="0.3">
      <c r="B4431">
        <v>4429</v>
      </c>
      <c r="C4431">
        <v>0</v>
      </c>
      <c r="D4431">
        <v>129</v>
      </c>
      <c r="E4431">
        <v>85</v>
      </c>
      <c r="F4431">
        <f>MOD(Ergebnis_ZeitVar_SzenarioPV_FW[[#This Row],[Column1]],24)</f>
        <v>13</v>
      </c>
    </row>
    <row r="4432" spans="2:6" x14ac:dyDescent="0.3">
      <c r="B4432">
        <v>4430</v>
      </c>
      <c r="C4432">
        <v>0</v>
      </c>
      <c r="D4432">
        <v>122</v>
      </c>
      <c r="E4432">
        <v>7</v>
      </c>
      <c r="F4432">
        <f>MOD(Ergebnis_ZeitVar_SzenarioPV_FW[[#This Row],[Column1]],24)</f>
        <v>14</v>
      </c>
    </row>
    <row r="4433" spans="2:6" x14ac:dyDescent="0.3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</row>
    <row r="4434" spans="2:6" x14ac:dyDescent="0.3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</row>
    <row r="4435" spans="2:6" x14ac:dyDescent="0.3">
      <c r="B4435">
        <v>4433</v>
      </c>
      <c r="C4435">
        <v>72</v>
      </c>
      <c r="D4435">
        <v>0</v>
      </c>
      <c r="E4435">
        <v>0</v>
      </c>
      <c r="F4435">
        <f>MOD(Ergebnis_ZeitVar_SzenarioPV_FW[[#This Row],[Column1]],24)</f>
        <v>17</v>
      </c>
    </row>
    <row r="4436" spans="2:6" x14ac:dyDescent="0.3">
      <c r="B4436">
        <v>4434</v>
      </c>
      <c r="C4436">
        <v>13</v>
      </c>
      <c r="D4436">
        <v>0</v>
      </c>
      <c r="E4436">
        <v>0</v>
      </c>
      <c r="F4436">
        <f>MOD(Ergebnis_ZeitVar_SzenarioPV_FW[[#This Row],[Column1]],24)</f>
        <v>18</v>
      </c>
    </row>
    <row r="4437" spans="2:6" x14ac:dyDescent="0.3">
      <c r="B4437">
        <v>4435</v>
      </c>
      <c r="C4437">
        <v>28</v>
      </c>
      <c r="D4437">
        <v>0</v>
      </c>
      <c r="E4437">
        <v>0</v>
      </c>
      <c r="F4437">
        <f>MOD(Ergebnis_ZeitVar_SzenarioPV_FW[[#This Row],[Column1]],24)</f>
        <v>19</v>
      </c>
    </row>
    <row r="4438" spans="2:6" x14ac:dyDescent="0.3">
      <c r="B4438">
        <v>4436</v>
      </c>
      <c r="C4438">
        <v>9</v>
      </c>
      <c r="D4438">
        <v>0</v>
      </c>
      <c r="E4438">
        <v>0</v>
      </c>
      <c r="F4438">
        <f>MOD(Ergebnis_ZeitVar_SzenarioPV_FW[[#This Row],[Column1]],24)</f>
        <v>20</v>
      </c>
    </row>
    <row r="4439" spans="2:6" x14ac:dyDescent="0.3">
      <c r="B4439">
        <v>4437</v>
      </c>
      <c r="C4439">
        <v>13</v>
      </c>
      <c r="D4439">
        <v>0</v>
      </c>
      <c r="E4439">
        <v>0</v>
      </c>
      <c r="F4439">
        <f>MOD(Ergebnis_ZeitVar_SzenarioPV_FW[[#This Row],[Column1]],24)</f>
        <v>21</v>
      </c>
    </row>
    <row r="4440" spans="2:6" x14ac:dyDescent="0.3">
      <c r="B4440">
        <v>4438</v>
      </c>
      <c r="C4440">
        <v>1</v>
      </c>
      <c r="D4440">
        <v>0</v>
      </c>
      <c r="E4440">
        <v>0</v>
      </c>
      <c r="F4440">
        <f>MOD(Ergebnis_ZeitVar_SzenarioPV_FW[[#This Row],[Column1]],24)</f>
        <v>22</v>
      </c>
    </row>
    <row r="4441" spans="2:6" x14ac:dyDescent="0.3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</row>
    <row r="4442" spans="2:6" x14ac:dyDescent="0.3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</row>
    <row r="4443" spans="2:6" x14ac:dyDescent="0.3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</row>
    <row r="4444" spans="2:6" x14ac:dyDescent="0.3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</row>
    <row r="4445" spans="2:6" x14ac:dyDescent="0.3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</row>
    <row r="4446" spans="2:6" x14ac:dyDescent="0.3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</row>
    <row r="4447" spans="2:6" x14ac:dyDescent="0.3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</row>
    <row r="4448" spans="2:6" x14ac:dyDescent="0.3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</row>
    <row r="4449" spans="2:6" x14ac:dyDescent="0.3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</row>
    <row r="4450" spans="2:6" x14ac:dyDescent="0.3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</row>
    <row r="4451" spans="2:6" x14ac:dyDescent="0.3">
      <c r="B4451">
        <v>4449</v>
      </c>
      <c r="C4451">
        <v>0</v>
      </c>
      <c r="D4451">
        <v>92</v>
      </c>
      <c r="E4451">
        <v>34</v>
      </c>
      <c r="F4451">
        <f>MOD(Ergebnis_ZeitVar_SzenarioPV_FW[[#This Row],[Column1]],24)</f>
        <v>9</v>
      </c>
    </row>
    <row r="4452" spans="2:6" x14ac:dyDescent="0.3">
      <c r="B4452">
        <v>4450</v>
      </c>
      <c r="C4452">
        <v>0</v>
      </c>
      <c r="D4452">
        <v>107</v>
      </c>
      <c r="E4452">
        <v>68</v>
      </c>
      <c r="F4452">
        <f>MOD(Ergebnis_ZeitVar_SzenarioPV_FW[[#This Row],[Column1]],24)</f>
        <v>10</v>
      </c>
    </row>
    <row r="4453" spans="2:6" x14ac:dyDescent="0.3">
      <c r="B4453">
        <v>4451</v>
      </c>
      <c r="C4453">
        <v>0</v>
      </c>
      <c r="D4453">
        <v>90</v>
      </c>
      <c r="E4453">
        <v>128</v>
      </c>
      <c r="F4453">
        <f>MOD(Ergebnis_ZeitVar_SzenarioPV_FW[[#This Row],[Column1]],24)</f>
        <v>11</v>
      </c>
    </row>
    <row r="4454" spans="2:6" x14ac:dyDescent="0.3">
      <c r="B4454">
        <v>4452</v>
      </c>
      <c r="C4454">
        <v>0</v>
      </c>
      <c r="D4454">
        <v>120</v>
      </c>
      <c r="E4454">
        <v>139</v>
      </c>
      <c r="F4454">
        <f>MOD(Ergebnis_ZeitVar_SzenarioPV_FW[[#This Row],[Column1]],24)</f>
        <v>12</v>
      </c>
    </row>
    <row r="4455" spans="2:6" x14ac:dyDescent="0.3">
      <c r="B4455">
        <v>4453</v>
      </c>
      <c r="C4455">
        <v>0</v>
      </c>
      <c r="D4455">
        <v>116</v>
      </c>
      <c r="E4455">
        <v>131</v>
      </c>
      <c r="F4455">
        <f>MOD(Ergebnis_ZeitVar_SzenarioPV_FW[[#This Row],[Column1]],24)</f>
        <v>13</v>
      </c>
    </row>
    <row r="4456" spans="2:6" x14ac:dyDescent="0.3">
      <c r="B4456">
        <v>4454</v>
      </c>
      <c r="C4456">
        <v>0</v>
      </c>
      <c r="D4456">
        <v>147</v>
      </c>
      <c r="E4456">
        <v>40</v>
      </c>
      <c r="F4456">
        <f>MOD(Ergebnis_ZeitVar_SzenarioPV_FW[[#This Row],[Column1]],24)</f>
        <v>14</v>
      </c>
    </row>
    <row r="4457" spans="2:6" x14ac:dyDescent="0.3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</row>
    <row r="4458" spans="2:6" x14ac:dyDescent="0.3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</row>
    <row r="4459" spans="2:6" x14ac:dyDescent="0.3">
      <c r="B4459">
        <v>4457</v>
      </c>
      <c r="C4459">
        <v>131</v>
      </c>
      <c r="D4459">
        <v>0</v>
      </c>
      <c r="E4459">
        <v>0</v>
      </c>
      <c r="F4459">
        <f>MOD(Ergebnis_ZeitVar_SzenarioPV_FW[[#This Row],[Column1]],24)</f>
        <v>17</v>
      </c>
    </row>
    <row r="4460" spans="2:6" x14ac:dyDescent="0.3">
      <c r="B4460">
        <v>4458</v>
      </c>
      <c r="C4460">
        <v>54</v>
      </c>
      <c r="D4460">
        <v>0</v>
      </c>
      <c r="E4460">
        <v>0</v>
      </c>
      <c r="F4460">
        <f>MOD(Ergebnis_ZeitVar_SzenarioPV_FW[[#This Row],[Column1]],24)</f>
        <v>18</v>
      </c>
    </row>
    <row r="4461" spans="2:6" x14ac:dyDescent="0.3">
      <c r="B4461">
        <v>4459</v>
      </c>
      <c r="C4461">
        <v>18</v>
      </c>
      <c r="D4461">
        <v>0</v>
      </c>
      <c r="E4461">
        <v>0</v>
      </c>
      <c r="F4461">
        <f>MOD(Ergebnis_ZeitVar_SzenarioPV_FW[[#This Row],[Column1]],24)</f>
        <v>19</v>
      </c>
    </row>
    <row r="4462" spans="2:6" x14ac:dyDescent="0.3">
      <c r="B4462">
        <v>4460</v>
      </c>
      <c r="C4462">
        <v>21</v>
      </c>
      <c r="D4462">
        <v>0</v>
      </c>
      <c r="E4462">
        <v>0</v>
      </c>
      <c r="F4462">
        <f>MOD(Ergebnis_ZeitVar_SzenarioPV_FW[[#This Row],[Column1]],24)</f>
        <v>20</v>
      </c>
    </row>
    <row r="4463" spans="2:6" x14ac:dyDescent="0.3">
      <c r="B4463">
        <v>4461</v>
      </c>
      <c r="C4463">
        <v>25</v>
      </c>
      <c r="D4463">
        <v>0</v>
      </c>
      <c r="E4463">
        <v>0</v>
      </c>
      <c r="F4463">
        <f>MOD(Ergebnis_ZeitVar_SzenarioPV_FW[[#This Row],[Column1]],24)</f>
        <v>21</v>
      </c>
    </row>
    <row r="4464" spans="2:6" x14ac:dyDescent="0.3">
      <c r="B4464">
        <v>4462</v>
      </c>
      <c r="C4464">
        <v>0</v>
      </c>
      <c r="D4464">
        <v>0</v>
      </c>
      <c r="E4464">
        <v>0</v>
      </c>
      <c r="F4464">
        <f>MOD(Ergebnis_ZeitVar_SzenarioPV_FW[[#This Row],[Column1]],24)</f>
        <v>22</v>
      </c>
    </row>
    <row r="4465" spans="2:6" x14ac:dyDescent="0.3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</row>
    <row r="4466" spans="2:6" x14ac:dyDescent="0.3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</row>
    <row r="4467" spans="2:6" x14ac:dyDescent="0.3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</row>
    <row r="4468" spans="2:6" x14ac:dyDescent="0.3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</row>
    <row r="4469" spans="2:6" x14ac:dyDescent="0.3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</row>
    <row r="4470" spans="2:6" x14ac:dyDescent="0.3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</row>
    <row r="4471" spans="2:6" x14ac:dyDescent="0.3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</row>
    <row r="4472" spans="2:6" x14ac:dyDescent="0.3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</row>
    <row r="4473" spans="2:6" x14ac:dyDescent="0.3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</row>
    <row r="4474" spans="2:6" x14ac:dyDescent="0.3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</row>
    <row r="4475" spans="2:6" x14ac:dyDescent="0.3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</row>
    <row r="4476" spans="2:6" x14ac:dyDescent="0.3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</row>
    <row r="4477" spans="2:6" x14ac:dyDescent="0.3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</row>
    <row r="4478" spans="2:6" x14ac:dyDescent="0.3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</row>
    <row r="4479" spans="2:6" x14ac:dyDescent="0.3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</row>
    <row r="4480" spans="2:6" x14ac:dyDescent="0.3">
      <c r="B4480">
        <v>4478</v>
      </c>
      <c r="C4480">
        <v>0</v>
      </c>
      <c r="D4480">
        <v>149</v>
      </c>
      <c r="E4480">
        <v>7</v>
      </c>
      <c r="F4480">
        <f>MOD(Ergebnis_ZeitVar_SzenarioPV_FW[[#This Row],[Column1]],24)</f>
        <v>14</v>
      </c>
    </row>
    <row r="4481" spans="2:6" x14ac:dyDescent="0.3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</row>
    <row r="4482" spans="2:6" x14ac:dyDescent="0.3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</row>
    <row r="4483" spans="2:6" x14ac:dyDescent="0.3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</row>
    <row r="4484" spans="2:6" x14ac:dyDescent="0.3">
      <c r="B4484">
        <v>4482</v>
      </c>
      <c r="C4484">
        <v>71</v>
      </c>
      <c r="D4484">
        <v>0</v>
      </c>
      <c r="E4484">
        <v>0</v>
      </c>
      <c r="F4484">
        <f>MOD(Ergebnis_ZeitVar_SzenarioPV_FW[[#This Row],[Column1]],24)</f>
        <v>18</v>
      </c>
    </row>
    <row r="4485" spans="2:6" x14ac:dyDescent="0.3">
      <c r="B4485">
        <v>4483</v>
      </c>
      <c r="C4485">
        <v>23</v>
      </c>
      <c r="D4485">
        <v>0</v>
      </c>
      <c r="E4485">
        <v>0</v>
      </c>
      <c r="F4485">
        <f>MOD(Ergebnis_ZeitVar_SzenarioPV_FW[[#This Row],[Column1]],24)</f>
        <v>19</v>
      </c>
    </row>
    <row r="4486" spans="2:6" x14ac:dyDescent="0.3">
      <c r="B4486">
        <v>4484</v>
      </c>
      <c r="C4486">
        <v>21</v>
      </c>
      <c r="D4486">
        <v>0</v>
      </c>
      <c r="E4486">
        <v>0</v>
      </c>
      <c r="F4486">
        <f>MOD(Ergebnis_ZeitVar_SzenarioPV_FW[[#This Row],[Column1]],24)</f>
        <v>20</v>
      </c>
    </row>
    <row r="4487" spans="2:6" x14ac:dyDescent="0.3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</row>
    <row r="4488" spans="2:6" x14ac:dyDescent="0.3">
      <c r="B4488">
        <v>4486</v>
      </c>
      <c r="C4488">
        <v>0</v>
      </c>
      <c r="D4488">
        <v>0</v>
      </c>
      <c r="E4488">
        <v>0</v>
      </c>
      <c r="F4488">
        <f>MOD(Ergebnis_ZeitVar_SzenarioPV_FW[[#This Row],[Column1]],24)</f>
        <v>22</v>
      </c>
    </row>
    <row r="4489" spans="2:6" x14ac:dyDescent="0.3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</row>
    <row r="4490" spans="2:6" x14ac:dyDescent="0.3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</row>
    <row r="4491" spans="2:6" x14ac:dyDescent="0.3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</row>
    <row r="4492" spans="2:6" x14ac:dyDescent="0.3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</row>
    <row r="4493" spans="2:6" x14ac:dyDescent="0.3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</row>
    <row r="4494" spans="2:6" x14ac:dyDescent="0.3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</row>
    <row r="4495" spans="2:6" x14ac:dyDescent="0.3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</row>
    <row r="4496" spans="2:6" x14ac:dyDescent="0.3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</row>
    <row r="4497" spans="2:6" x14ac:dyDescent="0.3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</row>
    <row r="4498" spans="2:6" x14ac:dyDescent="0.3">
      <c r="B4498">
        <v>4496</v>
      </c>
      <c r="C4498">
        <v>0</v>
      </c>
      <c r="D4498">
        <v>125</v>
      </c>
      <c r="E4498">
        <v>3</v>
      </c>
      <c r="F4498">
        <f>MOD(Ergebnis_ZeitVar_SzenarioPV_FW[[#This Row],[Column1]],24)</f>
        <v>8</v>
      </c>
    </row>
    <row r="4499" spans="2:6" x14ac:dyDescent="0.3">
      <c r="B4499">
        <v>4497</v>
      </c>
      <c r="C4499">
        <v>0</v>
      </c>
      <c r="D4499">
        <v>78</v>
      </c>
      <c r="E4499">
        <v>113</v>
      </c>
      <c r="F4499">
        <f>MOD(Ergebnis_ZeitVar_SzenarioPV_FW[[#This Row],[Column1]],24)</f>
        <v>9</v>
      </c>
    </row>
    <row r="4500" spans="2:6" x14ac:dyDescent="0.3">
      <c r="B4500">
        <v>4498</v>
      </c>
      <c r="C4500">
        <v>0</v>
      </c>
      <c r="D4500">
        <v>80</v>
      </c>
      <c r="E4500">
        <v>157</v>
      </c>
      <c r="F4500">
        <f>MOD(Ergebnis_ZeitVar_SzenarioPV_FW[[#This Row],[Column1]],24)</f>
        <v>10</v>
      </c>
    </row>
    <row r="4501" spans="2:6" x14ac:dyDescent="0.3">
      <c r="B4501">
        <v>4499</v>
      </c>
      <c r="C4501">
        <v>0</v>
      </c>
      <c r="D4501">
        <v>119</v>
      </c>
      <c r="E4501">
        <v>153</v>
      </c>
      <c r="F4501">
        <f>MOD(Ergebnis_ZeitVar_SzenarioPV_FW[[#This Row],[Column1]],24)</f>
        <v>11</v>
      </c>
    </row>
    <row r="4502" spans="2:6" x14ac:dyDescent="0.3">
      <c r="B4502">
        <v>4500</v>
      </c>
      <c r="C4502">
        <v>0</v>
      </c>
      <c r="D4502">
        <v>104</v>
      </c>
      <c r="E4502">
        <v>182</v>
      </c>
      <c r="F4502">
        <f>MOD(Ergebnis_ZeitVar_SzenarioPV_FW[[#This Row],[Column1]],24)</f>
        <v>12</v>
      </c>
    </row>
    <row r="4503" spans="2:6" x14ac:dyDescent="0.3">
      <c r="B4503">
        <v>4501</v>
      </c>
      <c r="C4503">
        <v>0</v>
      </c>
      <c r="D4503">
        <v>121</v>
      </c>
      <c r="E4503">
        <v>158</v>
      </c>
      <c r="F4503">
        <f>MOD(Ergebnis_ZeitVar_SzenarioPV_FW[[#This Row],[Column1]],24)</f>
        <v>13</v>
      </c>
    </row>
    <row r="4504" spans="2:6" x14ac:dyDescent="0.3">
      <c r="B4504">
        <v>4502</v>
      </c>
      <c r="C4504">
        <v>0</v>
      </c>
      <c r="D4504">
        <v>81</v>
      </c>
      <c r="E4504">
        <v>124</v>
      </c>
      <c r="F4504">
        <f>MOD(Ergebnis_ZeitVar_SzenarioPV_FW[[#This Row],[Column1]],24)</f>
        <v>14</v>
      </c>
    </row>
    <row r="4505" spans="2:6" x14ac:dyDescent="0.3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</row>
    <row r="4506" spans="2:6" x14ac:dyDescent="0.3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</row>
    <row r="4507" spans="2:6" x14ac:dyDescent="0.3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</row>
    <row r="4508" spans="2:6" x14ac:dyDescent="0.3">
      <c r="B4508">
        <v>4506</v>
      </c>
      <c r="C4508">
        <v>108</v>
      </c>
      <c r="D4508">
        <v>0</v>
      </c>
      <c r="E4508">
        <v>0</v>
      </c>
      <c r="F4508">
        <f>MOD(Ergebnis_ZeitVar_SzenarioPV_FW[[#This Row],[Column1]],24)</f>
        <v>18</v>
      </c>
    </row>
    <row r="4509" spans="2:6" x14ac:dyDescent="0.3">
      <c r="B4509">
        <v>4507</v>
      </c>
      <c r="C4509">
        <v>35</v>
      </c>
      <c r="D4509">
        <v>0</v>
      </c>
      <c r="E4509">
        <v>0</v>
      </c>
      <c r="F4509">
        <f>MOD(Ergebnis_ZeitVar_SzenarioPV_FW[[#This Row],[Column1]],24)</f>
        <v>19</v>
      </c>
    </row>
    <row r="4510" spans="2:6" x14ac:dyDescent="0.3">
      <c r="B4510">
        <v>4508</v>
      </c>
      <c r="C4510">
        <v>28</v>
      </c>
      <c r="D4510">
        <v>0</v>
      </c>
      <c r="E4510">
        <v>0</v>
      </c>
      <c r="F4510">
        <f>MOD(Ergebnis_ZeitVar_SzenarioPV_FW[[#This Row],[Column1]],24)</f>
        <v>20</v>
      </c>
    </row>
    <row r="4511" spans="2:6" x14ac:dyDescent="0.3">
      <c r="B4511">
        <v>4509</v>
      </c>
      <c r="C4511">
        <v>6</v>
      </c>
      <c r="D4511">
        <v>0</v>
      </c>
      <c r="E4511">
        <v>0</v>
      </c>
      <c r="F4511">
        <f>MOD(Ergebnis_ZeitVar_SzenarioPV_FW[[#This Row],[Column1]],24)</f>
        <v>21</v>
      </c>
    </row>
    <row r="4512" spans="2:6" x14ac:dyDescent="0.3">
      <c r="B4512">
        <v>4510</v>
      </c>
      <c r="C4512">
        <v>0</v>
      </c>
      <c r="D4512">
        <v>0</v>
      </c>
      <c r="E4512">
        <v>0</v>
      </c>
      <c r="F4512">
        <f>MOD(Ergebnis_ZeitVar_SzenarioPV_FW[[#This Row],[Column1]],24)</f>
        <v>22</v>
      </c>
    </row>
    <row r="4513" spans="2:6" x14ac:dyDescent="0.3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</row>
    <row r="4514" spans="2:6" x14ac:dyDescent="0.3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</row>
    <row r="4515" spans="2:6" x14ac:dyDescent="0.3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</row>
    <row r="4516" spans="2:6" x14ac:dyDescent="0.3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</row>
    <row r="4517" spans="2:6" x14ac:dyDescent="0.3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</row>
    <row r="4518" spans="2:6" x14ac:dyDescent="0.3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</row>
    <row r="4519" spans="2:6" x14ac:dyDescent="0.3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</row>
    <row r="4520" spans="2:6" x14ac:dyDescent="0.3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</row>
    <row r="4521" spans="2:6" x14ac:dyDescent="0.3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</row>
    <row r="4522" spans="2:6" x14ac:dyDescent="0.3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</row>
    <row r="4523" spans="2:6" x14ac:dyDescent="0.3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</row>
    <row r="4524" spans="2:6" x14ac:dyDescent="0.3">
      <c r="B4524">
        <v>4522</v>
      </c>
      <c r="C4524">
        <v>0</v>
      </c>
      <c r="D4524">
        <v>91</v>
      </c>
      <c r="E4524">
        <v>74</v>
      </c>
      <c r="F4524">
        <f>MOD(Ergebnis_ZeitVar_SzenarioPV_FW[[#This Row],[Column1]],24)</f>
        <v>10</v>
      </c>
    </row>
    <row r="4525" spans="2:6" x14ac:dyDescent="0.3">
      <c r="B4525">
        <v>4523</v>
      </c>
      <c r="C4525">
        <v>0</v>
      </c>
      <c r="D4525">
        <v>130</v>
      </c>
      <c r="E4525">
        <v>83</v>
      </c>
      <c r="F4525">
        <f>MOD(Ergebnis_ZeitVar_SzenarioPV_FW[[#This Row],[Column1]],24)</f>
        <v>11</v>
      </c>
    </row>
    <row r="4526" spans="2:6" x14ac:dyDescent="0.3">
      <c r="B4526">
        <v>4524</v>
      </c>
      <c r="C4526">
        <v>0</v>
      </c>
      <c r="D4526">
        <v>113</v>
      </c>
      <c r="E4526">
        <v>138</v>
      </c>
      <c r="F4526">
        <f>MOD(Ergebnis_ZeitVar_SzenarioPV_FW[[#This Row],[Column1]],24)</f>
        <v>12</v>
      </c>
    </row>
    <row r="4527" spans="2:6" x14ac:dyDescent="0.3">
      <c r="B4527">
        <v>4525</v>
      </c>
      <c r="C4527">
        <v>0</v>
      </c>
      <c r="D4527">
        <v>114</v>
      </c>
      <c r="E4527">
        <v>122</v>
      </c>
      <c r="F4527">
        <f>MOD(Ergebnis_ZeitVar_SzenarioPV_FW[[#This Row],[Column1]],24)</f>
        <v>13</v>
      </c>
    </row>
    <row r="4528" spans="2:6" x14ac:dyDescent="0.3">
      <c r="B4528">
        <v>4526</v>
      </c>
      <c r="C4528">
        <v>0</v>
      </c>
      <c r="D4528">
        <v>128</v>
      </c>
      <c r="E4528">
        <v>43</v>
      </c>
      <c r="F4528">
        <f>MOD(Ergebnis_ZeitVar_SzenarioPV_FW[[#This Row],[Column1]],24)</f>
        <v>14</v>
      </c>
    </row>
    <row r="4529" spans="2:6" x14ac:dyDescent="0.3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</row>
    <row r="4530" spans="2:6" x14ac:dyDescent="0.3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</row>
    <row r="4531" spans="2:6" x14ac:dyDescent="0.3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</row>
    <row r="4532" spans="2:6" x14ac:dyDescent="0.3">
      <c r="B4532">
        <v>4530</v>
      </c>
      <c r="C4532">
        <v>134</v>
      </c>
      <c r="D4532">
        <v>0</v>
      </c>
      <c r="E4532">
        <v>0</v>
      </c>
      <c r="F4532">
        <f>MOD(Ergebnis_ZeitVar_SzenarioPV_FW[[#This Row],[Column1]],24)</f>
        <v>18</v>
      </c>
    </row>
    <row r="4533" spans="2:6" x14ac:dyDescent="0.3">
      <c r="B4533">
        <v>4531</v>
      </c>
      <c r="C4533">
        <v>17</v>
      </c>
      <c r="D4533">
        <v>0</v>
      </c>
      <c r="E4533">
        <v>0</v>
      </c>
      <c r="F4533">
        <f>MOD(Ergebnis_ZeitVar_SzenarioPV_FW[[#This Row],[Column1]],24)</f>
        <v>19</v>
      </c>
    </row>
    <row r="4534" spans="2:6" x14ac:dyDescent="0.3">
      <c r="B4534">
        <v>4532</v>
      </c>
      <c r="C4534">
        <v>0</v>
      </c>
      <c r="D4534">
        <v>0</v>
      </c>
      <c r="E4534">
        <v>0</v>
      </c>
      <c r="F4534">
        <f>MOD(Ergebnis_ZeitVar_SzenarioPV_FW[[#This Row],[Column1]],24)</f>
        <v>20</v>
      </c>
    </row>
    <row r="4535" spans="2:6" x14ac:dyDescent="0.3">
      <c r="B4535">
        <v>4533</v>
      </c>
      <c r="C4535">
        <v>0</v>
      </c>
      <c r="D4535">
        <v>0</v>
      </c>
      <c r="E4535">
        <v>0</v>
      </c>
      <c r="F4535">
        <f>MOD(Ergebnis_ZeitVar_SzenarioPV_FW[[#This Row],[Column1]],24)</f>
        <v>21</v>
      </c>
    </row>
    <row r="4536" spans="2:6" x14ac:dyDescent="0.3">
      <c r="B4536">
        <v>4534</v>
      </c>
      <c r="C4536">
        <v>0</v>
      </c>
      <c r="D4536">
        <v>0</v>
      </c>
      <c r="E4536">
        <v>0</v>
      </c>
      <c r="F4536">
        <f>MOD(Ergebnis_ZeitVar_SzenarioPV_FW[[#This Row],[Column1]],24)</f>
        <v>22</v>
      </c>
    </row>
    <row r="4537" spans="2:6" x14ac:dyDescent="0.3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</row>
    <row r="4538" spans="2:6" x14ac:dyDescent="0.3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</row>
    <row r="4539" spans="2:6" x14ac:dyDescent="0.3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</row>
    <row r="4540" spans="2:6" x14ac:dyDescent="0.3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</row>
    <row r="4541" spans="2:6" x14ac:dyDescent="0.3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</row>
    <row r="4542" spans="2:6" x14ac:dyDescent="0.3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</row>
    <row r="4543" spans="2:6" x14ac:dyDescent="0.3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</row>
    <row r="4544" spans="2:6" x14ac:dyDescent="0.3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</row>
    <row r="4545" spans="2:6" x14ac:dyDescent="0.3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</row>
    <row r="4546" spans="2:6" x14ac:dyDescent="0.3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</row>
    <row r="4547" spans="2:6" x14ac:dyDescent="0.3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</row>
    <row r="4548" spans="2:6" x14ac:dyDescent="0.3">
      <c r="B4548">
        <v>4546</v>
      </c>
      <c r="C4548">
        <v>0</v>
      </c>
      <c r="D4548">
        <v>100</v>
      </c>
      <c r="E4548">
        <v>67</v>
      </c>
      <c r="F4548">
        <f>MOD(Ergebnis_ZeitVar_SzenarioPV_FW[[#This Row],[Column1]],24)</f>
        <v>10</v>
      </c>
    </row>
    <row r="4549" spans="2:6" x14ac:dyDescent="0.3">
      <c r="B4549">
        <v>4547</v>
      </c>
      <c r="C4549">
        <v>0</v>
      </c>
      <c r="D4549">
        <v>89</v>
      </c>
      <c r="E4549">
        <v>118</v>
      </c>
      <c r="F4549">
        <f>MOD(Ergebnis_ZeitVar_SzenarioPV_FW[[#This Row],[Column1]],24)</f>
        <v>11</v>
      </c>
    </row>
    <row r="4550" spans="2:6" x14ac:dyDescent="0.3">
      <c r="B4550">
        <v>4548</v>
      </c>
      <c r="C4550">
        <v>0</v>
      </c>
      <c r="D4550">
        <v>81</v>
      </c>
      <c r="E4550">
        <v>161</v>
      </c>
      <c r="F4550">
        <f>MOD(Ergebnis_ZeitVar_SzenarioPV_FW[[#This Row],[Column1]],24)</f>
        <v>12</v>
      </c>
    </row>
    <row r="4551" spans="2:6" x14ac:dyDescent="0.3">
      <c r="B4551">
        <v>4549</v>
      </c>
      <c r="C4551">
        <v>0</v>
      </c>
      <c r="D4551">
        <v>65</v>
      </c>
      <c r="E4551">
        <v>147</v>
      </c>
      <c r="F4551">
        <f>MOD(Ergebnis_ZeitVar_SzenarioPV_FW[[#This Row],[Column1]],24)</f>
        <v>13</v>
      </c>
    </row>
    <row r="4552" spans="2:6" x14ac:dyDescent="0.3">
      <c r="B4552">
        <v>4550</v>
      </c>
      <c r="C4552">
        <v>0</v>
      </c>
      <c r="D4552">
        <v>108</v>
      </c>
      <c r="E4552">
        <v>20</v>
      </c>
      <c r="F4552">
        <f>MOD(Ergebnis_ZeitVar_SzenarioPV_FW[[#This Row],[Column1]],24)</f>
        <v>14</v>
      </c>
    </row>
    <row r="4553" spans="2:6" x14ac:dyDescent="0.3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</row>
    <row r="4554" spans="2:6" x14ac:dyDescent="0.3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</row>
    <row r="4555" spans="2:6" x14ac:dyDescent="0.3">
      <c r="B4555">
        <v>4553</v>
      </c>
      <c r="C4555">
        <v>82</v>
      </c>
      <c r="D4555">
        <v>0</v>
      </c>
      <c r="E4555">
        <v>0</v>
      </c>
      <c r="F4555">
        <f>MOD(Ergebnis_ZeitVar_SzenarioPV_FW[[#This Row],[Column1]],24)</f>
        <v>17</v>
      </c>
    </row>
    <row r="4556" spans="2:6" x14ac:dyDescent="0.3">
      <c r="B4556">
        <v>4554</v>
      </c>
      <c r="C4556">
        <v>36</v>
      </c>
      <c r="D4556">
        <v>0</v>
      </c>
      <c r="E4556">
        <v>0</v>
      </c>
      <c r="F4556">
        <f>MOD(Ergebnis_ZeitVar_SzenarioPV_FW[[#This Row],[Column1]],24)</f>
        <v>18</v>
      </c>
    </row>
    <row r="4557" spans="2:6" x14ac:dyDescent="0.3">
      <c r="B4557">
        <v>4555</v>
      </c>
      <c r="C4557">
        <v>16</v>
      </c>
      <c r="D4557">
        <v>0</v>
      </c>
      <c r="E4557">
        <v>0</v>
      </c>
      <c r="F4557">
        <f>MOD(Ergebnis_ZeitVar_SzenarioPV_FW[[#This Row],[Column1]],24)</f>
        <v>19</v>
      </c>
    </row>
    <row r="4558" spans="2:6" x14ac:dyDescent="0.3">
      <c r="B4558">
        <v>4556</v>
      </c>
      <c r="C4558">
        <v>16</v>
      </c>
      <c r="D4558">
        <v>0</v>
      </c>
      <c r="E4558">
        <v>0</v>
      </c>
      <c r="F4558">
        <f>MOD(Ergebnis_ZeitVar_SzenarioPV_FW[[#This Row],[Column1]],24)</f>
        <v>20</v>
      </c>
    </row>
    <row r="4559" spans="2:6" x14ac:dyDescent="0.3">
      <c r="B4559">
        <v>4557</v>
      </c>
      <c r="C4559">
        <v>14</v>
      </c>
      <c r="D4559">
        <v>0</v>
      </c>
      <c r="E4559">
        <v>0</v>
      </c>
      <c r="F4559">
        <f>MOD(Ergebnis_ZeitVar_SzenarioPV_FW[[#This Row],[Column1]],24)</f>
        <v>21</v>
      </c>
    </row>
    <row r="4560" spans="2:6" x14ac:dyDescent="0.3">
      <c r="B4560">
        <v>4558</v>
      </c>
      <c r="C4560">
        <v>13</v>
      </c>
      <c r="D4560">
        <v>0</v>
      </c>
      <c r="E4560">
        <v>0</v>
      </c>
      <c r="F4560">
        <f>MOD(Ergebnis_ZeitVar_SzenarioPV_FW[[#This Row],[Column1]],24)</f>
        <v>22</v>
      </c>
    </row>
    <row r="4561" spans="2:6" x14ac:dyDescent="0.3">
      <c r="B4561">
        <v>4559</v>
      </c>
      <c r="C4561">
        <v>4</v>
      </c>
      <c r="D4561">
        <v>0</v>
      </c>
      <c r="E4561">
        <v>0</v>
      </c>
      <c r="F4561">
        <f>MOD(Ergebnis_ZeitVar_SzenarioPV_FW[[#This Row],[Column1]],24)</f>
        <v>23</v>
      </c>
    </row>
    <row r="4562" spans="2:6" x14ac:dyDescent="0.3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</row>
    <row r="4563" spans="2:6" x14ac:dyDescent="0.3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</row>
    <row r="4564" spans="2:6" x14ac:dyDescent="0.3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</row>
    <row r="4565" spans="2:6" x14ac:dyDescent="0.3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</row>
    <row r="4566" spans="2:6" x14ac:dyDescent="0.3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</row>
    <row r="4567" spans="2:6" x14ac:dyDescent="0.3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</row>
    <row r="4568" spans="2:6" x14ac:dyDescent="0.3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</row>
    <row r="4569" spans="2:6" x14ac:dyDescent="0.3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</row>
    <row r="4570" spans="2:6" x14ac:dyDescent="0.3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</row>
    <row r="4571" spans="2:6" x14ac:dyDescent="0.3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</row>
    <row r="4572" spans="2:6" x14ac:dyDescent="0.3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</row>
    <row r="4573" spans="2:6" x14ac:dyDescent="0.3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</row>
    <row r="4574" spans="2:6" x14ac:dyDescent="0.3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</row>
    <row r="4575" spans="2:6" x14ac:dyDescent="0.3">
      <c r="B4575">
        <v>4573</v>
      </c>
      <c r="C4575">
        <v>0</v>
      </c>
      <c r="D4575">
        <v>119</v>
      </c>
      <c r="E4575">
        <v>39</v>
      </c>
      <c r="F4575">
        <f>MOD(Ergebnis_ZeitVar_SzenarioPV_FW[[#This Row],[Column1]],24)</f>
        <v>13</v>
      </c>
    </row>
    <row r="4576" spans="2:6" x14ac:dyDescent="0.3">
      <c r="B4576">
        <v>4574</v>
      </c>
      <c r="C4576">
        <v>0</v>
      </c>
      <c r="D4576">
        <v>91</v>
      </c>
      <c r="E4576">
        <v>48</v>
      </c>
      <c r="F4576">
        <f>MOD(Ergebnis_ZeitVar_SzenarioPV_FW[[#This Row],[Column1]],24)</f>
        <v>14</v>
      </c>
    </row>
    <row r="4577" spans="2:6" x14ac:dyDescent="0.3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</row>
    <row r="4578" spans="2:6" x14ac:dyDescent="0.3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</row>
    <row r="4579" spans="2:6" x14ac:dyDescent="0.3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</row>
    <row r="4580" spans="2:6" x14ac:dyDescent="0.3">
      <c r="B4580">
        <v>4578</v>
      </c>
      <c r="C4580">
        <v>161</v>
      </c>
      <c r="D4580">
        <v>0</v>
      </c>
      <c r="E4580">
        <v>0</v>
      </c>
      <c r="F4580">
        <f>MOD(Ergebnis_ZeitVar_SzenarioPV_FW[[#This Row],[Column1]],24)</f>
        <v>18</v>
      </c>
    </row>
    <row r="4581" spans="2:6" x14ac:dyDescent="0.3">
      <c r="B4581">
        <v>4579</v>
      </c>
      <c r="C4581">
        <v>6</v>
      </c>
      <c r="D4581">
        <v>0</v>
      </c>
      <c r="E4581">
        <v>0</v>
      </c>
      <c r="F4581">
        <f>MOD(Ergebnis_ZeitVar_SzenarioPV_FW[[#This Row],[Column1]],24)</f>
        <v>19</v>
      </c>
    </row>
    <row r="4582" spans="2:6" x14ac:dyDescent="0.3">
      <c r="B4582">
        <v>4580</v>
      </c>
      <c r="C4582">
        <v>12</v>
      </c>
      <c r="D4582">
        <v>0</v>
      </c>
      <c r="E4582">
        <v>0</v>
      </c>
      <c r="F4582">
        <f>MOD(Ergebnis_ZeitVar_SzenarioPV_FW[[#This Row],[Column1]],24)</f>
        <v>20</v>
      </c>
    </row>
    <row r="4583" spans="2:6" x14ac:dyDescent="0.3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</row>
    <row r="4584" spans="2:6" x14ac:dyDescent="0.3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</row>
    <row r="4585" spans="2:6" x14ac:dyDescent="0.3">
      <c r="B4585">
        <v>4583</v>
      </c>
      <c r="C4585">
        <v>2</v>
      </c>
      <c r="D4585">
        <v>0</v>
      </c>
      <c r="E4585">
        <v>0</v>
      </c>
      <c r="F4585">
        <f>MOD(Ergebnis_ZeitVar_SzenarioPV_FW[[#This Row],[Column1]],24)</f>
        <v>23</v>
      </c>
    </row>
    <row r="4586" spans="2:6" x14ac:dyDescent="0.3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</row>
    <row r="4587" spans="2:6" x14ac:dyDescent="0.3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</row>
    <row r="4588" spans="2:6" x14ac:dyDescent="0.3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</row>
    <row r="4589" spans="2:6" x14ac:dyDescent="0.3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</row>
    <row r="4590" spans="2:6" x14ac:dyDescent="0.3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</row>
    <row r="4591" spans="2:6" x14ac:dyDescent="0.3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</row>
    <row r="4592" spans="2:6" x14ac:dyDescent="0.3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</row>
    <row r="4593" spans="2:6" x14ac:dyDescent="0.3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</row>
    <row r="4594" spans="2:6" x14ac:dyDescent="0.3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</row>
    <row r="4595" spans="2:6" x14ac:dyDescent="0.3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</row>
    <row r="4596" spans="2:6" x14ac:dyDescent="0.3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</row>
    <row r="4597" spans="2:6" x14ac:dyDescent="0.3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</row>
    <row r="4598" spans="2:6" x14ac:dyDescent="0.3">
      <c r="B4598">
        <v>4596</v>
      </c>
      <c r="C4598">
        <v>0</v>
      </c>
      <c r="D4598">
        <v>106</v>
      </c>
      <c r="E4598">
        <v>28</v>
      </c>
      <c r="F4598">
        <f>MOD(Ergebnis_ZeitVar_SzenarioPV_FW[[#This Row],[Column1]],24)</f>
        <v>12</v>
      </c>
    </row>
    <row r="4599" spans="2:6" x14ac:dyDescent="0.3">
      <c r="B4599">
        <v>4597</v>
      </c>
      <c r="C4599">
        <v>0</v>
      </c>
      <c r="D4599">
        <v>106</v>
      </c>
      <c r="E4599">
        <v>53</v>
      </c>
      <c r="F4599">
        <f>MOD(Ergebnis_ZeitVar_SzenarioPV_FW[[#This Row],[Column1]],24)</f>
        <v>13</v>
      </c>
    </row>
    <row r="4600" spans="2:6" x14ac:dyDescent="0.3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</row>
    <row r="4601" spans="2:6" x14ac:dyDescent="0.3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</row>
    <row r="4602" spans="2:6" x14ac:dyDescent="0.3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</row>
    <row r="4603" spans="2:6" x14ac:dyDescent="0.3">
      <c r="B4603">
        <v>4601</v>
      </c>
      <c r="C4603">
        <v>76</v>
      </c>
      <c r="D4603">
        <v>0</v>
      </c>
      <c r="E4603">
        <v>0</v>
      </c>
      <c r="F4603">
        <f>MOD(Ergebnis_ZeitVar_SzenarioPV_FW[[#This Row],[Column1]],24)</f>
        <v>17</v>
      </c>
    </row>
    <row r="4604" spans="2:6" x14ac:dyDescent="0.3">
      <c r="B4604">
        <v>4602</v>
      </c>
      <c r="C4604">
        <v>19</v>
      </c>
      <c r="D4604">
        <v>0</v>
      </c>
      <c r="E4604">
        <v>0</v>
      </c>
      <c r="F4604">
        <f>MOD(Ergebnis_ZeitVar_SzenarioPV_FW[[#This Row],[Column1]],24)</f>
        <v>18</v>
      </c>
    </row>
    <row r="4605" spans="2:6" x14ac:dyDescent="0.3">
      <c r="B4605">
        <v>4603</v>
      </c>
      <c r="C4605">
        <v>16</v>
      </c>
      <c r="D4605">
        <v>0</v>
      </c>
      <c r="E4605">
        <v>0</v>
      </c>
      <c r="F4605">
        <f>MOD(Ergebnis_ZeitVar_SzenarioPV_FW[[#This Row],[Column1]],24)</f>
        <v>19</v>
      </c>
    </row>
    <row r="4606" spans="2:6" x14ac:dyDescent="0.3">
      <c r="B4606">
        <v>4604</v>
      </c>
      <c r="C4606">
        <v>4</v>
      </c>
      <c r="D4606">
        <v>0</v>
      </c>
      <c r="E4606">
        <v>0</v>
      </c>
      <c r="F4606">
        <f>MOD(Ergebnis_ZeitVar_SzenarioPV_FW[[#This Row],[Column1]],24)</f>
        <v>20</v>
      </c>
    </row>
    <row r="4607" spans="2:6" x14ac:dyDescent="0.3">
      <c r="B4607">
        <v>4605</v>
      </c>
      <c r="C4607">
        <v>2</v>
      </c>
      <c r="D4607">
        <v>0</v>
      </c>
      <c r="E4607">
        <v>0</v>
      </c>
      <c r="F4607">
        <f>MOD(Ergebnis_ZeitVar_SzenarioPV_FW[[#This Row],[Column1]],24)</f>
        <v>21</v>
      </c>
    </row>
    <row r="4608" spans="2:6" x14ac:dyDescent="0.3">
      <c r="B4608">
        <v>4606</v>
      </c>
      <c r="C4608">
        <v>8</v>
      </c>
      <c r="D4608">
        <v>0</v>
      </c>
      <c r="E4608">
        <v>0</v>
      </c>
      <c r="F4608">
        <f>MOD(Ergebnis_ZeitVar_SzenarioPV_FW[[#This Row],[Column1]],24)</f>
        <v>22</v>
      </c>
    </row>
    <row r="4609" spans="2:6" x14ac:dyDescent="0.3">
      <c r="B4609">
        <v>4607</v>
      </c>
      <c r="C4609">
        <v>0</v>
      </c>
      <c r="D4609">
        <v>0</v>
      </c>
      <c r="E4609">
        <v>0</v>
      </c>
      <c r="F4609">
        <f>MOD(Ergebnis_ZeitVar_SzenarioPV_FW[[#This Row],[Column1]],24)</f>
        <v>23</v>
      </c>
    </row>
    <row r="4610" spans="2:6" x14ac:dyDescent="0.3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</row>
    <row r="4611" spans="2:6" x14ac:dyDescent="0.3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</row>
    <row r="4612" spans="2:6" x14ac:dyDescent="0.3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</row>
    <row r="4613" spans="2:6" x14ac:dyDescent="0.3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</row>
    <row r="4614" spans="2:6" x14ac:dyDescent="0.3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</row>
    <row r="4615" spans="2:6" x14ac:dyDescent="0.3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</row>
    <row r="4616" spans="2:6" x14ac:dyDescent="0.3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</row>
    <row r="4617" spans="2:6" x14ac:dyDescent="0.3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</row>
    <row r="4618" spans="2:6" x14ac:dyDescent="0.3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</row>
    <row r="4619" spans="2:6" x14ac:dyDescent="0.3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</row>
    <row r="4620" spans="2:6" x14ac:dyDescent="0.3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</row>
    <row r="4621" spans="2:6" x14ac:dyDescent="0.3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</row>
    <row r="4622" spans="2:6" x14ac:dyDescent="0.3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</row>
    <row r="4623" spans="2:6" x14ac:dyDescent="0.3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</row>
    <row r="4624" spans="2:6" x14ac:dyDescent="0.3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</row>
    <row r="4625" spans="2:6" x14ac:dyDescent="0.3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</row>
    <row r="4626" spans="2:6" x14ac:dyDescent="0.3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</row>
    <row r="4627" spans="2:6" x14ac:dyDescent="0.3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</row>
    <row r="4628" spans="2:6" x14ac:dyDescent="0.3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</row>
    <row r="4629" spans="2:6" x14ac:dyDescent="0.3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</row>
    <row r="4630" spans="2:6" x14ac:dyDescent="0.3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</row>
    <row r="4631" spans="2:6" x14ac:dyDescent="0.3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</row>
    <row r="4632" spans="2:6" x14ac:dyDescent="0.3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</row>
    <row r="4633" spans="2:6" x14ac:dyDescent="0.3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</row>
    <row r="4634" spans="2:6" x14ac:dyDescent="0.3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</row>
    <row r="4635" spans="2:6" x14ac:dyDescent="0.3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</row>
    <row r="4636" spans="2:6" x14ac:dyDescent="0.3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</row>
    <row r="4637" spans="2:6" x14ac:dyDescent="0.3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</row>
    <row r="4638" spans="2:6" x14ac:dyDescent="0.3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</row>
    <row r="4639" spans="2:6" x14ac:dyDescent="0.3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</row>
    <row r="4640" spans="2:6" x14ac:dyDescent="0.3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</row>
    <row r="4641" spans="2:6" x14ac:dyDescent="0.3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</row>
    <row r="4642" spans="2:6" x14ac:dyDescent="0.3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</row>
    <row r="4643" spans="2:6" x14ac:dyDescent="0.3">
      <c r="B4643">
        <v>4641</v>
      </c>
      <c r="C4643">
        <v>0</v>
      </c>
      <c r="D4643">
        <v>102</v>
      </c>
      <c r="E4643">
        <v>28</v>
      </c>
      <c r="F4643">
        <f>MOD(Ergebnis_ZeitVar_SzenarioPV_FW[[#This Row],[Column1]],24)</f>
        <v>9</v>
      </c>
    </row>
    <row r="4644" spans="2:6" x14ac:dyDescent="0.3">
      <c r="B4644">
        <v>4642</v>
      </c>
      <c r="C4644">
        <v>0</v>
      </c>
      <c r="D4644">
        <v>95</v>
      </c>
      <c r="E4644">
        <v>77</v>
      </c>
      <c r="F4644">
        <f>MOD(Ergebnis_ZeitVar_SzenarioPV_FW[[#This Row],[Column1]],24)</f>
        <v>10</v>
      </c>
    </row>
    <row r="4645" spans="2:6" x14ac:dyDescent="0.3">
      <c r="B4645">
        <v>4643</v>
      </c>
      <c r="C4645">
        <v>0</v>
      </c>
      <c r="D4645">
        <v>106</v>
      </c>
      <c r="E4645">
        <v>76</v>
      </c>
      <c r="F4645">
        <f>MOD(Ergebnis_ZeitVar_SzenarioPV_FW[[#This Row],[Column1]],24)</f>
        <v>11</v>
      </c>
    </row>
    <row r="4646" spans="2:6" x14ac:dyDescent="0.3">
      <c r="B4646">
        <v>4644</v>
      </c>
      <c r="C4646">
        <v>0</v>
      </c>
      <c r="D4646">
        <v>114</v>
      </c>
      <c r="E4646">
        <v>34</v>
      </c>
      <c r="F4646">
        <f>MOD(Ergebnis_ZeitVar_SzenarioPV_FW[[#This Row],[Column1]],24)</f>
        <v>12</v>
      </c>
    </row>
    <row r="4647" spans="2:6" x14ac:dyDescent="0.3">
      <c r="B4647">
        <v>4645</v>
      </c>
      <c r="C4647">
        <v>0</v>
      </c>
      <c r="D4647">
        <v>88</v>
      </c>
      <c r="E4647">
        <v>64</v>
      </c>
      <c r="F4647">
        <f>MOD(Ergebnis_ZeitVar_SzenarioPV_FW[[#This Row],[Column1]],24)</f>
        <v>13</v>
      </c>
    </row>
    <row r="4648" spans="2:6" x14ac:dyDescent="0.3">
      <c r="B4648">
        <v>4646</v>
      </c>
      <c r="C4648">
        <v>0</v>
      </c>
      <c r="D4648">
        <v>114</v>
      </c>
      <c r="E4648">
        <v>6</v>
      </c>
      <c r="F4648">
        <f>MOD(Ergebnis_ZeitVar_SzenarioPV_FW[[#This Row],[Column1]],24)</f>
        <v>14</v>
      </c>
    </row>
    <row r="4649" spans="2:6" x14ac:dyDescent="0.3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</row>
    <row r="4650" spans="2:6" x14ac:dyDescent="0.3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</row>
    <row r="4651" spans="2:6" x14ac:dyDescent="0.3">
      <c r="B4651">
        <v>4649</v>
      </c>
      <c r="C4651">
        <v>96</v>
      </c>
      <c r="D4651">
        <v>0</v>
      </c>
      <c r="E4651">
        <v>0</v>
      </c>
      <c r="F4651">
        <f>MOD(Ergebnis_ZeitVar_SzenarioPV_FW[[#This Row],[Column1]],24)</f>
        <v>17</v>
      </c>
    </row>
    <row r="4652" spans="2:6" x14ac:dyDescent="0.3">
      <c r="B4652">
        <v>4650</v>
      </c>
      <c r="C4652">
        <v>23</v>
      </c>
      <c r="D4652">
        <v>0</v>
      </c>
      <c r="E4652">
        <v>0</v>
      </c>
      <c r="F4652">
        <f>MOD(Ergebnis_ZeitVar_SzenarioPV_FW[[#This Row],[Column1]],24)</f>
        <v>18</v>
      </c>
    </row>
    <row r="4653" spans="2:6" x14ac:dyDescent="0.3">
      <c r="B4653">
        <v>4651</v>
      </c>
      <c r="C4653">
        <v>38</v>
      </c>
      <c r="D4653">
        <v>0</v>
      </c>
      <c r="E4653">
        <v>0</v>
      </c>
      <c r="F4653">
        <f>MOD(Ergebnis_ZeitVar_SzenarioPV_FW[[#This Row],[Column1]],24)</f>
        <v>19</v>
      </c>
    </row>
    <row r="4654" spans="2:6" x14ac:dyDescent="0.3">
      <c r="B4654">
        <v>4652</v>
      </c>
      <c r="C4654">
        <v>7</v>
      </c>
      <c r="D4654">
        <v>0</v>
      </c>
      <c r="E4654">
        <v>0</v>
      </c>
      <c r="F4654">
        <f>MOD(Ergebnis_ZeitVar_SzenarioPV_FW[[#This Row],[Column1]],24)</f>
        <v>20</v>
      </c>
    </row>
    <row r="4655" spans="2:6" x14ac:dyDescent="0.3">
      <c r="B4655">
        <v>4653</v>
      </c>
      <c r="C4655">
        <v>7</v>
      </c>
      <c r="D4655">
        <v>0</v>
      </c>
      <c r="E4655">
        <v>0</v>
      </c>
      <c r="F4655">
        <f>MOD(Ergebnis_ZeitVar_SzenarioPV_FW[[#This Row],[Column1]],24)</f>
        <v>21</v>
      </c>
    </row>
    <row r="4656" spans="2:6" x14ac:dyDescent="0.3">
      <c r="B4656">
        <v>4654</v>
      </c>
      <c r="C4656">
        <v>0</v>
      </c>
      <c r="D4656">
        <v>0</v>
      </c>
      <c r="E4656">
        <v>0</v>
      </c>
      <c r="F4656">
        <f>MOD(Ergebnis_ZeitVar_SzenarioPV_FW[[#This Row],[Column1]],24)</f>
        <v>22</v>
      </c>
    </row>
    <row r="4657" spans="2:6" x14ac:dyDescent="0.3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</row>
    <row r="4658" spans="2:6" x14ac:dyDescent="0.3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</row>
    <row r="4659" spans="2:6" x14ac:dyDescent="0.3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</row>
    <row r="4660" spans="2:6" x14ac:dyDescent="0.3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</row>
    <row r="4661" spans="2:6" x14ac:dyDescent="0.3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</row>
    <row r="4662" spans="2:6" x14ac:dyDescent="0.3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</row>
    <row r="4663" spans="2:6" x14ac:dyDescent="0.3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</row>
    <row r="4664" spans="2:6" x14ac:dyDescent="0.3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</row>
    <row r="4665" spans="2:6" x14ac:dyDescent="0.3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</row>
    <row r="4666" spans="2:6" x14ac:dyDescent="0.3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</row>
    <row r="4667" spans="2:6" x14ac:dyDescent="0.3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</row>
    <row r="4668" spans="2:6" x14ac:dyDescent="0.3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</row>
    <row r="4669" spans="2:6" x14ac:dyDescent="0.3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</row>
    <row r="4670" spans="2:6" x14ac:dyDescent="0.3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</row>
    <row r="4671" spans="2:6" x14ac:dyDescent="0.3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</row>
    <row r="4672" spans="2:6" x14ac:dyDescent="0.3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</row>
    <row r="4673" spans="2:6" x14ac:dyDescent="0.3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</row>
    <row r="4674" spans="2:6" x14ac:dyDescent="0.3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</row>
    <row r="4675" spans="2:6" x14ac:dyDescent="0.3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</row>
    <row r="4676" spans="2:6" x14ac:dyDescent="0.3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</row>
    <row r="4677" spans="2:6" x14ac:dyDescent="0.3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</row>
    <row r="4678" spans="2:6" x14ac:dyDescent="0.3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</row>
    <row r="4679" spans="2:6" x14ac:dyDescent="0.3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</row>
    <row r="4680" spans="2:6" x14ac:dyDescent="0.3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</row>
    <row r="4681" spans="2:6" x14ac:dyDescent="0.3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</row>
    <row r="4682" spans="2:6" x14ac:dyDescent="0.3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</row>
    <row r="4683" spans="2:6" x14ac:dyDescent="0.3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</row>
    <row r="4684" spans="2:6" x14ac:dyDescent="0.3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</row>
    <row r="4685" spans="2:6" x14ac:dyDescent="0.3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</row>
    <row r="4686" spans="2:6" x14ac:dyDescent="0.3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</row>
    <row r="4687" spans="2:6" x14ac:dyDescent="0.3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</row>
    <row r="4688" spans="2:6" x14ac:dyDescent="0.3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</row>
    <row r="4689" spans="2:6" x14ac:dyDescent="0.3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</row>
    <row r="4690" spans="2:6" x14ac:dyDescent="0.3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</row>
    <row r="4691" spans="2:6" x14ac:dyDescent="0.3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</row>
    <row r="4692" spans="2:6" x14ac:dyDescent="0.3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</row>
    <row r="4693" spans="2:6" x14ac:dyDescent="0.3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</row>
    <row r="4694" spans="2:6" x14ac:dyDescent="0.3">
      <c r="B4694">
        <v>4692</v>
      </c>
      <c r="C4694">
        <v>3</v>
      </c>
      <c r="D4694">
        <v>0</v>
      </c>
      <c r="E4694">
        <v>0</v>
      </c>
      <c r="F4694">
        <f>MOD(Ergebnis_ZeitVar_SzenarioPV_FW[[#This Row],[Column1]],24)</f>
        <v>12</v>
      </c>
    </row>
    <row r="4695" spans="2:6" x14ac:dyDescent="0.3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</row>
    <row r="4696" spans="2:6" x14ac:dyDescent="0.3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</row>
    <row r="4697" spans="2:6" x14ac:dyDescent="0.3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</row>
    <row r="4698" spans="2:6" x14ac:dyDescent="0.3">
      <c r="B4698">
        <v>4696</v>
      </c>
      <c r="C4698">
        <v>6</v>
      </c>
      <c r="D4698">
        <v>0</v>
      </c>
      <c r="E4698">
        <v>0</v>
      </c>
      <c r="F4698">
        <f>MOD(Ergebnis_ZeitVar_SzenarioPV_FW[[#This Row],[Column1]],24)</f>
        <v>16</v>
      </c>
    </row>
    <row r="4699" spans="2:6" x14ac:dyDescent="0.3">
      <c r="B4699">
        <v>4697</v>
      </c>
      <c r="C4699">
        <v>11</v>
      </c>
      <c r="D4699">
        <v>0</v>
      </c>
      <c r="E4699">
        <v>0</v>
      </c>
      <c r="F4699">
        <f>MOD(Ergebnis_ZeitVar_SzenarioPV_FW[[#This Row],[Column1]],24)</f>
        <v>17</v>
      </c>
    </row>
    <row r="4700" spans="2:6" x14ac:dyDescent="0.3">
      <c r="B4700">
        <v>4698</v>
      </c>
      <c r="C4700">
        <v>5</v>
      </c>
      <c r="D4700">
        <v>0</v>
      </c>
      <c r="E4700">
        <v>0</v>
      </c>
      <c r="F4700">
        <f>MOD(Ergebnis_ZeitVar_SzenarioPV_FW[[#This Row],[Column1]],24)</f>
        <v>18</v>
      </c>
    </row>
    <row r="4701" spans="2:6" x14ac:dyDescent="0.3">
      <c r="B4701">
        <v>4699</v>
      </c>
      <c r="C4701">
        <v>8</v>
      </c>
      <c r="D4701">
        <v>0</v>
      </c>
      <c r="E4701">
        <v>0</v>
      </c>
      <c r="F4701">
        <f>MOD(Ergebnis_ZeitVar_SzenarioPV_FW[[#This Row],[Column1]],24)</f>
        <v>19</v>
      </c>
    </row>
    <row r="4702" spans="2:6" x14ac:dyDescent="0.3">
      <c r="B4702">
        <v>4700</v>
      </c>
      <c r="C4702">
        <v>3</v>
      </c>
      <c r="D4702">
        <v>0</v>
      </c>
      <c r="E4702">
        <v>0</v>
      </c>
      <c r="F4702">
        <f>MOD(Ergebnis_ZeitVar_SzenarioPV_FW[[#This Row],[Column1]],24)</f>
        <v>20</v>
      </c>
    </row>
    <row r="4703" spans="2:6" x14ac:dyDescent="0.3">
      <c r="B4703">
        <v>4701</v>
      </c>
      <c r="C4703">
        <v>0</v>
      </c>
      <c r="D4703">
        <v>0</v>
      </c>
      <c r="E4703">
        <v>0</v>
      </c>
      <c r="F4703">
        <f>MOD(Ergebnis_ZeitVar_SzenarioPV_FW[[#This Row],[Column1]],24)</f>
        <v>21</v>
      </c>
    </row>
    <row r="4704" spans="2:6" x14ac:dyDescent="0.3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</row>
    <row r="4705" spans="2:6" x14ac:dyDescent="0.3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</row>
    <row r="4706" spans="2:6" x14ac:dyDescent="0.3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</row>
    <row r="4707" spans="2:6" x14ac:dyDescent="0.3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</row>
    <row r="4708" spans="2:6" x14ac:dyDescent="0.3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</row>
    <row r="4709" spans="2:6" x14ac:dyDescent="0.3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</row>
    <row r="4710" spans="2:6" x14ac:dyDescent="0.3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</row>
    <row r="4711" spans="2:6" x14ac:dyDescent="0.3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</row>
    <row r="4712" spans="2:6" x14ac:dyDescent="0.3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</row>
    <row r="4713" spans="2:6" x14ac:dyDescent="0.3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</row>
    <row r="4714" spans="2:6" x14ac:dyDescent="0.3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</row>
    <row r="4715" spans="2:6" x14ac:dyDescent="0.3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</row>
    <row r="4716" spans="2:6" x14ac:dyDescent="0.3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</row>
    <row r="4717" spans="2:6" x14ac:dyDescent="0.3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</row>
    <row r="4718" spans="2:6" x14ac:dyDescent="0.3">
      <c r="B4718">
        <v>4716</v>
      </c>
      <c r="C4718">
        <v>0</v>
      </c>
      <c r="D4718">
        <v>127</v>
      </c>
      <c r="E4718">
        <v>59</v>
      </c>
      <c r="F4718">
        <f>MOD(Ergebnis_ZeitVar_SzenarioPV_FW[[#This Row],[Column1]],24)</f>
        <v>12</v>
      </c>
    </row>
    <row r="4719" spans="2:6" x14ac:dyDescent="0.3">
      <c r="B4719">
        <v>4717</v>
      </c>
      <c r="C4719">
        <v>0</v>
      </c>
      <c r="D4719">
        <v>112</v>
      </c>
      <c r="E4719">
        <v>11</v>
      </c>
      <c r="F4719">
        <f>MOD(Ergebnis_ZeitVar_SzenarioPV_FW[[#This Row],[Column1]],24)</f>
        <v>13</v>
      </c>
    </row>
    <row r="4720" spans="2:6" x14ac:dyDescent="0.3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</row>
    <row r="4721" spans="2:6" x14ac:dyDescent="0.3">
      <c r="B4721">
        <v>4719</v>
      </c>
      <c r="C4721">
        <v>25</v>
      </c>
      <c r="D4721">
        <v>0</v>
      </c>
      <c r="E4721">
        <v>0</v>
      </c>
      <c r="F4721">
        <f>MOD(Ergebnis_ZeitVar_SzenarioPV_FW[[#This Row],[Column1]],24)</f>
        <v>15</v>
      </c>
    </row>
    <row r="4722" spans="2:6" x14ac:dyDescent="0.3">
      <c r="B4722">
        <v>4720</v>
      </c>
      <c r="C4722">
        <v>7</v>
      </c>
      <c r="D4722">
        <v>0</v>
      </c>
      <c r="E4722">
        <v>0</v>
      </c>
      <c r="F4722">
        <f>MOD(Ergebnis_ZeitVar_SzenarioPV_FW[[#This Row],[Column1]],24)</f>
        <v>16</v>
      </c>
    </row>
    <row r="4723" spans="2:6" x14ac:dyDescent="0.3">
      <c r="B4723">
        <v>4721</v>
      </c>
      <c r="C4723">
        <v>22</v>
      </c>
      <c r="D4723">
        <v>0</v>
      </c>
      <c r="E4723">
        <v>0</v>
      </c>
      <c r="F4723">
        <f>MOD(Ergebnis_ZeitVar_SzenarioPV_FW[[#This Row],[Column1]],24)</f>
        <v>17</v>
      </c>
    </row>
    <row r="4724" spans="2:6" x14ac:dyDescent="0.3">
      <c r="B4724">
        <v>4722</v>
      </c>
      <c r="C4724">
        <v>30</v>
      </c>
      <c r="D4724">
        <v>0</v>
      </c>
      <c r="E4724">
        <v>0</v>
      </c>
      <c r="F4724">
        <f>MOD(Ergebnis_ZeitVar_SzenarioPV_FW[[#This Row],[Column1]],24)</f>
        <v>18</v>
      </c>
    </row>
    <row r="4725" spans="2:6" x14ac:dyDescent="0.3">
      <c r="B4725">
        <v>4723</v>
      </c>
      <c r="C4725">
        <v>17</v>
      </c>
      <c r="D4725">
        <v>0</v>
      </c>
      <c r="E4725">
        <v>0</v>
      </c>
      <c r="F4725">
        <f>MOD(Ergebnis_ZeitVar_SzenarioPV_FW[[#This Row],[Column1]],24)</f>
        <v>19</v>
      </c>
    </row>
    <row r="4726" spans="2:6" x14ac:dyDescent="0.3">
      <c r="B4726">
        <v>4724</v>
      </c>
      <c r="C4726">
        <v>7</v>
      </c>
      <c r="D4726">
        <v>0</v>
      </c>
      <c r="E4726">
        <v>0</v>
      </c>
      <c r="F4726">
        <f>MOD(Ergebnis_ZeitVar_SzenarioPV_FW[[#This Row],[Column1]],24)</f>
        <v>20</v>
      </c>
    </row>
    <row r="4727" spans="2:6" x14ac:dyDescent="0.3">
      <c r="B4727">
        <v>4725</v>
      </c>
      <c r="C4727">
        <v>6</v>
      </c>
      <c r="D4727">
        <v>0</v>
      </c>
      <c r="E4727">
        <v>0</v>
      </c>
      <c r="F4727">
        <f>MOD(Ergebnis_ZeitVar_SzenarioPV_FW[[#This Row],[Column1]],24)</f>
        <v>21</v>
      </c>
    </row>
    <row r="4728" spans="2:6" x14ac:dyDescent="0.3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</row>
    <row r="4729" spans="2:6" x14ac:dyDescent="0.3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</row>
    <row r="4730" spans="2:6" x14ac:dyDescent="0.3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</row>
    <row r="4731" spans="2:6" x14ac:dyDescent="0.3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</row>
    <row r="4732" spans="2:6" x14ac:dyDescent="0.3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</row>
    <row r="4733" spans="2:6" x14ac:dyDescent="0.3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</row>
    <row r="4734" spans="2:6" x14ac:dyDescent="0.3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</row>
    <row r="4735" spans="2:6" x14ac:dyDescent="0.3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</row>
    <row r="4736" spans="2:6" x14ac:dyDescent="0.3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</row>
    <row r="4737" spans="2:6" x14ac:dyDescent="0.3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</row>
    <row r="4738" spans="2:6" x14ac:dyDescent="0.3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</row>
    <row r="4739" spans="2:6" x14ac:dyDescent="0.3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</row>
    <row r="4740" spans="2:6" x14ac:dyDescent="0.3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</row>
    <row r="4741" spans="2:6" x14ac:dyDescent="0.3">
      <c r="B4741">
        <v>4739</v>
      </c>
      <c r="C4741">
        <v>0</v>
      </c>
      <c r="D4741">
        <v>76</v>
      </c>
      <c r="E4741">
        <v>63</v>
      </c>
      <c r="F4741">
        <f>MOD(Ergebnis_ZeitVar_SzenarioPV_FW[[#This Row],[Column1]],24)</f>
        <v>11</v>
      </c>
    </row>
    <row r="4742" spans="2:6" x14ac:dyDescent="0.3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</row>
    <row r="4743" spans="2:6" x14ac:dyDescent="0.3">
      <c r="B4743">
        <v>4741</v>
      </c>
      <c r="C4743">
        <v>0</v>
      </c>
      <c r="D4743">
        <v>69</v>
      </c>
      <c r="E4743">
        <v>9</v>
      </c>
      <c r="F4743">
        <f>MOD(Ergebnis_ZeitVar_SzenarioPV_FW[[#This Row],[Column1]],24)</f>
        <v>13</v>
      </c>
    </row>
    <row r="4744" spans="2:6" x14ac:dyDescent="0.3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</row>
    <row r="4745" spans="2:6" x14ac:dyDescent="0.3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</row>
    <row r="4746" spans="2:6" x14ac:dyDescent="0.3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</row>
    <row r="4747" spans="2:6" x14ac:dyDescent="0.3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</row>
    <row r="4748" spans="2:6" x14ac:dyDescent="0.3">
      <c r="B4748">
        <v>4746</v>
      </c>
      <c r="C4748">
        <v>130</v>
      </c>
      <c r="D4748">
        <v>0</v>
      </c>
      <c r="E4748">
        <v>0</v>
      </c>
      <c r="F4748">
        <f>MOD(Ergebnis_ZeitVar_SzenarioPV_FW[[#This Row],[Column1]],24)</f>
        <v>18</v>
      </c>
    </row>
    <row r="4749" spans="2:6" x14ac:dyDescent="0.3">
      <c r="B4749">
        <v>4747</v>
      </c>
      <c r="C4749">
        <v>0</v>
      </c>
      <c r="D4749">
        <v>0</v>
      </c>
      <c r="E4749">
        <v>0</v>
      </c>
      <c r="F4749">
        <f>MOD(Ergebnis_ZeitVar_SzenarioPV_FW[[#This Row],[Column1]],24)</f>
        <v>19</v>
      </c>
    </row>
    <row r="4750" spans="2:6" x14ac:dyDescent="0.3">
      <c r="B4750">
        <v>4748</v>
      </c>
      <c r="C4750">
        <v>17</v>
      </c>
      <c r="D4750">
        <v>0</v>
      </c>
      <c r="E4750">
        <v>0</v>
      </c>
      <c r="F4750">
        <f>MOD(Ergebnis_ZeitVar_SzenarioPV_FW[[#This Row],[Column1]],24)</f>
        <v>20</v>
      </c>
    </row>
    <row r="4751" spans="2:6" x14ac:dyDescent="0.3">
      <c r="B4751">
        <v>4749</v>
      </c>
      <c r="C4751">
        <v>9</v>
      </c>
      <c r="D4751">
        <v>0</v>
      </c>
      <c r="E4751">
        <v>0</v>
      </c>
      <c r="F4751">
        <f>MOD(Ergebnis_ZeitVar_SzenarioPV_FW[[#This Row],[Column1]],24)</f>
        <v>21</v>
      </c>
    </row>
    <row r="4752" spans="2:6" x14ac:dyDescent="0.3">
      <c r="B4752">
        <v>4750</v>
      </c>
      <c r="C4752">
        <v>3</v>
      </c>
      <c r="D4752">
        <v>0</v>
      </c>
      <c r="E4752">
        <v>0</v>
      </c>
      <c r="F4752">
        <f>MOD(Ergebnis_ZeitVar_SzenarioPV_FW[[#This Row],[Column1]],24)</f>
        <v>22</v>
      </c>
    </row>
    <row r="4753" spans="2:6" x14ac:dyDescent="0.3">
      <c r="B4753">
        <v>4751</v>
      </c>
      <c r="C4753">
        <v>9</v>
      </c>
      <c r="D4753">
        <v>0</v>
      </c>
      <c r="E4753">
        <v>0</v>
      </c>
      <c r="F4753">
        <f>MOD(Ergebnis_ZeitVar_SzenarioPV_FW[[#This Row],[Column1]],24)</f>
        <v>23</v>
      </c>
    </row>
    <row r="4754" spans="2:6" x14ac:dyDescent="0.3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</row>
    <row r="4755" spans="2:6" x14ac:dyDescent="0.3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</row>
    <row r="4756" spans="2:6" x14ac:dyDescent="0.3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</row>
    <row r="4757" spans="2:6" x14ac:dyDescent="0.3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</row>
    <row r="4758" spans="2:6" x14ac:dyDescent="0.3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</row>
    <row r="4759" spans="2:6" x14ac:dyDescent="0.3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</row>
    <row r="4760" spans="2:6" x14ac:dyDescent="0.3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</row>
    <row r="4761" spans="2:6" x14ac:dyDescent="0.3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</row>
    <row r="4762" spans="2:6" x14ac:dyDescent="0.3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</row>
    <row r="4763" spans="2:6" x14ac:dyDescent="0.3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</row>
    <row r="4764" spans="2:6" x14ac:dyDescent="0.3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</row>
    <row r="4765" spans="2:6" x14ac:dyDescent="0.3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</row>
    <row r="4766" spans="2:6" x14ac:dyDescent="0.3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</row>
    <row r="4767" spans="2:6" x14ac:dyDescent="0.3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</row>
    <row r="4768" spans="2:6" x14ac:dyDescent="0.3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</row>
    <row r="4769" spans="2:6" x14ac:dyDescent="0.3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</row>
    <row r="4770" spans="2:6" x14ac:dyDescent="0.3">
      <c r="B4770">
        <v>4768</v>
      </c>
      <c r="C4770">
        <v>23</v>
      </c>
      <c r="D4770">
        <v>0</v>
      </c>
      <c r="E4770">
        <v>0</v>
      </c>
      <c r="F4770">
        <f>MOD(Ergebnis_ZeitVar_SzenarioPV_FW[[#This Row],[Column1]],24)</f>
        <v>16</v>
      </c>
    </row>
    <row r="4771" spans="2:6" x14ac:dyDescent="0.3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</row>
    <row r="4772" spans="2:6" x14ac:dyDescent="0.3">
      <c r="B4772">
        <v>4770</v>
      </c>
      <c r="C4772">
        <v>7</v>
      </c>
      <c r="D4772">
        <v>0</v>
      </c>
      <c r="E4772">
        <v>0</v>
      </c>
      <c r="F4772">
        <f>MOD(Ergebnis_ZeitVar_SzenarioPV_FW[[#This Row],[Column1]],24)</f>
        <v>18</v>
      </c>
    </row>
    <row r="4773" spans="2:6" x14ac:dyDescent="0.3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</row>
    <row r="4774" spans="2:6" x14ac:dyDescent="0.3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</row>
    <row r="4775" spans="2:6" x14ac:dyDescent="0.3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</row>
    <row r="4776" spans="2:6" x14ac:dyDescent="0.3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</row>
    <row r="4777" spans="2:6" x14ac:dyDescent="0.3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</row>
    <row r="4778" spans="2:6" x14ac:dyDescent="0.3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</row>
    <row r="4779" spans="2:6" x14ac:dyDescent="0.3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</row>
    <row r="4780" spans="2:6" x14ac:dyDescent="0.3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</row>
    <row r="4781" spans="2:6" x14ac:dyDescent="0.3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</row>
    <row r="4782" spans="2:6" x14ac:dyDescent="0.3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</row>
    <row r="4783" spans="2:6" x14ac:dyDescent="0.3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</row>
    <row r="4784" spans="2:6" x14ac:dyDescent="0.3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</row>
    <row r="4785" spans="2:6" x14ac:dyDescent="0.3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</row>
    <row r="4786" spans="2:6" x14ac:dyDescent="0.3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</row>
    <row r="4787" spans="2:6" x14ac:dyDescent="0.3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</row>
    <row r="4788" spans="2:6" x14ac:dyDescent="0.3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</row>
    <row r="4789" spans="2:6" x14ac:dyDescent="0.3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</row>
    <row r="4790" spans="2:6" x14ac:dyDescent="0.3">
      <c r="B4790">
        <v>4788</v>
      </c>
      <c r="C4790">
        <v>9</v>
      </c>
      <c r="D4790">
        <v>0</v>
      </c>
      <c r="E4790">
        <v>0</v>
      </c>
      <c r="F4790">
        <f>MOD(Ergebnis_ZeitVar_SzenarioPV_FW[[#This Row],[Column1]],24)</f>
        <v>12</v>
      </c>
    </row>
    <row r="4791" spans="2:6" x14ac:dyDescent="0.3">
      <c r="B4791">
        <v>4789</v>
      </c>
      <c r="C4791">
        <v>2</v>
      </c>
      <c r="D4791">
        <v>0</v>
      </c>
      <c r="E4791">
        <v>0</v>
      </c>
      <c r="F4791">
        <f>MOD(Ergebnis_ZeitVar_SzenarioPV_FW[[#This Row],[Column1]],24)</f>
        <v>13</v>
      </c>
    </row>
    <row r="4792" spans="2:6" x14ac:dyDescent="0.3">
      <c r="B4792">
        <v>4790</v>
      </c>
      <c r="C4792">
        <v>0</v>
      </c>
      <c r="D4792">
        <v>0</v>
      </c>
      <c r="E4792">
        <v>0</v>
      </c>
      <c r="F4792">
        <f>MOD(Ergebnis_ZeitVar_SzenarioPV_FW[[#This Row],[Column1]],24)</f>
        <v>14</v>
      </c>
    </row>
    <row r="4793" spans="2:6" x14ac:dyDescent="0.3">
      <c r="B4793">
        <v>4791</v>
      </c>
      <c r="C4793">
        <v>8</v>
      </c>
      <c r="D4793">
        <v>0</v>
      </c>
      <c r="E4793">
        <v>0</v>
      </c>
      <c r="F4793">
        <f>MOD(Ergebnis_ZeitVar_SzenarioPV_FW[[#This Row],[Column1]],24)</f>
        <v>15</v>
      </c>
    </row>
    <row r="4794" spans="2:6" x14ac:dyDescent="0.3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</row>
    <row r="4795" spans="2:6" x14ac:dyDescent="0.3">
      <c r="B4795">
        <v>4793</v>
      </c>
      <c r="C4795">
        <v>9</v>
      </c>
      <c r="D4795">
        <v>0</v>
      </c>
      <c r="E4795">
        <v>0</v>
      </c>
      <c r="F4795">
        <f>MOD(Ergebnis_ZeitVar_SzenarioPV_FW[[#This Row],[Column1]],24)</f>
        <v>17</v>
      </c>
    </row>
    <row r="4796" spans="2:6" x14ac:dyDescent="0.3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</row>
    <row r="4797" spans="2:6" x14ac:dyDescent="0.3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</row>
    <row r="4798" spans="2:6" x14ac:dyDescent="0.3">
      <c r="B4798">
        <v>4796</v>
      </c>
      <c r="C4798">
        <v>0</v>
      </c>
      <c r="D4798">
        <v>0</v>
      </c>
      <c r="E4798">
        <v>0</v>
      </c>
      <c r="F4798">
        <f>MOD(Ergebnis_ZeitVar_SzenarioPV_FW[[#This Row],[Column1]],24)</f>
        <v>20</v>
      </c>
    </row>
    <row r="4799" spans="2:6" x14ac:dyDescent="0.3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</row>
    <row r="4800" spans="2:6" x14ac:dyDescent="0.3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</row>
    <row r="4801" spans="2:6" x14ac:dyDescent="0.3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</row>
    <row r="4802" spans="2:6" x14ac:dyDescent="0.3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</row>
    <row r="4803" spans="2:6" x14ac:dyDescent="0.3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</row>
    <row r="4804" spans="2:6" x14ac:dyDescent="0.3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</row>
    <row r="4805" spans="2:6" x14ac:dyDescent="0.3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</row>
    <row r="4806" spans="2:6" x14ac:dyDescent="0.3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</row>
    <row r="4807" spans="2:6" x14ac:dyDescent="0.3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</row>
    <row r="4808" spans="2:6" x14ac:dyDescent="0.3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</row>
    <row r="4809" spans="2:6" x14ac:dyDescent="0.3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</row>
    <row r="4810" spans="2:6" x14ac:dyDescent="0.3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</row>
    <row r="4811" spans="2:6" x14ac:dyDescent="0.3">
      <c r="B4811">
        <v>4809</v>
      </c>
      <c r="C4811">
        <v>0</v>
      </c>
      <c r="D4811">
        <v>105</v>
      </c>
      <c r="E4811">
        <v>23</v>
      </c>
      <c r="F4811">
        <f>MOD(Ergebnis_ZeitVar_SzenarioPV_FW[[#This Row],[Column1]],24)</f>
        <v>9</v>
      </c>
    </row>
    <row r="4812" spans="2:6" x14ac:dyDescent="0.3">
      <c r="B4812">
        <v>4810</v>
      </c>
      <c r="C4812">
        <v>0</v>
      </c>
      <c r="D4812">
        <v>88</v>
      </c>
      <c r="E4812">
        <v>88</v>
      </c>
      <c r="F4812">
        <f>MOD(Ergebnis_ZeitVar_SzenarioPV_FW[[#This Row],[Column1]],24)</f>
        <v>10</v>
      </c>
    </row>
    <row r="4813" spans="2:6" x14ac:dyDescent="0.3">
      <c r="B4813">
        <v>4811</v>
      </c>
      <c r="C4813">
        <v>0</v>
      </c>
      <c r="D4813">
        <v>90</v>
      </c>
      <c r="E4813">
        <v>119</v>
      </c>
      <c r="F4813">
        <f>MOD(Ergebnis_ZeitVar_SzenarioPV_FW[[#This Row],[Column1]],24)</f>
        <v>11</v>
      </c>
    </row>
    <row r="4814" spans="2:6" x14ac:dyDescent="0.3">
      <c r="B4814">
        <v>4812</v>
      </c>
      <c r="C4814">
        <v>0</v>
      </c>
      <c r="D4814">
        <v>131</v>
      </c>
      <c r="E4814">
        <v>97</v>
      </c>
      <c r="F4814">
        <f>MOD(Ergebnis_ZeitVar_SzenarioPV_FW[[#This Row],[Column1]],24)</f>
        <v>12</v>
      </c>
    </row>
    <row r="4815" spans="2:6" x14ac:dyDescent="0.3">
      <c r="B4815">
        <v>4813</v>
      </c>
      <c r="C4815">
        <v>0</v>
      </c>
      <c r="D4815">
        <v>79</v>
      </c>
      <c r="E4815">
        <v>157</v>
      </c>
      <c r="F4815">
        <f>MOD(Ergebnis_ZeitVar_SzenarioPV_FW[[#This Row],[Column1]],24)</f>
        <v>13</v>
      </c>
    </row>
    <row r="4816" spans="2:6" x14ac:dyDescent="0.3">
      <c r="B4816">
        <v>4814</v>
      </c>
      <c r="C4816">
        <v>0</v>
      </c>
      <c r="D4816">
        <v>146</v>
      </c>
      <c r="E4816">
        <v>50</v>
      </c>
      <c r="F4816">
        <f>MOD(Ergebnis_ZeitVar_SzenarioPV_FW[[#This Row],[Column1]],24)</f>
        <v>14</v>
      </c>
    </row>
    <row r="4817" spans="2:6" x14ac:dyDescent="0.3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</row>
    <row r="4818" spans="2:6" x14ac:dyDescent="0.3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</row>
    <row r="4819" spans="2:6" x14ac:dyDescent="0.3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</row>
    <row r="4820" spans="2:6" x14ac:dyDescent="0.3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</row>
    <row r="4821" spans="2:6" x14ac:dyDescent="0.3">
      <c r="B4821">
        <v>4819</v>
      </c>
      <c r="C4821">
        <v>70</v>
      </c>
      <c r="D4821">
        <v>0</v>
      </c>
      <c r="E4821">
        <v>0</v>
      </c>
      <c r="F4821">
        <f>MOD(Ergebnis_ZeitVar_SzenarioPV_FW[[#This Row],[Column1]],24)</f>
        <v>19</v>
      </c>
    </row>
    <row r="4822" spans="2:6" x14ac:dyDescent="0.3">
      <c r="B4822">
        <v>4820</v>
      </c>
      <c r="C4822">
        <v>4</v>
      </c>
      <c r="D4822">
        <v>0</v>
      </c>
      <c r="E4822">
        <v>0</v>
      </c>
      <c r="F4822">
        <f>MOD(Ergebnis_ZeitVar_SzenarioPV_FW[[#This Row],[Column1]],24)</f>
        <v>20</v>
      </c>
    </row>
    <row r="4823" spans="2:6" x14ac:dyDescent="0.3">
      <c r="B4823">
        <v>4821</v>
      </c>
      <c r="C4823">
        <v>0</v>
      </c>
      <c r="D4823">
        <v>0</v>
      </c>
      <c r="E4823">
        <v>0</v>
      </c>
      <c r="F4823">
        <f>MOD(Ergebnis_ZeitVar_SzenarioPV_FW[[#This Row],[Column1]],24)</f>
        <v>21</v>
      </c>
    </row>
    <row r="4824" spans="2:6" x14ac:dyDescent="0.3">
      <c r="B4824">
        <v>4822</v>
      </c>
      <c r="C4824">
        <v>0</v>
      </c>
      <c r="D4824">
        <v>0</v>
      </c>
      <c r="E4824">
        <v>0</v>
      </c>
      <c r="F4824">
        <f>MOD(Ergebnis_ZeitVar_SzenarioPV_FW[[#This Row],[Column1]],24)</f>
        <v>22</v>
      </c>
    </row>
    <row r="4825" spans="2:6" x14ac:dyDescent="0.3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</row>
    <row r="4826" spans="2:6" x14ac:dyDescent="0.3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</row>
    <row r="4827" spans="2:6" x14ac:dyDescent="0.3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</row>
    <row r="4828" spans="2:6" x14ac:dyDescent="0.3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</row>
    <row r="4829" spans="2:6" x14ac:dyDescent="0.3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</row>
    <row r="4830" spans="2:6" x14ac:dyDescent="0.3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</row>
    <row r="4831" spans="2:6" x14ac:dyDescent="0.3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</row>
    <row r="4832" spans="2:6" x14ac:dyDescent="0.3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</row>
    <row r="4833" spans="2:6" x14ac:dyDescent="0.3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</row>
    <row r="4834" spans="2:6" x14ac:dyDescent="0.3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</row>
    <row r="4835" spans="2:6" x14ac:dyDescent="0.3">
      <c r="B4835">
        <v>4833</v>
      </c>
      <c r="C4835">
        <v>0</v>
      </c>
      <c r="D4835">
        <v>86</v>
      </c>
      <c r="E4835">
        <v>83</v>
      </c>
      <c r="F4835">
        <f>MOD(Ergebnis_ZeitVar_SzenarioPV_FW[[#This Row],[Column1]],24)</f>
        <v>9</v>
      </c>
    </row>
    <row r="4836" spans="2:6" x14ac:dyDescent="0.3">
      <c r="B4836">
        <v>4834</v>
      </c>
      <c r="C4836">
        <v>0</v>
      </c>
      <c r="D4836">
        <v>115</v>
      </c>
      <c r="E4836">
        <v>103</v>
      </c>
      <c r="F4836">
        <f>MOD(Ergebnis_ZeitVar_SzenarioPV_FW[[#This Row],[Column1]],24)</f>
        <v>10</v>
      </c>
    </row>
    <row r="4837" spans="2:6" x14ac:dyDescent="0.3">
      <c r="B4837">
        <v>4835</v>
      </c>
      <c r="C4837">
        <v>0</v>
      </c>
      <c r="D4837">
        <v>95</v>
      </c>
      <c r="E4837">
        <v>164</v>
      </c>
      <c r="F4837">
        <f>MOD(Ergebnis_ZeitVar_SzenarioPV_FW[[#This Row],[Column1]],24)</f>
        <v>11</v>
      </c>
    </row>
    <row r="4838" spans="2:6" x14ac:dyDescent="0.3">
      <c r="B4838">
        <v>4836</v>
      </c>
      <c r="C4838">
        <v>0</v>
      </c>
      <c r="D4838">
        <v>93</v>
      </c>
      <c r="E4838">
        <v>182</v>
      </c>
      <c r="F4838">
        <f>MOD(Ergebnis_ZeitVar_SzenarioPV_FW[[#This Row],[Column1]],24)</f>
        <v>12</v>
      </c>
    </row>
    <row r="4839" spans="2:6" x14ac:dyDescent="0.3">
      <c r="B4839">
        <v>4837</v>
      </c>
      <c r="C4839">
        <v>0</v>
      </c>
      <c r="D4839">
        <v>93</v>
      </c>
      <c r="E4839">
        <v>183</v>
      </c>
      <c r="F4839">
        <f>MOD(Ergebnis_ZeitVar_SzenarioPV_FW[[#This Row],[Column1]],24)</f>
        <v>13</v>
      </c>
    </row>
    <row r="4840" spans="2:6" x14ac:dyDescent="0.3">
      <c r="B4840">
        <v>4838</v>
      </c>
      <c r="C4840">
        <v>0</v>
      </c>
      <c r="D4840">
        <v>124</v>
      </c>
      <c r="E4840">
        <v>119</v>
      </c>
      <c r="F4840">
        <f>MOD(Ergebnis_ZeitVar_SzenarioPV_FW[[#This Row],[Column1]],24)</f>
        <v>14</v>
      </c>
    </row>
    <row r="4841" spans="2:6" x14ac:dyDescent="0.3">
      <c r="B4841">
        <v>4839</v>
      </c>
      <c r="C4841">
        <v>0</v>
      </c>
      <c r="D4841">
        <v>133</v>
      </c>
      <c r="E4841">
        <v>36</v>
      </c>
      <c r="F4841">
        <f>MOD(Ergebnis_ZeitVar_SzenarioPV_FW[[#This Row],[Column1]],24)</f>
        <v>15</v>
      </c>
    </row>
    <row r="4842" spans="2:6" x14ac:dyDescent="0.3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</row>
    <row r="4843" spans="2:6" x14ac:dyDescent="0.3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</row>
    <row r="4844" spans="2:6" x14ac:dyDescent="0.3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</row>
    <row r="4845" spans="2:6" x14ac:dyDescent="0.3">
      <c r="B4845">
        <v>4843</v>
      </c>
      <c r="C4845">
        <v>89</v>
      </c>
      <c r="D4845">
        <v>0</v>
      </c>
      <c r="E4845">
        <v>0</v>
      </c>
      <c r="F4845">
        <f>MOD(Ergebnis_ZeitVar_SzenarioPV_FW[[#This Row],[Column1]],24)</f>
        <v>19</v>
      </c>
    </row>
    <row r="4846" spans="2:6" x14ac:dyDescent="0.3">
      <c r="B4846">
        <v>4844</v>
      </c>
      <c r="C4846">
        <v>10</v>
      </c>
      <c r="D4846">
        <v>0</v>
      </c>
      <c r="E4846">
        <v>0</v>
      </c>
      <c r="F4846">
        <f>MOD(Ergebnis_ZeitVar_SzenarioPV_FW[[#This Row],[Column1]],24)</f>
        <v>20</v>
      </c>
    </row>
    <row r="4847" spans="2:6" x14ac:dyDescent="0.3">
      <c r="B4847">
        <v>4845</v>
      </c>
      <c r="C4847">
        <v>2</v>
      </c>
      <c r="D4847">
        <v>0</v>
      </c>
      <c r="E4847">
        <v>0</v>
      </c>
      <c r="F4847">
        <f>MOD(Ergebnis_ZeitVar_SzenarioPV_FW[[#This Row],[Column1]],24)</f>
        <v>21</v>
      </c>
    </row>
    <row r="4848" spans="2:6" x14ac:dyDescent="0.3">
      <c r="B4848">
        <v>4846</v>
      </c>
      <c r="C4848">
        <v>14</v>
      </c>
      <c r="D4848">
        <v>0</v>
      </c>
      <c r="E4848">
        <v>0</v>
      </c>
      <c r="F4848">
        <f>MOD(Ergebnis_ZeitVar_SzenarioPV_FW[[#This Row],[Column1]],24)</f>
        <v>22</v>
      </c>
    </row>
    <row r="4849" spans="2:6" x14ac:dyDescent="0.3">
      <c r="B4849">
        <v>4847</v>
      </c>
      <c r="C4849">
        <v>4</v>
      </c>
      <c r="D4849">
        <v>0</v>
      </c>
      <c r="E4849">
        <v>0</v>
      </c>
      <c r="F4849">
        <f>MOD(Ergebnis_ZeitVar_SzenarioPV_FW[[#This Row],[Column1]],24)</f>
        <v>23</v>
      </c>
    </row>
    <row r="4850" spans="2:6" x14ac:dyDescent="0.3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</row>
    <row r="4851" spans="2:6" x14ac:dyDescent="0.3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</row>
    <row r="4852" spans="2:6" x14ac:dyDescent="0.3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</row>
    <row r="4853" spans="2:6" x14ac:dyDescent="0.3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</row>
    <row r="4854" spans="2:6" x14ac:dyDescent="0.3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</row>
    <row r="4855" spans="2:6" x14ac:dyDescent="0.3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</row>
    <row r="4856" spans="2:6" x14ac:dyDescent="0.3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</row>
    <row r="4857" spans="2:6" x14ac:dyDescent="0.3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</row>
    <row r="4858" spans="2:6" x14ac:dyDescent="0.3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</row>
    <row r="4859" spans="2:6" x14ac:dyDescent="0.3">
      <c r="B4859">
        <v>4857</v>
      </c>
      <c r="C4859">
        <v>0</v>
      </c>
      <c r="D4859">
        <v>97</v>
      </c>
      <c r="E4859">
        <v>16</v>
      </c>
      <c r="F4859">
        <f>MOD(Ergebnis_ZeitVar_SzenarioPV_FW[[#This Row],[Column1]],24)</f>
        <v>9</v>
      </c>
    </row>
    <row r="4860" spans="2:6" x14ac:dyDescent="0.3">
      <c r="B4860">
        <v>4858</v>
      </c>
      <c r="C4860">
        <v>0</v>
      </c>
      <c r="D4860">
        <v>100</v>
      </c>
      <c r="E4860">
        <v>64</v>
      </c>
      <c r="F4860">
        <f>MOD(Ergebnis_ZeitVar_SzenarioPV_FW[[#This Row],[Column1]],24)</f>
        <v>10</v>
      </c>
    </row>
    <row r="4861" spans="2:6" x14ac:dyDescent="0.3">
      <c r="B4861">
        <v>4859</v>
      </c>
      <c r="C4861">
        <v>0</v>
      </c>
      <c r="D4861">
        <v>109</v>
      </c>
      <c r="E4861">
        <v>98</v>
      </c>
      <c r="F4861">
        <f>MOD(Ergebnis_ZeitVar_SzenarioPV_FW[[#This Row],[Column1]],24)</f>
        <v>11</v>
      </c>
    </row>
    <row r="4862" spans="2:6" x14ac:dyDescent="0.3">
      <c r="B4862">
        <v>4860</v>
      </c>
      <c r="C4862">
        <v>0</v>
      </c>
      <c r="D4862">
        <v>97</v>
      </c>
      <c r="E4862">
        <v>144</v>
      </c>
      <c r="F4862">
        <f>MOD(Ergebnis_ZeitVar_SzenarioPV_FW[[#This Row],[Column1]],24)</f>
        <v>12</v>
      </c>
    </row>
    <row r="4863" spans="2:6" x14ac:dyDescent="0.3">
      <c r="B4863">
        <v>4861</v>
      </c>
      <c r="C4863">
        <v>0</v>
      </c>
      <c r="D4863">
        <v>100</v>
      </c>
      <c r="E4863">
        <v>103</v>
      </c>
      <c r="F4863">
        <f>MOD(Ergebnis_ZeitVar_SzenarioPV_FW[[#This Row],[Column1]],24)</f>
        <v>13</v>
      </c>
    </row>
    <row r="4864" spans="2:6" x14ac:dyDescent="0.3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</row>
    <row r="4865" spans="2:6" x14ac:dyDescent="0.3">
      <c r="B4865">
        <v>4863</v>
      </c>
      <c r="C4865">
        <v>32</v>
      </c>
      <c r="D4865">
        <v>0</v>
      </c>
      <c r="E4865">
        <v>0</v>
      </c>
      <c r="F4865">
        <f>MOD(Ergebnis_ZeitVar_SzenarioPV_FW[[#This Row],[Column1]],24)</f>
        <v>15</v>
      </c>
    </row>
    <row r="4866" spans="2:6" x14ac:dyDescent="0.3">
      <c r="B4866">
        <v>4864</v>
      </c>
      <c r="C4866">
        <v>41</v>
      </c>
      <c r="D4866">
        <v>0</v>
      </c>
      <c r="E4866">
        <v>0</v>
      </c>
      <c r="F4866">
        <f>MOD(Ergebnis_ZeitVar_SzenarioPV_FW[[#This Row],[Column1]],24)</f>
        <v>16</v>
      </c>
    </row>
    <row r="4867" spans="2:6" x14ac:dyDescent="0.3">
      <c r="B4867">
        <v>4865</v>
      </c>
      <c r="C4867">
        <v>16</v>
      </c>
      <c r="D4867">
        <v>0</v>
      </c>
      <c r="E4867">
        <v>0</v>
      </c>
      <c r="F4867">
        <f>MOD(Ergebnis_ZeitVar_SzenarioPV_FW[[#This Row],[Column1]],24)</f>
        <v>17</v>
      </c>
    </row>
    <row r="4868" spans="2:6" x14ac:dyDescent="0.3">
      <c r="B4868">
        <v>4866</v>
      </c>
      <c r="C4868">
        <v>58</v>
      </c>
      <c r="D4868">
        <v>0</v>
      </c>
      <c r="E4868">
        <v>0</v>
      </c>
      <c r="F4868">
        <f>MOD(Ergebnis_ZeitVar_SzenarioPV_FW[[#This Row],[Column1]],24)</f>
        <v>18</v>
      </c>
    </row>
    <row r="4869" spans="2:6" x14ac:dyDescent="0.3">
      <c r="B4869">
        <v>4867</v>
      </c>
      <c r="C4869">
        <v>25</v>
      </c>
      <c r="D4869">
        <v>0</v>
      </c>
      <c r="E4869">
        <v>0</v>
      </c>
      <c r="F4869">
        <f>MOD(Ergebnis_ZeitVar_SzenarioPV_FW[[#This Row],[Column1]],24)</f>
        <v>19</v>
      </c>
    </row>
    <row r="4870" spans="2:6" x14ac:dyDescent="0.3">
      <c r="B4870">
        <v>4868</v>
      </c>
      <c r="C4870">
        <v>19</v>
      </c>
      <c r="D4870">
        <v>0</v>
      </c>
      <c r="E4870">
        <v>0</v>
      </c>
      <c r="F4870">
        <f>MOD(Ergebnis_ZeitVar_SzenarioPV_FW[[#This Row],[Column1]],24)</f>
        <v>20</v>
      </c>
    </row>
    <row r="4871" spans="2:6" x14ac:dyDescent="0.3">
      <c r="B4871">
        <v>4869</v>
      </c>
      <c r="C4871">
        <v>2</v>
      </c>
      <c r="D4871">
        <v>0</v>
      </c>
      <c r="E4871">
        <v>0</v>
      </c>
      <c r="F4871">
        <f>MOD(Ergebnis_ZeitVar_SzenarioPV_FW[[#This Row],[Column1]],24)</f>
        <v>21</v>
      </c>
    </row>
    <row r="4872" spans="2:6" x14ac:dyDescent="0.3">
      <c r="B4872">
        <v>4870</v>
      </c>
      <c r="C4872">
        <v>0</v>
      </c>
      <c r="D4872">
        <v>0</v>
      </c>
      <c r="E4872">
        <v>0</v>
      </c>
      <c r="F4872">
        <f>MOD(Ergebnis_ZeitVar_SzenarioPV_FW[[#This Row],[Column1]],24)</f>
        <v>22</v>
      </c>
    </row>
    <row r="4873" spans="2:6" x14ac:dyDescent="0.3">
      <c r="B4873">
        <v>4871</v>
      </c>
      <c r="C4873">
        <v>0</v>
      </c>
      <c r="D4873">
        <v>0</v>
      </c>
      <c r="E4873">
        <v>0</v>
      </c>
      <c r="F4873">
        <f>MOD(Ergebnis_ZeitVar_SzenarioPV_FW[[#This Row],[Column1]],24)</f>
        <v>23</v>
      </c>
    </row>
    <row r="4874" spans="2:6" x14ac:dyDescent="0.3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</row>
    <row r="4875" spans="2:6" x14ac:dyDescent="0.3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</row>
    <row r="4876" spans="2:6" x14ac:dyDescent="0.3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</row>
    <row r="4877" spans="2:6" x14ac:dyDescent="0.3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</row>
    <row r="4878" spans="2:6" x14ac:dyDescent="0.3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</row>
    <row r="4879" spans="2:6" x14ac:dyDescent="0.3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</row>
    <row r="4880" spans="2:6" x14ac:dyDescent="0.3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</row>
    <row r="4881" spans="2:6" x14ac:dyDescent="0.3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</row>
    <row r="4882" spans="2:6" x14ac:dyDescent="0.3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</row>
    <row r="4883" spans="2:6" x14ac:dyDescent="0.3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</row>
    <row r="4884" spans="2:6" x14ac:dyDescent="0.3">
      <c r="B4884">
        <v>4882</v>
      </c>
      <c r="C4884">
        <v>0</v>
      </c>
      <c r="D4884">
        <v>107</v>
      </c>
      <c r="E4884">
        <v>47</v>
      </c>
      <c r="F4884">
        <f>MOD(Ergebnis_ZeitVar_SzenarioPV_FW[[#This Row],[Column1]],24)</f>
        <v>10</v>
      </c>
    </row>
    <row r="4885" spans="2:6" x14ac:dyDescent="0.3">
      <c r="B4885">
        <v>4883</v>
      </c>
      <c r="C4885">
        <v>0</v>
      </c>
      <c r="D4885">
        <v>89</v>
      </c>
      <c r="E4885">
        <v>107</v>
      </c>
      <c r="F4885">
        <f>MOD(Ergebnis_ZeitVar_SzenarioPV_FW[[#This Row],[Column1]],24)</f>
        <v>11</v>
      </c>
    </row>
    <row r="4886" spans="2:6" x14ac:dyDescent="0.3">
      <c r="B4886">
        <v>4884</v>
      </c>
      <c r="C4886">
        <v>0</v>
      </c>
      <c r="D4886">
        <v>82</v>
      </c>
      <c r="E4886">
        <v>146</v>
      </c>
      <c r="F4886">
        <f>MOD(Ergebnis_ZeitVar_SzenarioPV_FW[[#This Row],[Column1]],24)</f>
        <v>12</v>
      </c>
    </row>
    <row r="4887" spans="2:6" x14ac:dyDescent="0.3">
      <c r="B4887">
        <v>4885</v>
      </c>
      <c r="C4887">
        <v>0</v>
      </c>
      <c r="D4887">
        <v>110</v>
      </c>
      <c r="E4887">
        <v>112</v>
      </c>
      <c r="F4887">
        <f>MOD(Ergebnis_ZeitVar_SzenarioPV_FW[[#This Row],[Column1]],24)</f>
        <v>13</v>
      </c>
    </row>
    <row r="4888" spans="2:6" x14ac:dyDescent="0.3">
      <c r="B4888">
        <v>4886</v>
      </c>
      <c r="C4888">
        <v>0</v>
      </c>
      <c r="D4888">
        <v>77</v>
      </c>
      <c r="E4888">
        <v>90</v>
      </c>
      <c r="F4888">
        <f>MOD(Ergebnis_ZeitVar_SzenarioPV_FW[[#This Row],[Column1]],24)</f>
        <v>14</v>
      </c>
    </row>
    <row r="4889" spans="2:6" x14ac:dyDescent="0.3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</row>
    <row r="4890" spans="2:6" x14ac:dyDescent="0.3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</row>
    <row r="4891" spans="2:6" x14ac:dyDescent="0.3">
      <c r="B4891">
        <v>4889</v>
      </c>
      <c r="C4891">
        <v>94</v>
      </c>
      <c r="D4891">
        <v>0</v>
      </c>
      <c r="E4891">
        <v>0</v>
      </c>
      <c r="F4891">
        <f>MOD(Ergebnis_ZeitVar_SzenarioPV_FW[[#This Row],[Column1]],24)</f>
        <v>17</v>
      </c>
    </row>
    <row r="4892" spans="2:6" x14ac:dyDescent="0.3">
      <c r="B4892">
        <v>4890</v>
      </c>
      <c r="C4892">
        <v>71</v>
      </c>
      <c r="D4892">
        <v>0</v>
      </c>
      <c r="E4892">
        <v>0</v>
      </c>
      <c r="F4892">
        <f>MOD(Ergebnis_ZeitVar_SzenarioPV_FW[[#This Row],[Column1]],24)</f>
        <v>18</v>
      </c>
    </row>
    <row r="4893" spans="2:6" x14ac:dyDescent="0.3">
      <c r="B4893">
        <v>4891</v>
      </c>
      <c r="C4893">
        <v>12</v>
      </c>
      <c r="D4893">
        <v>0</v>
      </c>
      <c r="E4893">
        <v>0</v>
      </c>
      <c r="F4893">
        <f>MOD(Ergebnis_ZeitVar_SzenarioPV_FW[[#This Row],[Column1]],24)</f>
        <v>19</v>
      </c>
    </row>
    <row r="4894" spans="2:6" x14ac:dyDescent="0.3">
      <c r="B4894">
        <v>4892</v>
      </c>
      <c r="C4894">
        <v>19</v>
      </c>
      <c r="D4894">
        <v>0</v>
      </c>
      <c r="E4894">
        <v>0</v>
      </c>
      <c r="F4894">
        <f>MOD(Ergebnis_ZeitVar_SzenarioPV_FW[[#This Row],[Column1]],24)</f>
        <v>20</v>
      </c>
    </row>
    <row r="4895" spans="2:6" x14ac:dyDescent="0.3">
      <c r="B4895">
        <v>4893</v>
      </c>
      <c r="C4895">
        <v>22</v>
      </c>
      <c r="D4895">
        <v>0</v>
      </c>
      <c r="E4895">
        <v>0</v>
      </c>
      <c r="F4895">
        <f>MOD(Ergebnis_ZeitVar_SzenarioPV_FW[[#This Row],[Column1]],24)</f>
        <v>21</v>
      </c>
    </row>
    <row r="4896" spans="2:6" x14ac:dyDescent="0.3">
      <c r="B4896">
        <v>4894</v>
      </c>
      <c r="C4896">
        <v>0</v>
      </c>
      <c r="D4896">
        <v>0</v>
      </c>
      <c r="E4896">
        <v>0</v>
      </c>
      <c r="F4896">
        <f>MOD(Ergebnis_ZeitVar_SzenarioPV_FW[[#This Row],[Column1]],24)</f>
        <v>22</v>
      </c>
    </row>
    <row r="4897" spans="2:6" x14ac:dyDescent="0.3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</row>
    <row r="4898" spans="2:6" x14ac:dyDescent="0.3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</row>
    <row r="4899" spans="2:6" x14ac:dyDescent="0.3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</row>
    <row r="4900" spans="2:6" x14ac:dyDescent="0.3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</row>
    <row r="4901" spans="2:6" x14ac:dyDescent="0.3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</row>
    <row r="4902" spans="2:6" x14ac:dyDescent="0.3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</row>
    <row r="4903" spans="2:6" x14ac:dyDescent="0.3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</row>
    <row r="4904" spans="2:6" x14ac:dyDescent="0.3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</row>
    <row r="4905" spans="2:6" x14ac:dyDescent="0.3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</row>
    <row r="4906" spans="2:6" x14ac:dyDescent="0.3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</row>
    <row r="4907" spans="2:6" x14ac:dyDescent="0.3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</row>
    <row r="4908" spans="2:6" x14ac:dyDescent="0.3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</row>
    <row r="4909" spans="2:6" x14ac:dyDescent="0.3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</row>
    <row r="4910" spans="2:6" x14ac:dyDescent="0.3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</row>
    <row r="4911" spans="2:6" x14ac:dyDescent="0.3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</row>
    <row r="4912" spans="2:6" x14ac:dyDescent="0.3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</row>
    <row r="4913" spans="2:6" x14ac:dyDescent="0.3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</row>
    <row r="4914" spans="2:6" x14ac:dyDescent="0.3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</row>
    <row r="4915" spans="2:6" x14ac:dyDescent="0.3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</row>
    <row r="4916" spans="2:6" x14ac:dyDescent="0.3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</row>
    <row r="4917" spans="2:6" x14ac:dyDescent="0.3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</row>
    <row r="4918" spans="2:6" x14ac:dyDescent="0.3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</row>
    <row r="4919" spans="2:6" x14ac:dyDescent="0.3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</row>
    <row r="4920" spans="2:6" x14ac:dyDescent="0.3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</row>
    <row r="4921" spans="2:6" x14ac:dyDescent="0.3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</row>
    <row r="4922" spans="2:6" x14ac:dyDescent="0.3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</row>
    <row r="4923" spans="2:6" x14ac:dyDescent="0.3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</row>
    <row r="4924" spans="2:6" x14ac:dyDescent="0.3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</row>
    <row r="4925" spans="2:6" x14ac:dyDescent="0.3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</row>
    <row r="4926" spans="2:6" x14ac:dyDescent="0.3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</row>
    <row r="4927" spans="2:6" x14ac:dyDescent="0.3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</row>
    <row r="4928" spans="2:6" x14ac:dyDescent="0.3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</row>
    <row r="4929" spans="2:6" x14ac:dyDescent="0.3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</row>
    <row r="4930" spans="2:6" x14ac:dyDescent="0.3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</row>
    <row r="4931" spans="2:6" x14ac:dyDescent="0.3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</row>
    <row r="4932" spans="2:6" x14ac:dyDescent="0.3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</row>
    <row r="4933" spans="2:6" x14ac:dyDescent="0.3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</row>
    <row r="4934" spans="2:6" x14ac:dyDescent="0.3">
      <c r="B4934">
        <v>4932</v>
      </c>
      <c r="C4934">
        <v>0</v>
      </c>
      <c r="D4934">
        <v>132</v>
      </c>
      <c r="E4934">
        <v>42</v>
      </c>
      <c r="F4934">
        <f>MOD(Ergebnis_ZeitVar_SzenarioPV_FW[[#This Row],[Column1]],24)</f>
        <v>12</v>
      </c>
    </row>
    <row r="4935" spans="2:6" x14ac:dyDescent="0.3">
      <c r="B4935">
        <v>4933</v>
      </c>
      <c r="C4935">
        <v>0</v>
      </c>
      <c r="D4935">
        <v>113</v>
      </c>
      <c r="E4935">
        <v>36</v>
      </c>
      <c r="F4935">
        <f>MOD(Ergebnis_ZeitVar_SzenarioPV_FW[[#This Row],[Column1]],24)</f>
        <v>13</v>
      </c>
    </row>
    <row r="4936" spans="2:6" x14ac:dyDescent="0.3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</row>
    <row r="4937" spans="2:6" x14ac:dyDescent="0.3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</row>
    <row r="4938" spans="2:6" x14ac:dyDescent="0.3">
      <c r="B4938">
        <v>4936</v>
      </c>
      <c r="C4938">
        <v>60</v>
      </c>
      <c r="D4938">
        <v>0</v>
      </c>
      <c r="E4938">
        <v>0</v>
      </c>
      <c r="F4938">
        <f>MOD(Ergebnis_ZeitVar_SzenarioPV_FW[[#This Row],[Column1]],24)</f>
        <v>16</v>
      </c>
    </row>
    <row r="4939" spans="2:6" x14ac:dyDescent="0.3">
      <c r="B4939">
        <v>4937</v>
      </c>
      <c r="C4939">
        <v>10</v>
      </c>
      <c r="D4939">
        <v>0</v>
      </c>
      <c r="E4939">
        <v>0</v>
      </c>
      <c r="F4939">
        <f>MOD(Ergebnis_ZeitVar_SzenarioPV_FW[[#This Row],[Column1]],24)</f>
        <v>17</v>
      </c>
    </row>
    <row r="4940" spans="2:6" x14ac:dyDescent="0.3">
      <c r="B4940">
        <v>4938</v>
      </c>
      <c r="C4940">
        <v>11</v>
      </c>
      <c r="D4940">
        <v>0</v>
      </c>
      <c r="E4940">
        <v>0</v>
      </c>
      <c r="F4940">
        <f>MOD(Ergebnis_ZeitVar_SzenarioPV_FW[[#This Row],[Column1]],24)</f>
        <v>18</v>
      </c>
    </row>
    <row r="4941" spans="2:6" x14ac:dyDescent="0.3">
      <c r="B4941">
        <v>4939</v>
      </c>
      <c r="C4941">
        <v>6</v>
      </c>
      <c r="D4941">
        <v>0</v>
      </c>
      <c r="E4941">
        <v>0</v>
      </c>
      <c r="F4941">
        <f>MOD(Ergebnis_ZeitVar_SzenarioPV_FW[[#This Row],[Column1]],24)</f>
        <v>19</v>
      </c>
    </row>
    <row r="4942" spans="2:6" x14ac:dyDescent="0.3">
      <c r="B4942">
        <v>4940</v>
      </c>
      <c r="C4942">
        <v>8</v>
      </c>
      <c r="D4942">
        <v>0</v>
      </c>
      <c r="E4942">
        <v>0</v>
      </c>
      <c r="F4942">
        <f>MOD(Ergebnis_ZeitVar_SzenarioPV_FW[[#This Row],[Column1]],24)</f>
        <v>20</v>
      </c>
    </row>
    <row r="4943" spans="2:6" x14ac:dyDescent="0.3">
      <c r="B4943">
        <v>4941</v>
      </c>
      <c r="C4943">
        <v>13</v>
      </c>
      <c r="D4943">
        <v>0</v>
      </c>
      <c r="E4943">
        <v>0</v>
      </c>
      <c r="F4943">
        <f>MOD(Ergebnis_ZeitVar_SzenarioPV_FW[[#This Row],[Column1]],24)</f>
        <v>21</v>
      </c>
    </row>
    <row r="4944" spans="2:6" x14ac:dyDescent="0.3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</row>
    <row r="4945" spans="2:6" x14ac:dyDescent="0.3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</row>
    <row r="4946" spans="2:6" x14ac:dyDescent="0.3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</row>
    <row r="4947" spans="2:6" x14ac:dyDescent="0.3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</row>
    <row r="4948" spans="2:6" x14ac:dyDescent="0.3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</row>
    <row r="4949" spans="2:6" x14ac:dyDescent="0.3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</row>
    <row r="4950" spans="2:6" x14ac:dyDescent="0.3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</row>
    <row r="4951" spans="2:6" x14ac:dyDescent="0.3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</row>
    <row r="4952" spans="2:6" x14ac:dyDescent="0.3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</row>
    <row r="4953" spans="2:6" x14ac:dyDescent="0.3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</row>
    <row r="4954" spans="2:6" x14ac:dyDescent="0.3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</row>
    <row r="4955" spans="2:6" x14ac:dyDescent="0.3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</row>
    <row r="4956" spans="2:6" x14ac:dyDescent="0.3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</row>
    <row r="4957" spans="2:6" x14ac:dyDescent="0.3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</row>
    <row r="4958" spans="2:6" x14ac:dyDescent="0.3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</row>
    <row r="4959" spans="2:6" x14ac:dyDescent="0.3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</row>
    <row r="4960" spans="2:6" x14ac:dyDescent="0.3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</row>
    <row r="4961" spans="2:6" x14ac:dyDescent="0.3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</row>
    <row r="4962" spans="2:6" x14ac:dyDescent="0.3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</row>
    <row r="4963" spans="2:6" x14ac:dyDescent="0.3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</row>
    <row r="4964" spans="2:6" x14ac:dyDescent="0.3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</row>
    <row r="4965" spans="2:6" x14ac:dyDescent="0.3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</row>
    <row r="4966" spans="2:6" x14ac:dyDescent="0.3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</row>
    <row r="4967" spans="2:6" x14ac:dyDescent="0.3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</row>
    <row r="4968" spans="2:6" x14ac:dyDescent="0.3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</row>
    <row r="4969" spans="2:6" x14ac:dyDescent="0.3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</row>
    <row r="4970" spans="2:6" x14ac:dyDescent="0.3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</row>
    <row r="4971" spans="2:6" x14ac:dyDescent="0.3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</row>
    <row r="4972" spans="2:6" x14ac:dyDescent="0.3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</row>
    <row r="4973" spans="2:6" x14ac:dyDescent="0.3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</row>
    <row r="4974" spans="2:6" x14ac:dyDescent="0.3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</row>
    <row r="4975" spans="2:6" x14ac:dyDescent="0.3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</row>
    <row r="4976" spans="2:6" x14ac:dyDescent="0.3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</row>
    <row r="4977" spans="2:6" x14ac:dyDescent="0.3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</row>
    <row r="4978" spans="2:6" x14ac:dyDescent="0.3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</row>
    <row r="4979" spans="2:6" x14ac:dyDescent="0.3">
      <c r="B4979">
        <v>4977</v>
      </c>
      <c r="C4979">
        <v>0</v>
      </c>
      <c r="D4979">
        <v>90</v>
      </c>
      <c r="E4979">
        <v>25</v>
      </c>
      <c r="F4979">
        <f>MOD(Ergebnis_ZeitVar_SzenarioPV_FW[[#This Row],[Column1]],24)</f>
        <v>9</v>
      </c>
    </row>
    <row r="4980" spans="2:6" x14ac:dyDescent="0.3">
      <c r="B4980">
        <v>4978</v>
      </c>
      <c r="C4980">
        <v>0</v>
      </c>
      <c r="D4980">
        <v>105</v>
      </c>
      <c r="E4980">
        <v>59</v>
      </c>
      <c r="F4980">
        <f>MOD(Ergebnis_ZeitVar_SzenarioPV_FW[[#This Row],[Column1]],24)</f>
        <v>10</v>
      </c>
    </row>
    <row r="4981" spans="2:6" x14ac:dyDescent="0.3">
      <c r="B4981">
        <v>4979</v>
      </c>
      <c r="C4981">
        <v>0</v>
      </c>
      <c r="D4981">
        <v>103</v>
      </c>
      <c r="E4981">
        <v>101</v>
      </c>
      <c r="F4981">
        <f>MOD(Ergebnis_ZeitVar_SzenarioPV_FW[[#This Row],[Column1]],24)</f>
        <v>11</v>
      </c>
    </row>
    <row r="4982" spans="2:6" x14ac:dyDescent="0.3">
      <c r="B4982">
        <v>4980</v>
      </c>
      <c r="C4982">
        <v>0</v>
      </c>
      <c r="D4982">
        <v>87</v>
      </c>
      <c r="E4982">
        <v>149</v>
      </c>
      <c r="F4982">
        <f>MOD(Ergebnis_ZeitVar_SzenarioPV_FW[[#This Row],[Column1]],24)</f>
        <v>12</v>
      </c>
    </row>
    <row r="4983" spans="2:6" x14ac:dyDescent="0.3">
      <c r="B4983">
        <v>4981</v>
      </c>
      <c r="C4983">
        <v>0</v>
      </c>
      <c r="D4983">
        <v>127</v>
      </c>
      <c r="E4983">
        <v>120</v>
      </c>
      <c r="F4983">
        <f>MOD(Ergebnis_ZeitVar_SzenarioPV_FW[[#This Row],[Column1]],24)</f>
        <v>13</v>
      </c>
    </row>
    <row r="4984" spans="2:6" x14ac:dyDescent="0.3">
      <c r="B4984">
        <v>4982</v>
      </c>
      <c r="C4984">
        <v>0</v>
      </c>
      <c r="D4984">
        <v>146</v>
      </c>
      <c r="E4984">
        <v>59</v>
      </c>
      <c r="F4984">
        <f>MOD(Ergebnis_ZeitVar_SzenarioPV_FW[[#This Row],[Column1]],24)</f>
        <v>14</v>
      </c>
    </row>
    <row r="4985" spans="2:6" x14ac:dyDescent="0.3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</row>
    <row r="4986" spans="2:6" x14ac:dyDescent="0.3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</row>
    <row r="4987" spans="2:6" x14ac:dyDescent="0.3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</row>
    <row r="4988" spans="2:6" x14ac:dyDescent="0.3">
      <c r="B4988">
        <v>4986</v>
      </c>
      <c r="C4988">
        <v>114</v>
      </c>
      <c r="D4988">
        <v>0</v>
      </c>
      <c r="E4988">
        <v>0</v>
      </c>
      <c r="F4988">
        <f>MOD(Ergebnis_ZeitVar_SzenarioPV_FW[[#This Row],[Column1]],24)</f>
        <v>18</v>
      </c>
    </row>
    <row r="4989" spans="2:6" x14ac:dyDescent="0.3">
      <c r="B4989">
        <v>4987</v>
      </c>
      <c r="C4989">
        <v>5</v>
      </c>
      <c r="D4989">
        <v>0</v>
      </c>
      <c r="E4989">
        <v>0</v>
      </c>
      <c r="F4989">
        <f>MOD(Ergebnis_ZeitVar_SzenarioPV_FW[[#This Row],[Column1]],24)</f>
        <v>19</v>
      </c>
    </row>
    <row r="4990" spans="2:6" x14ac:dyDescent="0.3">
      <c r="B4990">
        <v>4988</v>
      </c>
      <c r="C4990">
        <v>46</v>
      </c>
      <c r="D4990">
        <v>0</v>
      </c>
      <c r="E4990">
        <v>0</v>
      </c>
      <c r="F4990">
        <f>MOD(Ergebnis_ZeitVar_SzenarioPV_FW[[#This Row],[Column1]],24)</f>
        <v>20</v>
      </c>
    </row>
    <row r="4991" spans="2:6" x14ac:dyDescent="0.3">
      <c r="B4991">
        <v>4989</v>
      </c>
      <c r="C4991">
        <v>4</v>
      </c>
      <c r="D4991">
        <v>0</v>
      </c>
      <c r="E4991">
        <v>0</v>
      </c>
      <c r="F4991">
        <f>MOD(Ergebnis_ZeitVar_SzenarioPV_FW[[#This Row],[Column1]],24)</f>
        <v>21</v>
      </c>
    </row>
    <row r="4992" spans="2:6" x14ac:dyDescent="0.3">
      <c r="B4992">
        <v>4990</v>
      </c>
      <c r="C4992">
        <v>7</v>
      </c>
      <c r="D4992">
        <v>0</v>
      </c>
      <c r="E4992">
        <v>0</v>
      </c>
      <c r="F4992">
        <f>MOD(Ergebnis_ZeitVar_SzenarioPV_FW[[#This Row],[Column1]],24)</f>
        <v>22</v>
      </c>
    </row>
    <row r="4993" spans="2:6" x14ac:dyDescent="0.3">
      <c r="B4993">
        <v>4991</v>
      </c>
      <c r="C4993">
        <v>0</v>
      </c>
      <c r="D4993">
        <v>0</v>
      </c>
      <c r="E4993">
        <v>0</v>
      </c>
      <c r="F4993">
        <f>MOD(Ergebnis_ZeitVar_SzenarioPV_FW[[#This Row],[Column1]],24)</f>
        <v>23</v>
      </c>
    </row>
    <row r="4994" spans="2:6" x14ac:dyDescent="0.3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</row>
    <row r="4995" spans="2:6" x14ac:dyDescent="0.3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</row>
    <row r="4996" spans="2:6" x14ac:dyDescent="0.3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</row>
    <row r="4997" spans="2:6" x14ac:dyDescent="0.3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</row>
    <row r="4998" spans="2:6" x14ac:dyDescent="0.3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</row>
    <row r="4999" spans="2:6" x14ac:dyDescent="0.3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</row>
    <row r="5000" spans="2:6" x14ac:dyDescent="0.3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</row>
    <row r="5001" spans="2:6" x14ac:dyDescent="0.3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</row>
    <row r="5002" spans="2:6" x14ac:dyDescent="0.3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</row>
    <row r="5003" spans="2:6" x14ac:dyDescent="0.3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</row>
    <row r="5004" spans="2:6" x14ac:dyDescent="0.3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</row>
    <row r="5005" spans="2:6" x14ac:dyDescent="0.3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</row>
    <row r="5006" spans="2:6" x14ac:dyDescent="0.3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</row>
    <row r="5007" spans="2:6" x14ac:dyDescent="0.3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</row>
    <row r="5008" spans="2:6" x14ac:dyDescent="0.3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</row>
    <row r="5009" spans="2:6" x14ac:dyDescent="0.3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</row>
    <row r="5010" spans="2:6" x14ac:dyDescent="0.3">
      <c r="B5010">
        <v>5008</v>
      </c>
      <c r="C5010">
        <v>43</v>
      </c>
      <c r="D5010">
        <v>0</v>
      </c>
      <c r="E5010">
        <v>0</v>
      </c>
      <c r="F5010">
        <f>MOD(Ergebnis_ZeitVar_SzenarioPV_FW[[#This Row],[Column1]],24)</f>
        <v>16</v>
      </c>
    </row>
    <row r="5011" spans="2:6" x14ac:dyDescent="0.3">
      <c r="B5011">
        <v>5009</v>
      </c>
      <c r="C5011">
        <v>0</v>
      </c>
      <c r="D5011">
        <v>0</v>
      </c>
      <c r="E5011">
        <v>0</v>
      </c>
      <c r="F5011">
        <f>MOD(Ergebnis_ZeitVar_SzenarioPV_FW[[#This Row],[Column1]],24)</f>
        <v>17</v>
      </c>
    </row>
    <row r="5012" spans="2:6" x14ac:dyDescent="0.3">
      <c r="B5012">
        <v>5010</v>
      </c>
      <c r="C5012">
        <v>4</v>
      </c>
      <c r="D5012">
        <v>0</v>
      </c>
      <c r="E5012">
        <v>0</v>
      </c>
      <c r="F5012">
        <f>MOD(Ergebnis_ZeitVar_SzenarioPV_FW[[#This Row],[Column1]],24)</f>
        <v>18</v>
      </c>
    </row>
    <row r="5013" spans="2:6" x14ac:dyDescent="0.3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</row>
    <row r="5014" spans="2:6" x14ac:dyDescent="0.3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</row>
    <row r="5015" spans="2:6" x14ac:dyDescent="0.3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</row>
    <row r="5016" spans="2:6" x14ac:dyDescent="0.3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</row>
    <row r="5017" spans="2:6" x14ac:dyDescent="0.3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</row>
    <row r="5018" spans="2:6" x14ac:dyDescent="0.3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</row>
    <row r="5019" spans="2:6" x14ac:dyDescent="0.3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</row>
    <row r="5020" spans="2:6" x14ac:dyDescent="0.3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</row>
    <row r="5021" spans="2:6" x14ac:dyDescent="0.3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</row>
    <row r="5022" spans="2:6" x14ac:dyDescent="0.3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</row>
    <row r="5023" spans="2:6" x14ac:dyDescent="0.3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</row>
    <row r="5024" spans="2:6" x14ac:dyDescent="0.3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</row>
    <row r="5025" spans="2:6" x14ac:dyDescent="0.3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</row>
    <row r="5026" spans="2:6" x14ac:dyDescent="0.3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</row>
    <row r="5027" spans="2:6" x14ac:dyDescent="0.3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</row>
    <row r="5028" spans="2:6" x14ac:dyDescent="0.3">
      <c r="B5028">
        <v>5026</v>
      </c>
      <c r="C5028">
        <v>0</v>
      </c>
      <c r="D5028">
        <v>110</v>
      </c>
      <c r="E5028">
        <v>7</v>
      </c>
      <c r="F5028">
        <f>MOD(Ergebnis_ZeitVar_SzenarioPV_FW[[#This Row],[Column1]],24)</f>
        <v>10</v>
      </c>
    </row>
    <row r="5029" spans="2:6" x14ac:dyDescent="0.3">
      <c r="B5029">
        <v>5027</v>
      </c>
      <c r="C5029">
        <v>0</v>
      </c>
      <c r="D5029">
        <v>108</v>
      </c>
      <c r="E5029">
        <v>59</v>
      </c>
      <c r="F5029">
        <f>MOD(Ergebnis_ZeitVar_SzenarioPV_FW[[#This Row],[Column1]],24)</f>
        <v>11</v>
      </c>
    </row>
    <row r="5030" spans="2:6" x14ac:dyDescent="0.3">
      <c r="B5030">
        <v>5028</v>
      </c>
      <c r="C5030">
        <v>0</v>
      </c>
      <c r="D5030">
        <v>95</v>
      </c>
      <c r="E5030">
        <v>109</v>
      </c>
      <c r="F5030">
        <f>MOD(Ergebnis_ZeitVar_SzenarioPV_FW[[#This Row],[Column1]],24)</f>
        <v>12</v>
      </c>
    </row>
    <row r="5031" spans="2:6" x14ac:dyDescent="0.3">
      <c r="B5031">
        <v>5029</v>
      </c>
      <c r="C5031">
        <v>0</v>
      </c>
      <c r="D5031">
        <v>117</v>
      </c>
      <c r="E5031">
        <v>93</v>
      </c>
      <c r="F5031">
        <f>MOD(Ergebnis_ZeitVar_SzenarioPV_FW[[#This Row],[Column1]],24)</f>
        <v>13</v>
      </c>
    </row>
    <row r="5032" spans="2:6" x14ac:dyDescent="0.3">
      <c r="B5032">
        <v>5030</v>
      </c>
      <c r="C5032">
        <v>0</v>
      </c>
      <c r="D5032">
        <v>106</v>
      </c>
      <c r="E5032">
        <v>57</v>
      </c>
      <c r="F5032">
        <f>MOD(Ergebnis_ZeitVar_SzenarioPV_FW[[#This Row],[Column1]],24)</f>
        <v>14</v>
      </c>
    </row>
    <row r="5033" spans="2:6" x14ac:dyDescent="0.3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</row>
    <row r="5034" spans="2:6" x14ac:dyDescent="0.3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</row>
    <row r="5035" spans="2:6" x14ac:dyDescent="0.3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</row>
    <row r="5036" spans="2:6" x14ac:dyDescent="0.3">
      <c r="B5036">
        <v>5034</v>
      </c>
      <c r="C5036">
        <v>67</v>
      </c>
      <c r="D5036">
        <v>0</v>
      </c>
      <c r="E5036">
        <v>0</v>
      </c>
      <c r="F5036">
        <f>MOD(Ergebnis_ZeitVar_SzenarioPV_FW[[#This Row],[Column1]],24)</f>
        <v>18</v>
      </c>
    </row>
    <row r="5037" spans="2:6" x14ac:dyDescent="0.3">
      <c r="B5037">
        <v>5035</v>
      </c>
      <c r="C5037">
        <v>12</v>
      </c>
      <c r="D5037">
        <v>0</v>
      </c>
      <c r="E5037">
        <v>0</v>
      </c>
      <c r="F5037">
        <f>MOD(Ergebnis_ZeitVar_SzenarioPV_FW[[#This Row],[Column1]],24)</f>
        <v>19</v>
      </c>
    </row>
    <row r="5038" spans="2:6" x14ac:dyDescent="0.3">
      <c r="B5038">
        <v>5036</v>
      </c>
      <c r="C5038">
        <v>8</v>
      </c>
      <c r="D5038">
        <v>0</v>
      </c>
      <c r="E5038">
        <v>0</v>
      </c>
      <c r="F5038">
        <f>MOD(Ergebnis_ZeitVar_SzenarioPV_FW[[#This Row],[Column1]],24)</f>
        <v>20</v>
      </c>
    </row>
    <row r="5039" spans="2:6" x14ac:dyDescent="0.3">
      <c r="B5039">
        <v>5037</v>
      </c>
      <c r="C5039">
        <v>6</v>
      </c>
      <c r="D5039">
        <v>0</v>
      </c>
      <c r="E5039">
        <v>0</v>
      </c>
      <c r="F5039">
        <f>MOD(Ergebnis_ZeitVar_SzenarioPV_FW[[#This Row],[Column1]],24)</f>
        <v>21</v>
      </c>
    </row>
    <row r="5040" spans="2:6" x14ac:dyDescent="0.3">
      <c r="B5040">
        <v>5038</v>
      </c>
      <c r="C5040">
        <v>0</v>
      </c>
      <c r="D5040">
        <v>0</v>
      </c>
      <c r="E5040">
        <v>0</v>
      </c>
      <c r="F5040">
        <f>MOD(Ergebnis_ZeitVar_SzenarioPV_FW[[#This Row],[Column1]],24)</f>
        <v>22</v>
      </c>
    </row>
    <row r="5041" spans="2:6" x14ac:dyDescent="0.3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</row>
    <row r="5042" spans="2:6" x14ac:dyDescent="0.3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</row>
    <row r="5043" spans="2:6" x14ac:dyDescent="0.3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</row>
    <row r="5044" spans="2:6" x14ac:dyDescent="0.3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</row>
    <row r="5045" spans="2:6" x14ac:dyDescent="0.3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</row>
    <row r="5046" spans="2:6" x14ac:dyDescent="0.3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</row>
    <row r="5047" spans="2:6" x14ac:dyDescent="0.3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</row>
    <row r="5048" spans="2:6" x14ac:dyDescent="0.3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</row>
    <row r="5049" spans="2:6" x14ac:dyDescent="0.3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</row>
    <row r="5050" spans="2:6" x14ac:dyDescent="0.3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</row>
    <row r="5051" spans="2:6" x14ac:dyDescent="0.3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</row>
    <row r="5052" spans="2:6" x14ac:dyDescent="0.3">
      <c r="B5052">
        <v>5050</v>
      </c>
      <c r="C5052">
        <v>0</v>
      </c>
      <c r="D5052">
        <v>98</v>
      </c>
      <c r="E5052">
        <v>30</v>
      </c>
      <c r="F5052">
        <f>MOD(Ergebnis_ZeitVar_SzenarioPV_FW[[#This Row],[Column1]],24)</f>
        <v>10</v>
      </c>
    </row>
    <row r="5053" spans="2:6" x14ac:dyDescent="0.3">
      <c r="B5053">
        <v>5051</v>
      </c>
      <c r="C5053">
        <v>0</v>
      </c>
      <c r="D5053">
        <v>96</v>
      </c>
      <c r="E5053">
        <v>63</v>
      </c>
      <c r="F5053">
        <f>MOD(Ergebnis_ZeitVar_SzenarioPV_FW[[#This Row],[Column1]],24)</f>
        <v>11</v>
      </c>
    </row>
    <row r="5054" spans="2:6" x14ac:dyDescent="0.3">
      <c r="B5054">
        <v>5052</v>
      </c>
      <c r="C5054">
        <v>0</v>
      </c>
      <c r="D5054">
        <v>91</v>
      </c>
      <c r="E5054">
        <v>78</v>
      </c>
      <c r="F5054">
        <f>MOD(Ergebnis_ZeitVar_SzenarioPV_FW[[#This Row],[Column1]],24)</f>
        <v>12</v>
      </c>
    </row>
    <row r="5055" spans="2:6" x14ac:dyDescent="0.3">
      <c r="B5055">
        <v>5053</v>
      </c>
      <c r="C5055">
        <v>0</v>
      </c>
      <c r="D5055">
        <v>102</v>
      </c>
      <c r="E5055">
        <v>81</v>
      </c>
      <c r="F5055">
        <f>MOD(Ergebnis_ZeitVar_SzenarioPV_FW[[#This Row],[Column1]],24)</f>
        <v>13</v>
      </c>
    </row>
    <row r="5056" spans="2:6" x14ac:dyDescent="0.3">
      <c r="B5056">
        <v>5054</v>
      </c>
      <c r="C5056">
        <v>0</v>
      </c>
      <c r="D5056">
        <v>131</v>
      </c>
      <c r="E5056">
        <v>16</v>
      </c>
      <c r="F5056">
        <f>MOD(Ergebnis_ZeitVar_SzenarioPV_FW[[#This Row],[Column1]],24)</f>
        <v>14</v>
      </c>
    </row>
    <row r="5057" spans="2:6" x14ac:dyDescent="0.3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</row>
    <row r="5058" spans="2:6" x14ac:dyDescent="0.3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</row>
    <row r="5059" spans="2:6" x14ac:dyDescent="0.3">
      <c r="B5059">
        <v>5057</v>
      </c>
      <c r="C5059">
        <v>84</v>
      </c>
      <c r="D5059">
        <v>0</v>
      </c>
      <c r="E5059">
        <v>0</v>
      </c>
      <c r="F5059">
        <f>MOD(Ergebnis_ZeitVar_SzenarioPV_FW[[#This Row],[Column1]],24)</f>
        <v>17</v>
      </c>
    </row>
    <row r="5060" spans="2:6" x14ac:dyDescent="0.3">
      <c r="B5060">
        <v>5058</v>
      </c>
      <c r="C5060">
        <v>52</v>
      </c>
      <c r="D5060">
        <v>0</v>
      </c>
      <c r="E5060">
        <v>0</v>
      </c>
      <c r="F5060">
        <f>MOD(Ergebnis_ZeitVar_SzenarioPV_FW[[#This Row],[Column1]],24)</f>
        <v>18</v>
      </c>
    </row>
    <row r="5061" spans="2:6" x14ac:dyDescent="0.3">
      <c r="B5061">
        <v>5059</v>
      </c>
      <c r="C5061">
        <v>24</v>
      </c>
      <c r="D5061">
        <v>0</v>
      </c>
      <c r="E5061">
        <v>0</v>
      </c>
      <c r="F5061">
        <f>MOD(Ergebnis_ZeitVar_SzenarioPV_FW[[#This Row],[Column1]],24)</f>
        <v>19</v>
      </c>
    </row>
    <row r="5062" spans="2:6" x14ac:dyDescent="0.3">
      <c r="B5062">
        <v>5060</v>
      </c>
      <c r="C5062">
        <v>0</v>
      </c>
      <c r="D5062">
        <v>0</v>
      </c>
      <c r="E5062">
        <v>0</v>
      </c>
      <c r="F5062">
        <f>MOD(Ergebnis_ZeitVar_SzenarioPV_FW[[#This Row],[Column1]],24)</f>
        <v>20</v>
      </c>
    </row>
    <row r="5063" spans="2:6" x14ac:dyDescent="0.3">
      <c r="B5063">
        <v>5061</v>
      </c>
      <c r="C5063">
        <v>10</v>
      </c>
      <c r="D5063">
        <v>0</v>
      </c>
      <c r="E5063">
        <v>0</v>
      </c>
      <c r="F5063">
        <f>MOD(Ergebnis_ZeitVar_SzenarioPV_FW[[#This Row],[Column1]],24)</f>
        <v>21</v>
      </c>
    </row>
    <row r="5064" spans="2:6" x14ac:dyDescent="0.3">
      <c r="B5064">
        <v>5062</v>
      </c>
      <c r="C5064">
        <v>6</v>
      </c>
      <c r="D5064">
        <v>0</v>
      </c>
      <c r="E5064">
        <v>0</v>
      </c>
      <c r="F5064">
        <f>MOD(Ergebnis_ZeitVar_SzenarioPV_FW[[#This Row],[Column1]],24)</f>
        <v>22</v>
      </c>
    </row>
    <row r="5065" spans="2:6" x14ac:dyDescent="0.3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</row>
    <row r="5066" spans="2:6" x14ac:dyDescent="0.3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</row>
    <row r="5067" spans="2:6" x14ac:dyDescent="0.3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</row>
    <row r="5068" spans="2:6" x14ac:dyDescent="0.3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</row>
    <row r="5069" spans="2:6" x14ac:dyDescent="0.3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</row>
    <row r="5070" spans="2:6" x14ac:dyDescent="0.3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</row>
    <row r="5071" spans="2:6" x14ac:dyDescent="0.3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</row>
    <row r="5072" spans="2:6" x14ac:dyDescent="0.3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</row>
    <row r="5073" spans="2:6" x14ac:dyDescent="0.3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</row>
    <row r="5074" spans="2:6" x14ac:dyDescent="0.3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</row>
    <row r="5075" spans="2:6" x14ac:dyDescent="0.3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</row>
    <row r="5076" spans="2:6" x14ac:dyDescent="0.3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</row>
    <row r="5077" spans="2:6" x14ac:dyDescent="0.3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</row>
    <row r="5078" spans="2:6" x14ac:dyDescent="0.3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</row>
    <row r="5079" spans="2:6" x14ac:dyDescent="0.3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</row>
    <row r="5080" spans="2:6" x14ac:dyDescent="0.3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</row>
    <row r="5081" spans="2:6" x14ac:dyDescent="0.3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</row>
    <row r="5082" spans="2:6" x14ac:dyDescent="0.3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</row>
    <row r="5083" spans="2:6" x14ac:dyDescent="0.3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</row>
    <row r="5084" spans="2:6" x14ac:dyDescent="0.3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</row>
    <row r="5085" spans="2:6" x14ac:dyDescent="0.3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</row>
    <row r="5086" spans="2:6" x14ac:dyDescent="0.3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</row>
    <row r="5087" spans="2:6" x14ac:dyDescent="0.3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</row>
    <row r="5088" spans="2:6" x14ac:dyDescent="0.3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</row>
    <row r="5089" spans="2:6" x14ac:dyDescent="0.3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</row>
    <row r="5090" spans="2:6" x14ac:dyDescent="0.3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</row>
    <row r="5091" spans="2:6" x14ac:dyDescent="0.3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</row>
    <row r="5092" spans="2:6" x14ac:dyDescent="0.3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</row>
    <row r="5093" spans="2:6" x14ac:dyDescent="0.3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</row>
    <row r="5094" spans="2:6" x14ac:dyDescent="0.3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</row>
    <row r="5095" spans="2:6" x14ac:dyDescent="0.3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</row>
    <row r="5096" spans="2:6" x14ac:dyDescent="0.3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</row>
    <row r="5097" spans="2:6" x14ac:dyDescent="0.3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</row>
    <row r="5098" spans="2:6" x14ac:dyDescent="0.3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</row>
    <row r="5099" spans="2:6" x14ac:dyDescent="0.3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</row>
    <row r="5100" spans="2:6" x14ac:dyDescent="0.3">
      <c r="B5100">
        <v>5098</v>
      </c>
      <c r="C5100">
        <v>0</v>
      </c>
      <c r="D5100">
        <v>102</v>
      </c>
      <c r="E5100">
        <v>42</v>
      </c>
      <c r="F5100">
        <f>MOD(Ergebnis_ZeitVar_SzenarioPV_FW[[#This Row],[Column1]],24)</f>
        <v>10</v>
      </c>
    </row>
    <row r="5101" spans="2:6" x14ac:dyDescent="0.3">
      <c r="B5101">
        <v>5099</v>
      </c>
      <c r="C5101">
        <v>0</v>
      </c>
      <c r="D5101">
        <v>103</v>
      </c>
      <c r="E5101">
        <v>87</v>
      </c>
      <c r="F5101">
        <f>MOD(Ergebnis_ZeitVar_SzenarioPV_FW[[#This Row],[Column1]],24)</f>
        <v>11</v>
      </c>
    </row>
    <row r="5102" spans="2:6" x14ac:dyDescent="0.3">
      <c r="B5102">
        <v>5100</v>
      </c>
      <c r="C5102">
        <v>0</v>
      </c>
      <c r="D5102">
        <v>92</v>
      </c>
      <c r="E5102">
        <v>133</v>
      </c>
      <c r="F5102">
        <f>MOD(Ergebnis_ZeitVar_SzenarioPV_FW[[#This Row],[Column1]],24)</f>
        <v>12</v>
      </c>
    </row>
    <row r="5103" spans="2:6" x14ac:dyDescent="0.3">
      <c r="B5103">
        <v>5101</v>
      </c>
      <c r="C5103">
        <v>0</v>
      </c>
      <c r="D5103">
        <v>139</v>
      </c>
      <c r="E5103">
        <v>76</v>
      </c>
      <c r="F5103">
        <f>MOD(Ergebnis_ZeitVar_SzenarioPV_FW[[#This Row],[Column1]],24)</f>
        <v>13</v>
      </c>
    </row>
    <row r="5104" spans="2:6" x14ac:dyDescent="0.3">
      <c r="B5104">
        <v>5102</v>
      </c>
      <c r="C5104">
        <v>0</v>
      </c>
      <c r="D5104">
        <v>130</v>
      </c>
      <c r="E5104">
        <v>20</v>
      </c>
      <c r="F5104">
        <f>MOD(Ergebnis_ZeitVar_SzenarioPV_FW[[#This Row],[Column1]],24)</f>
        <v>14</v>
      </c>
    </row>
    <row r="5105" spans="2:6" x14ac:dyDescent="0.3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</row>
    <row r="5106" spans="2:6" x14ac:dyDescent="0.3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</row>
    <row r="5107" spans="2:6" x14ac:dyDescent="0.3">
      <c r="B5107">
        <v>5105</v>
      </c>
      <c r="C5107">
        <v>108</v>
      </c>
      <c r="D5107">
        <v>0</v>
      </c>
      <c r="E5107">
        <v>0</v>
      </c>
      <c r="F5107">
        <f>MOD(Ergebnis_ZeitVar_SzenarioPV_FW[[#This Row],[Column1]],24)</f>
        <v>17</v>
      </c>
    </row>
    <row r="5108" spans="2:6" x14ac:dyDescent="0.3">
      <c r="B5108">
        <v>5106</v>
      </c>
      <c r="C5108">
        <v>50</v>
      </c>
      <c r="D5108">
        <v>0</v>
      </c>
      <c r="E5108">
        <v>0</v>
      </c>
      <c r="F5108">
        <f>MOD(Ergebnis_ZeitVar_SzenarioPV_FW[[#This Row],[Column1]],24)</f>
        <v>18</v>
      </c>
    </row>
    <row r="5109" spans="2:6" x14ac:dyDescent="0.3">
      <c r="B5109">
        <v>5107</v>
      </c>
      <c r="C5109">
        <v>24</v>
      </c>
      <c r="D5109">
        <v>0</v>
      </c>
      <c r="E5109">
        <v>0</v>
      </c>
      <c r="F5109">
        <f>MOD(Ergebnis_ZeitVar_SzenarioPV_FW[[#This Row],[Column1]],24)</f>
        <v>19</v>
      </c>
    </row>
    <row r="5110" spans="2:6" x14ac:dyDescent="0.3">
      <c r="B5110">
        <v>5108</v>
      </c>
      <c r="C5110">
        <v>6</v>
      </c>
      <c r="D5110">
        <v>0</v>
      </c>
      <c r="E5110">
        <v>0</v>
      </c>
      <c r="F5110">
        <f>MOD(Ergebnis_ZeitVar_SzenarioPV_FW[[#This Row],[Column1]],24)</f>
        <v>20</v>
      </c>
    </row>
    <row r="5111" spans="2:6" x14ac:dyDescent="0.3">
      <c r="B5111">
        <v>5109</v>
      </c>
      <c r="C5111">
        <v>0</v>
      </c>
      <c r="D5111">
        <v>0</v>
      </c>
      <c r="E5111">
        <v>0</v>
      </c>
      <c r="F5111">
        <f>MOD(Ergebnis_ZeitVar_SzenarioPV_FW[[#This Row],[Column1]],24)</f>
        <v>21</v>
      </c>
    </row>
    <row r="5112" spans="2:6" x14ac:dyDescent="0.3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</row>
    <row r="5113" spans="2:6" x14ac:dyDescent="0.3">
      <c r="B5113">
        <v>5111</v>
      </c>
      <c r="C5113">
        <v>0</v>
      </c>
      <c r="D5113">
        <v>0</v>
      </c>
      <c r="E5113">
        <v>0</v>
      </c>
      <c r="F5113">
        <f>MOD(Ergebnis_ZeitVar_SzenarioPV_FW[[#This Row],[Column1]],24)</f>
        <v>23</v>
      </c>
    </row>
    <row r="5114" spans="2:6" x14ac:dyDescent="0.3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</row>
    <row r="5115" spans="2:6" x14ac:dyDescent="0.3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</row>
    <row r="5116" spans="2:6" x14ac:dyDescent="0.3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</row>
    <row r="5117" spans="2:6" x14ac:dyDescent="0.3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</row>
    <row r="5118" spans="2:6" x14ac:dyDescent="0.3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</row>
    <row r="5119" spans="2:6" x14ac:dyDescent="0.3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</row>
    <row r="5120" spans="2:6" x14ac:dyDescent="0.3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</row>
    <row r="5121" spans="2:6" x14ac:dyDescent="0.3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</row>
    <row r="5122" spans="2:6" x14ac:dyDescent="0.3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</row>
    <row r="5123" spans="2:6" x14ac:dyDescent="0.3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</row>
    <row r="5124" spans="2:6" x14ac:dyDescent="0.3">
      <c r="B5124">
        <v>5122</v>
      </c>
      <c r="C5124">
        <v>0</v>
      </c>
      <c r="D5124">
        <v>112</v>
      </c>
      <c r="E5124">
        <v>7</v>
      </c>
      <c r="F5124">
        <f>MOD(Ergebnis_ZeitVar_SzenarioPV_FW[[#This Row],[Column1]],24)</f>
        <v>10</v>
      </c>
    </row>
    <row r="5125" spans="2:6" x14ac:dyDescent="0.3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</row>
    <row r="5126" spans="2:6" x14ac:dyDescent="0.3">
      <c r="B5126">
        <v>5124</v>
      </c>
      <c r="C5126">
        <v>15</v>
      </c>
      <c r="D5126">
        <v>0</v>
      </c>
      <c r="E5126">
        <v>0</v>
      </c>
      <c r="F5126">
        <f>MOD(Ergebnis_ZeitVar_SzenarioPV_FW[[#This Row],[Column1]],24)</f>
        <v>12</v>
      </c>
    </row>
    <row r="5127" spans="2:6" x14ac:dyDescent="0.3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</row>
    <row r="5128" spans="2:6" x14ac:dyDescent="0.3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</row>
    <row r="5129" spans="2:6" x14ac:dyDescent="0.3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</row>
    <row r="5130" spans="2:6" x14ac:dyDescent="0.3">
      <c r="B5130">
        <v>5128</v>
      </c>
      <c r="C5130">
        <v>71</v>
      </c>
      <c r="D5130">
        <v>0</v>
      </c>
      <c r="E5130">
        <v>0</v>
      </c>
      <c r="F5130">
        <f>MOD(Ergebnis_ZeitVar_SzenarioPV_FW[[#This Row],[Column1]],24)</f>
        <v>16</v>
      </c>
    </row>
    <row r="5131" spans="2:6" x14ac:dyDescent="0.3">
      <c r="B5131">
        <v>5129</v>
      </c>
      <c r="C5131">
        <v>18</v>
      </c>
      <c r="D5131">
        <v>0</v>
      </c>
      <c r="E5131">
        <v>0</v>
      </c>
      <c r="F5131">
        <f>MOD(Ergebnis_ZeitVar_SzenarioPV_FW[[#This Row],[Column1]],24)</f>
        <v>17</v>
      </c>
    </row>
    <row r="5132" spans="2:6" x14ac:dyDescent="0.3">
      <c r="B5132">
        <v>5130</v>
      </c>
      <c r="C5132">
        <v>9</v>
      </c>
      <c r="D5132">
        <v>0</v>
      </c>
      <c r="E5132">
        <v>0</v>
      </c>
      <c r="F5132">
        <f>MOD(Ergebnis_ZeitVar_SzenarioPV_FW[[#This Row],[Column1]],24)</f>
        <v>18</v>
      </c>
    </row>
    <row r="5133" spans="2:6" x14ac:dyDescent="0.3">
      <c r="B5133">
        <v>5131</v>
      </c>
      <c r="C5133">
        <v>15</v>
      </c>
      <c r="D5133">
        <v>0</v>
      </c>
      <c r="E5133">
        <v>0</v>
      </c>
      <c r="F5133">
        <f>MOD(Ergebnis_ZeitVar_SzenarioPV_FW[[#This Row],[Column1]],24)</f>
        <v>19</v>
      </c>
    </row>
    <row r="5134" spans="2:6" x14ac:dyDescent="0.3">
      <c r="B5134">
        <v>5132</v>
      </c>
      <c r="C5134">
        <v>5</v>
      </c>
      <c r="D5134">
        <v>0</v>
      </c>
      <c r="E5134">
        <v>0</v>
      </c>
      <c r="F5134">
        <f>MOD(Ergebnis_ZeitVar_SzenarioPV_FW[[#This Row],[Column1]],24)</f>
        <v>20</v>
      </c>
    </row>
    <row r="5135" spans="2:6" x14ac:dyDescent="0.3">
      <c r="B5135">
        <v>5133</v>
      </c>
      <c r="C5135">
        <v>5</v>
      </c>
      <c r="D5135">
        <v>0</v>
      </c>
      <c r="E5135">
        <v>0</v>
      </c>
      <c r="F5135">
        <f>MOD(Ergebnis_ZeitVar_SzenarioPV_FW[[#This Row],[Column1]],24)</f>
        <v>21</v>
      </c>
    </row>
    <row r="5136" spans="2:6" x14ac:dyDescent="0.3">
      <c r="B5136">
        <v>5134</v>
      </c>
      <c r="C5136">
        <v>0</v>
      </c>
      <c r="D5136">
        <v>0</v>
      </c>
      <c r="E5136">
        <v>0</v>
      </c>
      <c r="F5136">
        <f>MOD(Ergebnis_ZeitVar_SzenarioPV_FW[[#This Row],[Column1]],24)</f>
        <v>22</v>
      </c>
    </row>
    <row r="5137" spans="2:6" x14ac:dyDescent="0.3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</row>
    <row r="5138" spans="2:6" x14ac:dyDescent="0.3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</row>
    <row r="5139" spans="2:6" x14ac:dyDescent="0.3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</row>
    <row r="5140" spans="2:6" x14ac:dyDescent="0.3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</row>
    <row r="5141" spans="2:6" x14ac:dyDescent="0.3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</row>
    <row r="5142" spans="2:6" x14ac:dyDescent="0.3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</row>
    <row r="5143" spans="2:6" x14ac:dyDescent="0.3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</row>
    <row r="5144" spans="2:6" x14ac:dyDescent="0.3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</row>
    <row r="5145" spans="2:6" x14ac:dyDescent="0.3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</row>
    <row r="5146" spans="2:6" x14ac:dyDescent="0.3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</row>
    <row r="5147" spans="2:6" x14ac:dyDescent="0.3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</row>
    <row r="5148" spans="2:6" x14ac:dyDescent="0.3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</row>
    <row r="5149" spans="2:6" x14ac:dyDescent="0.3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</row>
    <row r="5150" spans="2:6" x14ac:dyDescent="0.3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</row>
    <row r="5151" spans="2:6" x14ac:dyDescent="0.3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</row>
    <row r="5152" spans="2:6" x14ac:dyDescent="0.3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</row>
    <row r="5153" spans="2:6" x14ac:dyDescent="0.3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</row>
    <row r="5154" spans="2:6" x14ac:dyDescent="0.3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</row>
    <row r="5155" spans="2:6" x14ac:dyDescent="0.3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</row>
    <row r="5156" spans="2:6" x14ac:dyDescent="0.3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</row>
    <row r="5157" spans="2:6" x14ac:dyDescent="0.3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</row>
    <row r="5158" spans="2:6" x14ac:dyDescent="0.3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</row>
    <row r="5159" spans="2:6" x14ac:dyDescent="0.3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</row>
    <row r="5160" spans="2:6" x14ac:dyDescent="0.3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</row>
    <row r="5161" spans="2:6" x14ac:dyDescent="0.3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</row>
    <row r="5162" spans="2:6" x14ac:dyDescent="0.3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</row>
    <row r="5163" spans="2:6" x14ac:dyDescent="0.3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</row>
    <row r="5164" spans="2:6" x14ac:dyDescent="0.3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</row>
    <row r="5165" spans="2:6" x14ac:dyDescent="0.3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</row>
    <row r="5166" spans="2:6" x14ac:dyDescent="0.3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</row>
    <row r="5167" spans="2:6" x14ac:dyDescent="0.3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</row>
    <row r="5168" spans="2:6" x14ac:dyDescent="0.3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</row>
    <row r="5169" spans="2:6" x14ac:dyDescent="0.3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</row>
    <row r="5170" spans="2:6" x14ac:dyDescent="0.3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</row>
    <row r="5171" spans="2:6" x14ac:dyDescent="0.3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</row>
    <row r="5172" spans="2:6" x14ac:dyDescent="0.3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</row>
    <row r="5173" spans="2:6" x14ac:dyDescent="0.3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</row>
    <row r="5174" spans="2:6" x14ac:dyDescent="0.3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</row>
    <row r="5175" spans="2:6" x14ac:dyDescent="0.3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</row>
    <row r="5176" spans="2:6" x14ac:dyDescent="0.3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</row>
    <row r="5177" spans="2:6" x14ac:dyDescent="0.3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</row>
    <row r="5178" spans="2:6" x14ac:dyDescent="0.3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</row>
    <row r="5179" spans="2:6" x14ac:dyDescent="0.3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</row>
    <row r="5180" spans="2:6" x14ac:dyDescent="0.3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</row>
    <row r="5181" spans="2:6" x14ac:dyDescent="0.3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</row>
    <row r="5182" spans="2:6" x14ac:dyDescent="0.3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</row>
    <row r="5183" spans="2:6" x14ac:dyDescent="0.3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</row>
    <row r="5184" spans="2:6" x14ac:dyDescent="0.3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</row>
    <row r="5185" spans="2:6" x14ac:dyDescent="0.3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</row>
    <row r="5186" spans="2:6" x14ac:dyDescent="0.3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</row>
    <row r="5187" spans="2:6" x14ac:dyDescent="0.3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</row>
    <row r="5188" spans="2:6" x14ac:dyDescent="0.3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</row>
    <row r="5189" spans="2:6" x14ac:dyDescent="0.3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</row>
    <row r="5190" spans="2:6" x14ac:dyDescent="0.3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</row>
    <row r="5191" spans="2:6" x14ac:dyDescent="0.3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</row>
    <row r="5192" spans="2:6" x14ac:dyDescent="0.3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</row>
    <row r="5193" spans="2:6" x14ac:dyDescent="0.3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</row>
    <row r="5194" spans="2:6" x14ac:dyDescent="0.3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</row>
    <row r="5195" spans="2:6" x14ac:dyDescent="0.3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</row>
    <row r="5196" spans="2:6" x14ac:dyDescent="0.3">
      <c r="B5196">
        <v>5194</v>
      </c>
      <c r="C5196">
        <v>0</v>
      </c>
      <c r="D5196">
        <v>105</v>
      </c>
      <c r="E5196">
        <v>20</v>
      </c>
      <c r="F5196">
        <f>MOD(Ergebnis_ZeitVar_SzenarioPV_FW[[#This Row],[Column1]],24)</f>
        <v>10</v>
      </c>
    </row>
    <row r="5197" spans="2:6" x14ac:dyDescent="0.3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</row>
    <row r="5198" spans="2:6" x14ac:dyDescent="0.3">
      <c r="B5198">
        <v>5196</v>
      </c>
      <c r="C5198">
        <v>18</v>
      </c>
      <c r="D5198">
        <v>0</v>
      </c>
      <c r="E5198">
        <v>0</v>
      </c>
      <c r="F5198">
        <f>MOD(Ergebnis_ZeitVar_SzenarioPV_FW[[#This Row],[Column1]],24)</f>
        <v>12</v>
      </c>
    </row>
    <row r="5199" spans="2:6" x14ac:dyDescent="0.3">
      <c r="B5199">
        <v>5197</v>
      </c>
      <c r="C5199">
        <v>6</v>
      </c>
      <c r="D5199">
        <v>0</v>
      </c>
      <c r="E5199">
        <v>0</v>
      </c>
      <c r="F5199">
        <f>MOD(Ergebnis_ZeitVar_SzenarioPV_FW[[#This Row],[Column1]],24)</f>
        <v>13</v>
      </c>
    </row>
    <row r="5200" spans="2:6" x14ac:dyDescent="0.3">
      <c r="B5200">
        <v>5198</v>
      </c>
      <c r="C5200">
        <v>0</v>
      </c>
      <c r="D5200">
        <v>0</v>
      </c>
      <c r="E5200">
        <v>0</v>
      </c>
      <c r="F5200">
        <f>MOD(Ergebnis_ZeitVar_SzenarioPV_FW[[#This Row],[Column1]],24)</f>
        <v>14</v>
      </c>
    </row>
    <row r="5201" spans="2:6" x14ac:dyDescent="0.3">
      <c r="B5201">
        <v>5199</v>
      </c>
      <c r="C5201">
        <v>0</v>
      </c>
      <c r="D5201">
        <v>0</v>
      </c>
      <c r="E5201">
        <v>0</v>
      </c>
      <c r="F5201">
        <f>MOD(Ergebnis_ZeitVar_SzenarioPV_FW[[#This Row],[Column1]],24)</f>
        <v>15</v>
      </c>
    </row>
    <row r="5202" spans="2:6" x14ac:dyDescent="0.3">
      <c r="B5202">
        <v>5200</v>
      </c>
      <c r="C5202">
        <v>4</v>
      </c>
      <c r="D5202">
        <v>0</v>
      </c>
      <c r="E5202">
        <v>0</v>
      </c>
      <c r="F5202">
        <f>MOD(Ergebnis_ZeitVar_SzenarioPV_FW[[#This Row],[Column1]],24)</f>
        <v>16</v>
      </c>
    </row>
    <row r="5203" spans="2:6" x14ac:dyDescent="0.3">
      <c r="B5203">
        <v>5201</v>
      </c>
      <c r="C5203">
        <v>14</v>
      </c>
      <c r="D5203">
        <v>0</v>
      </c>
      <c r="E5203">
        <v>0</v>
      </c>
      <c r="F5203">
        <f>MOD(Ergebnis_ZeitVar_SzenarioPV_FW[[#This Row],[Column1]],24)</f>
        <v>17</v>
      </c>
    </row>
    <row r="5204" spans="2:6" x14ac:dyDescent="0.3">
      <c r="B5204">
        <v>5202</v>
      </c>
      <c r="C5204">
        <v>7</v>
      </c>
      <c r="D5204">
        <v>0</v>
      </c>
      <c r="E5204">
        <v>0</v>
      </c>
      <c r="F5204">
        <f>MOD(Ergebnis_ZeitVar_SzenarioPV_FW[[#This Row],[Column1]],24)</f>
        <v>18</v>
      </c>
    </row>
    <row r="5205" spans="2:6" x14ac:dyDescent="0.3">
      <c r="B5205">
        <v>5203</v>
      </c>
      <c r="C5205">
        <v>5</v>
      </c>
      <c r="D5205">
        <v>0</v>
      </c>
      <c r="E5205">
        <v>0</v>
      </c>
      <c r="F5205">
        <f>MOD(Ergebnis_ZeitVar_SzenarioPV_FW[[#This Row],[Column1]],24)</f>
        <v>19</v>
      </c>
    </row>
    <row r="5206" spans="2:6" x14ac:dyDescent="0.3">
      <c r="B5206">
        <v>5204</v>
      </c>
      <c r="C5206">
        <v>5</v>
      </c>
      <c r="D5206">
        <v>0</v>
      </c>
      <c r="E5206">
        <v>0</v>
      </c>
      <c r="F5206">
        <f>MOD(Ergebnis_ZeitVar_SzenarioPV_FW[[#This Row],[Column1]],24)</f>
        <v>20</v>
      </c>
    </row>
    <row r="5207" spans="2:6" x14ac:dyDescent="0.3">
      <c r="B5207">
        <v>5205</v>
      </c>
      <c r="C5207">
        <v>13</v>
      </c>
      <c r="D5207">
        <v>0</v>
      </c>
      <c r="E5207">
        <v>0</v>
      </c>
      <c r="F5207">
        <f>MOD(Ergebnis_ZeitVar_SzenarioPV_FW[[#This Row],[Column1]],24)</f>
        <v>21</v>
      </c>
    </row>
    <row r="5208" spans="2:6" x14ac:dyDescent="0.3">
      <c r="B5208">
        <v>5206</v>
      </c>
      <c r="C5208">
        <v>0</v>
      </c>
      <c r="D5208">
        <v>0</v>
      </c>
      <c r="E5208">
        <v>0</v>
      </c>
      <c r="F5208">
        <f>MOD(Ergebnis_ZeitVar_SzenarioPV_FW[[#This Row],[Column1]],24)</f>
        <v>22</v>
      </c>
    </row>
    <row r="5209" spans="2:6" x14ac:dyDescent="0.3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</row>
    <row r="5210" spans="2:6" x14ac:dyDescent="0.3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</row>
    <row r="5211" spans="2:6" x14ac:dyDescent="0.3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</row>
    <row r="5212" spans="2:6" x14ac:dyDescent="0.3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</row>
    <row r="5213" spans="2:6" x14ac:dyDescent="0.3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</row>
    <row r="5214" spans="2:6" x14ac:dyDescent="0.3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</row>
    <row r="5215" spans="2:6" x14ac:dyDescent="0.3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</row>
    <row r="5216" spans="2:6" x14ac:dyDescent="0.3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</row>
    <row r="5217" spans="2:6" x14ac:dyDescent="0.3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</row>
    <row r="5218" spans="2:6" x14ac:dyDescent="0.3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</row>
    <row r="5219" spans="2:6" x14ac:dyDescent="0.3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</row>
    <row r="5220" spans="2:6" x14ac:dyDescent="0.3">
      <c r="B5220">
        <v>5218</v>
      </c>
      <c r="C5220">
        <v>0</v>
      </c>
      <c r="D5220">
        <v>105</v>
      </c>
      <c r="E5220">
        <v>30</v>
      </c>
      <c r="F5220">
        <f>MOD(Ergebnis_ZeitVar_SzenarioPV_FW[[#This Row],[Column1]],24)</f>
        <v>10</v>
      </c>
    </row>
    <row r="5221" spans="2:6" x14ac:dyDescent="0.3">
      <c r="B5221">
        <v>5219</v>
      </c>
      <c r="C5221">
        <v>0</v>
      </c>
      <c r="D5221">
        <v>107</v>
      </c>
      <c r="E5221">
        <v>74</v>
      </c>
      <c r="F5221">
        <f>MOD(Ergebnis_ZeitVar_SzenarioPV_FW[[#This Row],[Column1]],24)</f>
        <v>11</v>
      </c>
    </row>
    <row r="5222" spans="2:6" x14ac:dyDescent="0.3">
      <c r="B5222">
        <v>5220</v>
      </c>
      <c r="C5222">
        <v>0</v>
      </c>
      <c r="D5222">
        <v>79</v>
      </c>
      <c r="E5222">
        <v>135</v>
      </c>
      <c r="F5222">
        <f>MOD(Ergebnis_ZeitVar_SzenarioPV_FW[[#This Row],[Column1]],24)</f>
        <v>12</v>
      </c>
    </row>
    <row r="5223" spans="2:6" x14ac:dyDescent="0.3">
      <c r="B5223">
        <v>5221</v>
      </c>
      <c r="C5223">
        <v>0</v>
      </c>
      <c r="D5223">
        <v>115</v>
      </c>
      <c r="E5223">
        <v>93</v>
      </c>
      <c r="F5223">
        <f>MOD(Ergebnis_ZeitVar_SzenarioPV_FW[[#This Row],[Column1]],24)</f>
        <v>13</v>
      </c>
    </row>
    <row r="5224" spans="2:6" x14ac:dyDescent="0.3">
      <c r="B5224">
        <v>5222</v>
      </c>
      <c r="C5224">
        <v>0</v>
      </c>
      <c r="D5224">
        <v>102</v>
      </c>
      <c r="E5224">
        <v>50</v>
      </c>
      <c r="F5224">
        <f>MOD(Ergebnis_ZeitVar_SzenarioPV_FW[[#This Row],[Column1]],24)</f>
        <v>14</v>
      </c>
    </row>
    <row r="5225" spans="2:6" x14ac:dyDescent="0.3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</row>
    <row r="5226" spans="2:6" x14ac:dyDescent="0.3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</row>
    <row r="5227" spans="2:6" x14ac:dyDescent="0.3">
      <c r="B5227">
        <v>5225</v>
      </c>
      <c r="C5227">
        <v>58</v>
      </c>
      <c r="D5227">
        <v>0</v>
      </c>
      <c r="E5227">
        <v>0</v>
      </c>
      <c r="F5227">
        <f>MOD(Ergebnis_ZeitVar_SzenarioPV_FW[[#This Row],[Column1]],24)</f>
        <v>17</v>
      </c>
    </row>
    <row r="5228" spans="2:6" x14ac:dyDescent="0.3">
      <c r="B5228">
        <v>5226</v>
      </c>
      <c r="C5228">
        <v>22</v>
      </c>
      <c r="D5228">
        <v>0</v>
      </c>
      <c r="E5228">
        <v>0</v>
      </c>
      <c r="F5228">
        <f>MOD(Ergebnis_ZeitVar_SzenarioPV_FW[[#This Row],[Column1]],24)</f>
        <v>18</v>
      </c>
    </row>
    <row r="5229" spans="2:6" x14ac:dyDescent="0.3">
      <c r="B5229">
        <v>5227</v>
      </c>
      <c r="C5229">
        <v>40</v>
      </c>
      <c r="D5229">
        <v>0</v>
      </c>
      <c r="E5229">
        <v>0</v>
      </c>
      <c r="F5229">
        <f>MOD(Ergebnis_ZeitVar_SzenarioPV_FW[[#This Row],[Column1]],24)</f>
        <v>19</v>
      </c>
    </row>
    <row r="5230" spans="2:6" x14ac:dyDescent="0.3">
      <c r="B5230">
        <v>5228</v>
      </c>
      <c r="C5230">
        <v>26</v>
      </c>
      <c r="D5230">
        <v>0</v>
      </c>
      <c r="E5230">
        <v>0</v>
      </c>
      <c r="F5230">
        <f>MOD(Ergebnis_ZeitVar_SzenarioPV_FW[[#This Row],[Column1]],24)</f>
        <v>20</v>
      </c>
    </row>
    <row r="5231" spans="2:6" x14ac:dyDescent="0.3">
      <c r="B5231">
        <v>5229</v>
      </c>
      <c r="C5231">
        <v>37</v>
      </c>
      <c r="D5231">
        <v>0</v>
      </c>
      <c r="E5231">
        <v>0</v>
      </c>
      <c r="F5231">
        <f>MOD(Ergebnis_ZeitVar_SzenarioPV_FW[[#This Row],[Column1]],24)</f>
        <v>21</v>
      </c>
    </row>
    <row r="5232" spans="2:6" x14ac:dyDescent="0.3">
      <c r="B5232">
        <v>5230</v>
      </c>
      <c r="C5232">
        <v>6</v>
      </c>
      <c r="D5232">
        <v>0</v>
      </c>
      <c r="E5232">
        <v>0</v>
      </c>
      <c r="F5232">
        <f>MOD(Ergebnis_ZeitVar_SzenarioPV_FW[[#This Row],[Column1]],24)</f>
        <v>22</v>
      </c>
    </row>
    <row r="5233" spans="2:6" x14ac:dyDescent="0.3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</row>
    <row r="5234" spans="2:6" x14ac:dyDescent="0.3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</row>
    <row r="5235" spans="2:6" x14ac:dyDescent="0.3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</row>
    <row r="5236" spans="2:6" x14ac:dyDescent="0.3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</row>
    <row r="5237" spans="2:6" x14ac:dyDescent="0.3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</row>
    <row r="5238" spans="2:6" x14ac:dyDescent="0.3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</row>
    <row r="5239" spans="2:6" x14ac:dyDescent="0.3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</row>
    <row r="5240" spans="2:6" x14ac:dyDescent="0.3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</row>
    <row r="5241" spans="2:6" x14ac:dyDescent="0.3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</row>
    <row r="5242" spans="2:6" x14ac:dyDescent="0.3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</row>
    <row r="5243" spans="2:6" x14ac:dyDescent="0.3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</row>
    <row r="5244" spans="2:6" x14ac:dyDescent="0.3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</row>
    <row r="5245" spans="2:6" x14ac:dyDescent="0.3">
      <c r="B5245">
        <v>5243</v>
      </c>
      <c r="C5245">
        <v>0</v>
      </c>
      <c r="D5245">
        <v>96</v>
      </c>
      <c r="E5245">
        <v>79</v>
      </c>
      <c r="F5245">
        <f>MOD(Ergebnis_ZeitVar_SzenarioPV_FW[[#This Row],[Column1]],24)</f>
        <v>11</v>
      </c>
    </row>
    <row r="5246" spans="2:6" x14ac:dyDescent="0.3">
      <c r="B5246">
        <v>5244</v>
      </c>
      <c r="C5246">
        <v>0</v>
      </c>
      <c r="D5246">
        <v>71</v>
      </c>
      <c r="E5246">
        <v>142</v>
      </c>
      <c r="F5246">
        <f>MOD(Ergebnis_ZeitVar_SzenarioPV_FW[[#This Row],[Column1]],24)</f>
        <v>12</v>
      </c>
    </row>
    <row r="5247" spans="2:6" x14ac:dyDescent="0.3">
      <c r="B5247">
        <v>5245</v>
      </c>
      <c r="C5247">
        <v>0</v>
      </c>
      <c r="D5247">
        <v>74</v>
      </c>
      <c r="E5247">
        <v>134</v>
      </c>
      <c r="F5247">
        <f>MOD(Ergebnis_ZeitVar_SzenarioPV_FW[[#This Row],[Column1]],24)</f>
        <v>13</v>
      </c>
    </row>
    <row r="5248" spans="2:6" x14ac:dyDescent="0.3">
      <c r="B5248">
        <v>5246</v>
      </c>
      <c r="C5248">
        <v>0</v>
      </c>
      <c r="D5248">
        <v>99</v>
      </c>
      <c r="E5248">
        <v>56</v>
      </c>
      <c r="F5248">
        <f>MOD(Ergebnis_ZeitVar_SzenarioPV_FW[[#This Row],[Column1]],24)</f>
        <v>14</v>
      </c>
    </row>
    <row r="5249" spans="2:6" x14ac:dyDescent="0.3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</row>
    <row r="5250" spans="2:6" x14ac:dyDescent="0.3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</row>
    <row r="5251" spans="2:6" x14ac:dyDescent="0.3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</row>
    <row r="5252" spans="2:6" x14ac:dyDescent="0.3">
      <c r="B5252">
        <v>5250</v>
      </c>
      <c r="C5252">
        <v>117</v>
      </c>
      <c r="D5252">
        <v>0</v>
      </c>
      <c r="E5252">
        <v>0</v>
      </c>
      <c r="F5252">
        <f>MOD(Ergebnis_ZeitVar_SzenarioPV_FW[[#This Row],[Column1]],24)</f>
        <v>18</v>
      </c>
    </row>
    <row r="5253" spans="2:6" x14ac:dyDescent="0.3">
      <c r="B5253">
        <v>5251</v>
      </c>
      <c r="C5253">
        <v>22</v>
      </c>
      <c r="D5253">
        <v>0</v>
      </c>
      <c r="E5253">
        <v>0</v>
      </c>
      <c r="F5253">
        <f>MOD(Ergebnis_ZeitVar_SzenarioPV_FW[[#This Row],[Column1]],24)</f>
        <v>19</v>
      </c>
    </row>
    <row r="5254" spans="2:6" x14ac:dyDescent="0.3">
      <c r="B5254">
        <v>5252</v>
      </c>
      <c r="C5254">
        <v>16</v>
      </c>
      <c r="D5254">
        <v>0</v>
      </c>
      <c r="E5254">
        <v>0</v>
      </c>
      <c r="F5254">
        <f>MOD(Ergebnis_ZeitVar_SzenarioPV_FW[[#This Row],[Column1]],24)</f>
        <v>20</v>
      </c>
    </row>
    <row r="5255" spans="2:6" x14ac:dyDescent="0.3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</row>
    <row r="5256" spans="2:6" x14ac:dyDescent="0.3">
      <c r="B5256">
        <v>5254</v>
      </c>
      <c r="C5256">
        <v>1</v>
      </c>
      <c r="D5256">
        <v>0</v>
      </c>
      <c r="E5256">
        <v>0</v>
      </c>
      <c r="F5256">
        <f>MOD(Ergebnis_ZeitVar_SzenarioPV_FW[[#This Row],[Column1]],24)</f>
        <v>22</v>
      </c>
    </row>
    <row r="5257" spans="2:6" x14ac:dyDescent="0.3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</row>
    <row r="5258" spans="2:6" x14ac:dyDescent="0.3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</row>
    <row r="5259" spans="2:6" x14ac:dyDescent="0.3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</row>
    <row r="5260" spans="2:6" x14ac:dyDescent="0.3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</row>
    <row r="5261" spans="2:6" x14ac:dyDescent="0.3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</row>
    <row r="5262" spans="2:6" x14ac:dyDescent="0.3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</row>
    <row r="5263" spans="2:6" x14ac:dyDescent="0.3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</row>
    <row r="5264" spans="2:6" x14ac:dyDescent="0.3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</row>
    <row r="5265" spans="2:6" x14ac:dyDescent="0.3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</row>
    <row r="5266" spans="2:6" x14ac:dyDescent="0.3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</row>
    <row r="5267" spans="2:6" x14ac:dyDescent="0.3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</row>
    <row r="5268" spans="2:6" x14ac:dyDescent="0.3">
      <c r="B5268">
        <v>5266</v>
      </c>
      <c r="C5268">
        <v>0</v>
      </c>
      <c r="D5268">
        <v>98</v>
      </c>
      <c r="E5268">
        <v>34</v>
      </c>
      <c r="F5268">
        <f>MOD(Ergebnis_ZeitVar_SzenarioPV_FW[[#This Row],[Column1]],24)</f>
        <v>10</v>
      </c>
    </row>
    <row r="5269" spans="2:6" x14ac:dyDescent="0.3">
      <c r="B5269">
        <v>5267</v>
      </c>
      <c r="C5269">
        <v>0</v>
      </c>
      <c r="D5269">
        <v>110</v>
      </c>
      <c r="E5269">
        <v>68</v>
      </c>
      <c r="F5269">
        <f>MOD(Ergebnis_ZeitVar_SzenarioPV_FW[[#This Row],[Column1]],24)</f>
        <v>11</v>
      </c>
    </row>
    <row r="5270" spans="2:6" x14ac:dyDescent="0.3">
      <c r="B5270">
        <v>5268</v>
      </c>
      <c r="C5270">
        <v>0</v>
      </c>
      <c r="D5270">
        <v>89</v>
      </c>
      <c r="E5270">
        <v>125</v>
      </c>
      <c r="F5270">
        <f>MOD(Ergebnis_ZeitVar_SzenarioPV_FW[[#This Row],[Column1]],24)</f>
        <v>12</v>
      </c>
    </row>
    <row r="5271" spans="2:6" x14ac:dyDescent="0.3">
      <c r="B5271">
        <v>5269</v>
      </c>
      <c r="C5271">
        <v>0</v>
      </c>
      <c r="D5271">
        <v>137</v>
      </c>
      <c r="E5271">
        <v>72</v>
      </c>
      <c r="F5271">
        <f>MOD(Ergebnis_ZeitVar_SzenarioPV_FW[[#This Row],[Column1]],24)</f>
        <v>13</v>
      </c>
    </row>
    <row r="5272" spans="2:6" x14ac:dyDescent="0.3">
      <c r="B5272">
        <v>5270</v>
      </c>
      <c r="C5272">
        <v>0</v>
      </c>
      <c r="D5272">
        <v>112</v>
      </c>
      <c r="E5272">
        <v>39</v>
      </c>
      <c r="F5272">
        <f>MOD(Ergebnis_ZeitVar_SzenarioPV_FW[[#This Row],[Column1]],24)</f>
        <v>14</v>
      </c>
    </row>
    <row r="5273" spans="2:6" x14ac:dyDescent="0.3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</row>
    <row r="5274" spans="2:6" x14ac:dyDescent="0.3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</row>
    <row r="5275" spans="2:6" x14ac:dyDescent="0.3">
      <c r="B5275">
        <v>5273</v>
      </c>
      <c r="C5275">
        <v>114</v>
      </c>
      <c r="D5275">
        <v>0</v>
      </c>
      <c r="E5275">
        <v>0</v>
      </c>
      <c r="F5275">
        <f>MOD(Ergebnis_ZeitVar_SzenarioPV_FW[[#This Row],[Column1]],24)</f>
        <v>17</v>
      </c>
    </row>
    <row r="5276" spans="2:6" x14ac:dyDescent="0.3">
      <c r="B5276">
        <v>5274</v>
      </c>
      <c r="C5276">
        <v>31</v>
      </c>
      <c r="D5276">
        <v>0</v>
      </c>
      <c r="E5276">
        <v>0</v>
      </c>
      <c r="F5276">
        <f>MOD(Ergebnis_ZeitVar_SzenarioPV_FW[[#This Row],[Column1]],24)</f>
        <v>18</v>
      </c>
    </row>
    <row r="5277" spans="2:6" x14ac:dyDescent="0.3">
      <c r="B5277">
        <v>5275</v>
      </c>
      <c r="C5277">
        <v>0</v>
      </c>
      <c r="D5277">
        <v>0</v>
      </c>
      <c r="E5277">
        <v>0</v>
      </c>
      <c r="F5277">
        <f>MOD(Ergebnis_ZeitVar_SzenarioPV_FW[[#This Row],[Column1]],24)</f>
        <v>19</v>
      </c>
    </row>
    <row r="5278" spans="2:6" x14ac:dyDescent="0.3">
      <c r="B5278">
        <v>5276</v>
      </c>
      <c r="C5278">
        <v>18</v>
      </c>
      <c r="D5278">
        <v>0</v>
      </c>
      <c r="E5278">
        <v>0</v>
      </c>
      <c r="F5278">
        <f>MOD(Ergebnis_ZeitVar_SzenarioPV_FW[[#This Row],[Column1]],24)</f>
        <v>20</v>
      </c>
    </row>
    <row r="5279" spans="2:6" x14ac:dyDescent="0.3">
      <c r="B5279">
        <v>5277</v>
      </c>
      <c r="C5279">
        <v>14</v>
      </c>
      <c r="D5279">
        <v>0</v>
      </c>
      <c r="E5279">
        <v>0</v>
      </c>
      <c r="F5279">
        <f>MOD(Ergebnis_ZeitVar_SzenarioPV_FW[[#This Row],[Column1]],24)</f>
        <v>21</v>
      </c>
    </row>
    <row r="5280" spans="2:6" x14ac:dyDescent="0.3">
      <c r="B5280">
        <v>5278</v>
      </c>
      <c r="C5280">
        <v>0</v>
      </c>
      <c r="D5280">
        <v>0</v>
      </c>
      <c r="E5280">
        <v>0</v>
      </c>
      <c r="F5280">
        <f>MOD(Ergebnis_ZeitVar_SzenarioPV_FW[[#This Row],[Column1]],24)</f>
        <v>22</v>
      </c>
    </row>
    <row r="5281" spans="2:6" x14ac:dyDescent="0.3">
      <c r="B5281">
        <v>5279</v>
      </c>
      <c r="C5281">
        <v>0</v>
      </c>
      <c r="D5281">
        <v>0</v>
      </c>
      <c r="E5281">
        <v>0</v>
      </c>
      <c r="F5281">
        <f>MOD(Ergebnis_ZeitVar_SzenarioPV_FW[[#This Row],[Column1]],24)</f>
        <v>23</v>
      </c>
    </row>
    <row r="5282" spans="2:6" x14ac:dyDescent="0.3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</row>
    <row r="5283" spans="2:6" x14ac:dyDescent="0.3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</row>
    <row r="5284" spans="2:6" x14ac:dyDescent="0.3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</row>
    <row r="5285" spans="2:6" x14ac:dyDescent="0.3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</row>
    <row r="5286" spans="2:6" x14ac:dyDescent="0.3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</row>
    <row r="5287" spans="2:6" x14ac:dyDescent="0.3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</row>
    <row r="5288" spans="2:6" x14ac:dyDescent="0.3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</row>
    <row r="5289" spans="2:6" x14ac:dyDescent="0.3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</row>
    <row r="5290" spans="2:6" x14ac:dyDescent="0.3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</row>
    <row r="5291" spans="2:6" x14ac:dyDescent="0.3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</row>
    <row r="5292" spans="2:6" x14ac:dyDescent="0.3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</row>
    <row r="5293" spans="2:6" x14ac:dyDescent="0.3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</row>
    <row r="5294" spans="2:6" x14ac:dyDescent="0.3">
      <c r="B5294">
        <v>5292</v>
      </c>
      <c r="C5294">
        <v>0</v>
      </c>
      <c r="D5294">
        <v>145</v>
      </c>
      <c r="E5294">
        <v>10</v>
      </c>
      <c r="F5294">
        <f>MOD(Ergebnis_ZeitVar_SzenarioPV_FW[[#This Row],[Column1]],24)</f>
        <v>12</v>
      </c>
    </row>
    <row r="5295" spans="2:6" x14ac:dyDescent="0.3">
      <c r="B5295">
        <v>5293</v>
      </c>
      <c r="C5295">
        <v>0</v>
      </c>
      <c r="D5295">
        <v>121</v>
      </c>
      <c r="E5295">
        <v>7</v>
      </c>
      <c r="F5295">
        <f>MOD(Ergebnis_ZeitVar_SzenarioPV_FW[[#This Row],[Column1]],24)</f>
        <v>13</v>
      </c>
    </row>
    <row r="5296" spans="2:6" x14ac:dyDescent="0.3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</row>
    <row r="5297" spans="2:6" x14ac:dyDescent="0.3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</row>
    <row r="5298" spans="2:6" x14ac:dyDescent="0.3">
      <c r="B5298">
        <v>5296</v>
      </c>
      <c r="C5298">
        <v>69</v>
      </c>
      <c r="D5298">
        <v>0</v>
      </c>
      <c r="E5298">
        <v>0</v>
      </c>
      <c r="F5298">
        <f>MOD(Ergebnis_ZeitVar_SzenarioPV_FW[[#This Row],[Column1]],24)</f>
        <v>16</v>
      </c>
    </row>
    <row r="5299" spans="2:6" x14ac:dyDescent="0.3">
      <c r="B5299">
        <v>5297</v>
      </c>
      <c r="C5299">
        <v>38</v>
      </c>
      <c r="D5299">
        <v>0</v>
      </c>
      <c r="E5299">
        <v>0</v>
      </c>
      <c r="F5299">
        <f>MOD(Ergebnis_ZeitVar_SzenarioPV_FW[[#This Row],[Column1]],24)</f>
        <v>17</v>
      </c>
    </row>
    <row r="5300" spans="2:6" x14ac:dyDescent="0.3">
      <c r="B5300">
        <v>5298</v>
      </c>
      <c r="C5300">
        <v>23</v>
      </c>
      <c r="D5300">
        <v>0</v>
      </c>
      <c r="E5300">
        <v>0</v>
      </c>
      <c r="F5300">
        <f>MOD(Ergebnis_ZeitVar_SzenarioPV_FW[[#This Row],[Column1]],24)</f>
        <v>18</v>
      </c>
    </row>
    <row r="5301" spans="2:6" x14ac:dyDescent="0.3">
      <c r="B5301">
        <v>5299</v>
      </c>
      <c r="C5301">
        <v>16</v>
      </c>
      <c r="D5301">
        <v>0</v>
      </c>
      <c r="E5301">
        <v>0</v>
      </c>
      <c r="F5301">
        <f>MOD(Ergebnis_ZeitVar_SzenarioPV_FW[[#This Row],[Column1]],24)</f>
        <v>19</v>
      </c>
    </row>
    <row r="5302" spans="2:6" x14ac:dyDescent="0.3">
      <c r="B5302">
        <v>5300</v>
      </c>
      <c r="C5302">
        <v>10</v>
      </c>
      <c r="D5302">
        <v>0</v>
      </c>
      <c r="E5302">
        <v>0</v>
      </c>
      <c r="F5302">
        <f>MOD(Ergebnis_ZeitVar_SzenarioPV_FW[[#This Row],[Column1]],24)</f>
        <v>20</v>
      </c>
    </row>
    <row r="5303" spans="2:6" x14ac:dyDescent="0.3">
      <c r="B5303">
        <v>5301</v>
      </c>
      <c r="C5303">
        <v>8</v>
      </c>
      <c r="D5303">
        <v>0</v>
      </c>
      <c r="E5303">
        <v>0</v>
      </c>
      <c r="F5303">
        <f>MOD(Ergebnis_ZeitVar_SzenarioPV_FW[[#This Row],[Column1]],24)</f>
        <v>21</v>
      </c>
    </row>
    <row r="5304" spans="2:6" x14ac:dyDescent="0.3">
      <c r="B5304">
        <v>5302</v>
      </c>
      <c r="C5304">
        <v>0</v>
      </c>
      <c r="D5304">
        <v>0</v>
      </c>
      <c r="E5304">
        <v>0</v>
      </c>
      <c r="F5304">
        <f>MOD(Ergebnis_ZeitVar_SzenarioPV_FW[[#This Row],[Column1]],24)</f>
        <v>22</v>
      </c>
    </row>
    <row r="5305" spans="2:6" x14ac:dyDescent="0.3">
      <c r="B5305">
        <v>5303</v>
      </c>
      <c r="C5305">
        <v>0</v>
      </c>
      <c r="D5305">
        <v>0</v>
      </c>
      <c r="E5305">
        <v>0</v>
      </c>
      <c r="F5305">
        <f>MOD(Ergebnis_ZeitVar_SzenarioPV_FW[[#This Row],[Column1]],24)</f>
        <v>23</v>
      </c>
    </row>
    <row r="5306" spans="2:6" x14ac:dyDescent="0.3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</row>
    <row r="5307" spans="2:6" x14ac:dyDescent="0.3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</row>
    <row r="5308" spans="2:6" x14ac:dyDescent="0.3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</row>
    <row r="5309" spans="2:6" x14ac:dyDescent="0.3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</row>
    <row r="5310" spans="2:6" x14ac:dyDescent="0.3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</row>
    <row r="5311" spans="2:6" x14ac:dyDescent="0.3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</row>
    <row r="5312" spans="2:6" x14ac:dyDescent="0.3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</row>
    <row r="5313" spans="2:6" x14ac:dyDescent="0.3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</row>
    <row r="5314" spans="2:6" x14ac:dyDescent="0.3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</row>
    <row r="5315" spans="2:6" x14ac:dyDescent="0.3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</row>
    <row r="5316" spans="2:6" x14ac:dyDescent="0.3">
      <c r="B5316">
        <v>5314</v>
      </c>
      <c r="C5316">
        <v>0</v>
      </c>
      <c r="D5316">
        <v>130</v>
      </c>
      <c r="E5316">
        <v>11</v>
      </c>
      <c r="F5316">
        <f>MOD(Ergebnis_ZeitVar_SzenarioPV_FW[[#This Row],[Column1]],24)</f>
        <v>10</v>
      </c>
    </row>
    <row r="5317" spans="2:6" x14ac:dyDescent="0.3">
      <c r="B5317">
        <v>5315</v>
      </c>
      <c r="C5317">
        <v>0</v>
      </c>
      <c r="D5317">
        <v>95</v>
      </c>
      <c r="E5317">
        <v>90</v>
      </c>
      <c r="F5317">
        <f>MOD(Ergebnis_ZeitVar_SzenarioPV_FW[[#This Row],[Column1]],24)</f>
        <v>11</v>
      </c>
    </row>
    <row r="5318" spans="2:6" x14ac:dyDescent="0.3">
      <c r="B5318">
        <v>5316</v>
      </c>
      <c r="C5318">
        <v>0</v>
      </c>
      <c r="D5318">
        <v>81</v>
      </c>
      <c r="E5318">
        <v>137</v>
      </c>
      <c r="F5318">
        <f>MOD(Ergebnis_ZeitVar_SzenarioPV_FW[[#This Row],[Column1]],24)</f>
        <v>12</v>
      </c>
    </row>
    <row r="5319" spans="2:6" x14ac:dyDescent="0.3">
      <c r="B5319">
        <v>5317</v>
      </c>
      <c r="C5319">
        <v>0</v>
      </c>
      <c r="D5319">
        <v>117</v>
      </c>
      <c r="E5319">
        <v>114</v>
      </c>
      <c r="F5319">
        <f>MOD(Ergebnis_ZeitVar_SzenarioPV_FW[[#This Row],[Column1]],24)</f>
        <v>13</v>
      </c>
    </row>
    <row r="5320" spans="2:6" x14ac:dyDescent="0.3">
      <c r="B5320">
        <v>5318</v>
      </c>
      <c r="C5320">
        <v>0</v>
      </c>
      <c r="D5320">
        <v>110</v>
      </c>
      <c r="E5320">
        <v>77</v>
      </c>
      <c r="F5320">
        <f>MOD(Ergebnis_ZeitVar_SzenarioPV_FW[[#This Row],[Column1]],24)</f>
        <v>14</v>
      </c>
    </row>
    <row r="5321" spans="2:6" x14ac:dyDescent="0.3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</row>
    <row r="5322" spans="2:6" x14ac:dyDescent="0.3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</row>
    <row r="5323" spans="2:6" x14ac:dyDescent="0.3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</row>
    <row r="5324" spans="2:6" x14ac:dyDescent="0.3">
      <c r="B5324">
        <v>5322</v>
      </c>
      <c r="C5324">
        <v>54</v>
      </c>
      <c r="D5324">
        <v>0</v>
      </c>
      <c r="E5324">
        <v>0</v>
      </c>
      <c r="F5324">
        <f>MOD(Ergebnis_ZeitVar_SzenarioPV_FW[[#This Row],[Column1]],24)</f>
        <v>18</v>
      </c>
    </row>
    <row r="5325" spans="2:6" x14ac:dyDescent="0.3">
      <c r="B5325">
        <v>5323</v>
      </c>
      <c r="C5325">
        <v>26</v>
      </c>
      <c r="D5325">
        <v>0</v>
      </c>
      <c r="E5325">
        <v>0</v>
      </c>
      <c r="F5325">
        <f>MOD(Ergebnis_ZeitVar_SzenarioPV_FW[[#This Row],[Column1]],24)</f>
        <v>19</v>
      </c>
    </row>
    <row r="5326" spans="2:6" x14ac:dyDescent="0.3">
      <c r="B5326">
        <v>5324</v>
      </c>
      <c r="C5326">
        <v>22</v>
      </c>
      <c r="D5326">
        <v>0</v>
      </c>
      <c r="E5326">
        <v>0</v>
      </c>
      <c r="F5326">
        <f>MOD(Ergebnis_ZeitVar_SzenarioPV_FW[[#This Row],[Column1]],24)</f>
        <v>20</v>
      </c>
    </row>
    <row r="5327" spans="2:6" x14ac:dyDescent="0.3">
      <c r="B5327">
        <v>5325</v>
      </c>
      <c r="C5327">
        <v>0</v>
      </c>
      <c r="D5327">
        <v>0</v>
      </c>
      <c r="E5327">
        <v>0</v>
      </c>
      <c r="F5327">
        <f>MOD(Ergebnis_ZeitVar_SzenarioPV_FW[[#This Row],[Column1]],24)</f>
        <v>21</v>
      </c>
    </row>
    <row r="5328" spans="2:6" x14ac:dyDescent="0.3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</row>
    <row r="5329" spans="2:6" x14ac:dyDescent="0.3">
      <c r="B5329">
        <v>5327</v>
      </c>
      <c r="C5329">
        <v>0</v>
      </c>
      <c r="D5329">
        <v>0</v>
      </c>
      <c r="E5329">
        <v>0</v>
      </c>
      <c r="F5329">
        <f>MOD(Ergebnis_ZeitVar_SzenarioPV_FW[[#This Row],[Column1]],24)</f>
        <v>23</v>
      </c>
    </row>
    <row r="5330" spans="2:6" x14ac:dyDescent="0.3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</row>
    <row r="5331" spans="2:6" x14ac:dyDescent="0.3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</row>
    <row r="5332" spans="2:6" x14ac:dyDescent="0.3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</row>
    <row r="5333" spans="2:6" x14ac:dyDescent="0.3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</row>
    <row r="5334" spans="2:6" x14ac:dyDescent="0.3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</row>
    <row r="5335" spans="2:6" x14ac:dyDescent="0.3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</row>
    <row r="5336" spans="2:6" x14ac:dyDescent="0.3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</row>
    <row r="5337" spans="2:6" x14ac:dyDescent="0.3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</row>
    <row r="5338" spans="2:6" x14ac:dyDescent="0.3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</row>
    <row r="5339" spans="2:6" x14ac:dyDescent="0.3">
      <c r="B5339">
        <v>5337</v>
      </c>
      <c r="C5339">
        <v>0</v>
      </c>
      <c r="D5339">
        <v>104</v>
      </c>
      <c r="E5339">
        <v>39</v>
      </c>
      <c r="F5339">
        <f>MOD(Ergebnis_ZeitVar_SzenarioPV_FW[[#This Row],[Column1]],24)</f>
        <v>9</v>
      </c>
    </row>
    <row r="5340" spans="2:6" x14ac:dyDescent="0.3">
      <c r="B5340">
        <v>5338</v>
      </c>
      <c r="C5340">
        <v>0</v>
      </c>
      <c r="D5340">
        <v>103</v>
      </c>
      <c r="E5340">
        <v>71</v>
      </c>
      <c r="F5340">
        <f>MOD(Ergebnis_ZeitVar_SzenarioPV_FW[[#This Row],[Column1]],24)</f>
        <v>10</v>
      </c>
    </row>
    <row r="5341" spans="2:6" x14ac:dyDescent="0.3">
      <c r="B5341">
        <v>5339</v>
      </c>
      <c r="C5341">
        <v>0</v>
      </c>
      <c r="D5341">
        <v>106</v>
      </c>
      <c r="E5341">
        <v>79</v>
      </c>
      <c r="F5341">
        <f>MOD(Ergebnis_ZeitVar_SzenarioPV_FW[[#This Row],[Column1]],24)</f>
        <v>11</v>
      </c>
    </row>
    <row r="5342" spans="2:6" x14ac:dyDescent="0.3">
      <c r="B5342">
        <v>5340</v>
      </c>
      <c r="C5342">
        <v>0</v>
      </c>
      <c r="D5342">
        <v>115</v>
      </c>
      <c r="E5342">
        <v>27</v>
      </c>
      <c r="F5342">
        <f>MOD(Ergebnis_ZeitVar_SzenarioPV_FW[[#This Row],[Column1]],24)</f>
        <v>12</v>
      </c>
    </row>
    <row r="5343" spans="2:6" x14ac:dyDescent="0.3">
      <c r="B5343">
        <v>5341</v>
      </c>
      <c r="C5343">
        <v>0</v>
      </c>
      <c r="D5343">
        <v>150</v>
      </c>
      <c r="E5343">
        <v>49</v>
      </c>
      <c r="F5343">
        <f>MOD(Ergebnis_ZeitVar_SzenarioPV_FW[[#This Row],[Column1]],24)</f>
        <v>13</v>
      </c>
    </row>
    <row r="5344" spans="2:6" x14ac:dyDescent="0.3">
      <c r="B5344">
        <v>5342</v>
      </c>
      <c r="C5344">
        <v>0</v>
      </c>
      <c r="D5344">
        <v>118</v>
      </c>
      <c r="E5344">
        <v>74</v>
      </c>
      <c r="F5344">
        <f>MOD(Ergebnis_ZeitVar_SzenarioPV_FW[[#This Row],[Column1]],24)</f>
        <v>14</v>
      </c>
    </row>
    <row r="5345" spans="2:6" x14ac:dyDescent="0.3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</row>
    <row r="5346" spans="2:6" x14ac:dyDescent="0.3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</row>
    <row r="5347" spans="2:6" x14ac:dyDescent="0.3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</row>
    <row r="5348" spans="2:6" x14ac:dyDescent="0.3">
      <c r="B5348">
        <v>5346</v>
      </c>
      <c r="C5348">
        <v>123</v>
      </c>
      <c r="D5348">
        <v>0</v>
      </c>
      <c r="E5348">
        <v>0</v>
      </c>
      <c r="F5348">
        <f>MOD(Ergebnis_ZeitVar_SzenarioPV_FW[[#This Row],[Column1]],24)</f>
        <v>18</v>
      </c>
    </row>
    <row r="5349" spans="2:6" x14ac:dyDescent="0.3">
      <c r="B5349">
        <v>5347</v>
      </c>
      <c r="C5349">
        <v>44</v>
      </c>
      <c r="D5349">
        <v>0</v>
      </c>
      <c r="E5349">
        <v>0</v>
      </c>
      <c r="F5349">
        <f>MOD(Ergebnis_ZeitVar_SzenarioPV_FW[[#This Row],[Column1]],24)</f>
        <v>19</v>
      </c>
    </row>
    <row r="5350" spans="2:6" x14ac:dyDescent="0.3">
      <c r="B5350">
        <v>5348</v>
      </c>
      <c r="C5350">
        <v>28</v>
      </c>
      <c r="D5350">
        <v>0</v>
      </c>
      <c r="E5350">
        <v>0</v>
      </c>
      <c r="F5350">
        <f>MOD(Ergebnis_ZeitVar_SzenarioPV_FW[[#This Row],[Column1]],24)</f>
        <v>20</v>
      </c>
    </row>
    <row r="5351" spans="2:6" x14ac:dyDescent="0.3">
      <c r="B5351">
        <v>5349</v>
      </c>
      <c r="C5351">
        <v>19</v>
      </c>
      <c r="D5351">
        <v>0</v>
      </c>
      <c r="E5351">
        <v>0</v>
      </c>
      <c r="F5351">
        <f>MOD(Ergebnis_ZeitVar_SzenarioPV_FW[[#This Row],[Column1]],24)</f>
        <v>21</v>
      </c>
    </row>
    <row r="5352" spans="2:6" x14ac:dyDescent="0.3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</row>
    <row r="5353" spans="2:6" x14ac:dyDescent="0.3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</row>
    <row r="5354" spans="2:6" x14ac:dyDescent="0.3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</row>
    <row r="5355" spans="2:6" x14ac:dyDescent="0.3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</row>
    <row r="5356" spans="2:6" x14ac:dyDescent="0.3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</row>
    <row r="5357" spans="2:6" x14ac:dyDescent="0.3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</row>
    <row r="5358" spans="2:6" x14ac:dyDescent="0.3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</row>
    <row r="5359" spans="2:6" x14ac:dyDescent="0.3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</row>
    <row r="5360" spans="2:6" x14ac:dyDescent="0.3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</row>
    <row r="5361" spans="2:6" x14ac:dyDescent="0.3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</row>
    <row r="5362" spans="2:6" x14ac:dyDescent="0.3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</row>
    <row r="5363" spans="2:6" x14ac:dyDescent="0.3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</row>
    <row r="5364" spans="2:6" x14ac:dyDescent="0.3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</row>
    <row r="5365" spans="2:6" x14ac:dyDescent="0.3">
      <c r="B5365">
        <v>5363</v>
      </c>
      <c r="C5365">
        <v>0</v>
      </c>
      <c r="D5365">
        <v>126</v>
      </c>
      <c r="E5365">
        <v>0</v>
      </c>
      <c r="F5365">
        <f>MOD(Ergebnis_ZeitVar_SzenarioPV_FW[[#This Row],[Column1]],24)</f>
        <v>11</v>
      </c>
    </row>
    <row r="5366" spans="2:6" x14ac:dyDescent="0.3">
      <c r="B5366">
        <v>5364</v>
      </c>
      <c r="C5366">
        <v>0</v>
      </c>
      <c r="D5366">
        <v>133</v>
      </c>
      <c r="E5366">
        <v>28</v>
      </c>
      <c r="F5366">
        <f>MOD(Ergebnis_ZeitVar_SzenarioPV_FW[[#This Row],[Column1]],24)</f>
        <v>12</v>
      </c>
    </row>
    <row r="5367" spans="2:6" x14ac:dyDescent="0.3">
      <c r="B5367">
        <v>5365</v>
      </c>
      <c r="C5367">
        <v>0</v>
      </c>
      <c r="D5367">
        <v>98</v>
      </c>
      <c r="E5367">
        <v>65</v>
      </c>
      <c r="F5367">
        <f>MOD(Ergebnis_ZeitVar_SzenarioPV_FW[[#This Row],[Column1]],24)</f>
        <v>13</v>
      </c>
    </row>
    <row r="5368" spans="2:6" x14ac:dyDescent="0.3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</row>
    <row r="5369" spans="2:6" x14ac:dyDescent="0.3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</row>
    <row r="5370" spans="2:6" x14ac:dyDescent="0.3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</row>
    <row r="5371" spans="2:6" x14ac:dyDescent="0.3">
      <c r="B5371">
        <v>5369</v>
      </c>
      <c r="C5371">
        <v>58</v>
      </c>
      <c r="D5371">
        <v>0</v>
      </c>
      <c r="E5371">
        <v>0</v>
      </c>
      <c r="F5371">
        <f>MOD(Ergebnis_ZeitVar_SzenarioPV_FW[[#This Row],[Column1]],24)</f>
        <v>17</v>
      </c>
    </row>
    <row r="5372" spans="2:6" x14ac:dyDescent="0.3">
      <c r="B5372">
        <v>5370</v>
      </c>
      <c r="C5372">
        <v>16</v>
      </c>
      <c r="D5372">
        <v>0</v>
      </c>
      <c r="E5372">
        <v>0</v>
      </c>
      <c r="F5372">
        <f>MOD(Ergebnis_ZeitVar_SzenarioPV_FW[[#This Row],[Column1]],24)</f>
        <v>18</v>
      </c>
    </row>
    <row r="5373" spans="2:6" x14ac:dyDescent="0.3">
      <c r="B5373">
        <v>5371</v>
      </c>
      <c r="C5373">
        <v>15</v>
      </c>
      <c r="D5373">
        <v>0</v>
      </c>
      <c r="E5373">
        <v>0</v>
      </c>
      <c r="F5373">
        <f>MOD(Ergebnis_ZeitVar_SzenarioPV_FW[[#This Row],[Column1]],24)</f>
        <v>19</v>
      </c>
    </row>
    <row r="5374" spans="2:6" x14ac:dyDescent="0.3">
      <c r="B5374">
        <v>5372</v>
      </c>
      <c r="C5374">
        <v>3</v>
      </c>
      <c r="D5374">
        <v>0</v>
      </c>
      <c r="E5374">
        <v>0</v>
      </c>
      <c r="F5374">
        <f>MOD(Ergebnis_ZeitVar_SzenarioPV_FW[[#This Row],[Column1]],24)</f>
        <v>20</v>
      </c>
    </row>
    <row r="5375" spans="2:6" x14ac:dyDescent="0.3">
      <c r="B5375">
        <v>5373</v>
      </c>
      <c r="C5375">
        <v>8</v>
      </c>
      <c r="D5375">
        <v>0</v>
      </c>
      <c r="E5375">
        <v>0</v>
      </c>
      <c r="F5375">
        <f>MOD(Ergebnis_ZeitVar_SzenarioPV_FW[[#This Row],[Column1]],24)</f>
        <v>21</v>
      </c>
    </row>
    <row r="5376" spans="2:6" x14ac:dyDescent="0.3">
      <c r="B5376">
        <v>5374</v>
      </c>
      <c r="C5376">
        <v>0</v>
      </c>
      <c r="D5376">
        <v>0</v>
      </c>
      <c r="E5376">
        <v>0</v>
      </c>
      <c r="F5376">
        <f>MOD(Ergebnis_ZeitVar_SzenarioPV_FW[[#This Row],[Column1]],24)</f>
        <v>22</v>
      </c>
    </row>
    <row r="5377" spans="2:6" x14ac:dyDescent="0.3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</row>
    <row r="5378" spans="2:6" x14ac:dyDescent="0.3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</row>
    <row r="5379" spans="2:6" x14ac:dyDescent="0.3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</row>
    <row r="5380" spans="2:6" x14ac:dyDescent="0.3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</row>
    <row r="5381" spans="2:6" x14ac:dyDescent="0.3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</row>
    <row r="5382" spans="2:6" x14ac:dyDescent="0.3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</row>
    <row r="5383" spans="2:6" x14ac:dyDescent="0.3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</row>
    <row r="5384" spans="2:6" x14ac:dyDescent="0.3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</row>
    <row r="5385" spans="2:6" x14ac:dyDescent="0.3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</row>
    <row r="5386" spans="2:6" x14ac:dyDescent="0.3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</row>
    <row r="5387" spans="2:6" x14ac:dyDescent="0.3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</row>
    <row r="5388" spans="2:6" x14ac:dyDescent="0.3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</row>
    <row r="5389" spans="2:6" x14ac:dyDescent="0.3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</row>
    <row r="5390" spans="2:6" x14ac:dyDescent="0.3">
      <c r="B5390">
        <v>5388</v>
      </c>
      <c r="C5390">
        <v>0</v>
      </c>
      <c r="D5390">
        <v>101</v>
      </c>
      <c r="E5390">
        <v>41</v>
      </c>
      <c r="F5390">
        <f>MOD(Ergebnis_ZeitVar_SzenarioPV_FW[[#This Row],[Column1]],24)</f>
        <v>12</v>
      </c>
    </row>
    <row r="5391" spans="2:6" x14ac:dyDescent="0.3">
      <c r="B5391">
        <v>5389</v>
      </c>
      <c r="C5391">
        <v>0</v>
      </c>
      <c r="D5391">
        <v>104</v>
      </c>
      <c r="E5391">
        <v>39</v>
      </c>
      <c r="F5391">
        <f>MOD(Ergebnis_ZeitVar_SzenarioPV_FW[[#This Row],[Column1]],24)</f>
        <v>13</v>
      </c>
    </row>
    <row r="5392" spans="2:6" x14ac:dyDescent="0.3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</row>
    <row r="5393" spans="2:6" x14ac:dyDescent="0.3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</row>
    <row r="5394" spans="2:6" x14ac:dyDescent="0.3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</row>
    <row r="5395" spans="2:6" x14ac:dyDescent="0.3">
      <c r="B5395">
        <v>5393</v>
      </c>
      <c r="C5395">
        <v>19</v>
      </c>
      <c r="D5395">
        <v>0</v>
      </c>
      <c r="E5395">
        <v>0</v>
      </c>
      <c r="F5395">
        <f>MOD(Ergebnis_ZeitVar_SzenarioPV_FW[[#This Row],[Column1]],24)</f>
        <v>17</v>
      </c>
    </row>
    <row r="5396" spans="2:6" x14ac:dyDescent="0.3">
      <c r="B5396">
        <v>5394</v>
      </c>
      <c r="C5396">
        <v>16</v>
      </c>
      <c r="D5396">
        <v>0</v>
      </c>
      <c r="E5396">
        <v>0</v>
      </c>
      <c r="F5396">
        <f>MOD(Ergebnis_ZeitVar_SzenarioPV_FW[[#This Row],[Column1]],24)</f>
        <v>18</v>
      </c>
    </row>
    <row r="5397" spans="2:6" x14ac:dyDescent="0.3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</row>
    <row r="5398" spans="2:6" x14ac:dyDescent="0.3">
      <c r="B5398">
        <v>5396</v>
      </c>
      <c r="C5398">
        <v>6</v>
      </c>
      <c r="D5398">
        <v>0</v>
      </c>
      <c r="E5398">
        <v>0</v>
      </c>
      <c r="F5398">
        <f>MOD(Ergebnis_ZeitVar_SzenarioPV_FW[[#This Row],[Column1]],24)</f>
        <v>20</v>
      </c>
    </row>
    <row r="5399" spans="2:6" x14ac:dyDescent="0.3">
      <c r="B5399">
        <v>5397</v>
      </c>
      <c r="C5399">
        <v>2</v>
      </c>
      <c r="D5399">
        <v>0</v>
      </c>
      <c r="E5399">
        <v>0</v>
      </c>
      <c r="F5399">
        <f>MOD(Ergebnis_ZeitVar_SzenarioPV_FW[[#This Row],[Column1]],24)</f>
        <v>21</v>
      </c>
    </row>
    <row r="5400" spans="2:6" x14ac:dyDescent="0.3">
      <c r="B5400">
        <v>5398</v>
      </c>
      <c r="C5400">
        <v>0</v>
      </c>
      <c r="D5400">
        <v>0</v>
      </c>
      <c r="E5400">
        <v>0</v>
      </c>
      <c r="F5400">
        <f>MOD(Ergebnis_ZeitVar_SzenarioPV_FW[[#This Row],[Column1]],24)</f>
        <v>22</v>
      </c>
    </row>
    <row r="5401" spans="2:6" x14ac:dyDescent="0.3">
      <c r="B5401">
        <v>5399</v>
      </c>
      <c r="C5401">
        <v>0</v>
      </c>
      <c r="D5401">
        <v>0</v>
      </c>
      <c r="E5401">
        <v>0</v>
      </c>
      <c r="F5401">
        <f>MOD(Ergebnis_ZeitVar_SzenarioPV_FW[[#This Row],[Column1]],24)</f>
        <v>23</v>
      </c>
    </row>
    <row r="5402" spans="2:6" x14ac:dyDescent="0.3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</row>
    <row r="5403" spans="2:6" x14ac:dyDescent="0.3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</row>
    <row r="5404" spans="2:6" x14ac:dyDescent="0.3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</row>
    <row r="5405" spans="2:6" x14ac:dyDescent="0.3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</row>
    <row r="5406" spans="2:6" x14ac:dyDescent="0.3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</row>
    <row r="5407" spans="2:6" x14ac:dyDescent="0.3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</row>
    <row r="5408" spans="2:6" x14ac:dyDescent="0.3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</row>
    <row r="5409" spans="2:6" x14ac:dyDescent="0.3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</row>
    <row r="5410" spans="2:6" x14ac:dyDescent="0.3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</row>
    <row r="5411" spans="2:6" x14ac:dyDescent="0.3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</row>
    <row r="5412" spans="2:6" x14ac:dyDescent="0.3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</row>
    <row r="5413" spans="2:6" x14ac:dyDescent="0.3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</row>
    <row r="5414" spans="2:6" x14ac:dyDescent="0.3">
      <c r="B5414">
        <v>5412</v>
      </c>
      <c r="C5414">
        <v>0</v>
      </c>
      <c r="D5414">
        <v>93</v>
      </c>
      <c r="E5414">
        <v>84</v>
      </c>
      <c r="F5414">
        <f>MOD(Ergebnis_ZeitVar_SzenarioPV_FW[[#This Row],[Column1]],24)</f>
        <v>12</v>
      </c>
    </row>
    <row r="5415" spans="2:6" x14ac:dyDescent="0.3">
      <c r="B5415">
        <v>5413</v>
      </c>
      <c r="C5415">
        <v>0</v>
      </c>
      <c r="D5415">
        <v>87</v>
      </c>
      <c r="E5415">
        <v>92</v>
      </c>
      <c r="F5415">
        <f>MOD(Ergebnis_ZeitVar_SzenarioPV_FW[[#This Row],[Column1]],24)</f>
        <v>13</v>
      </c>
    </row>
    <row r="5416" spans="2:6" x14ac:dyDescent="0.3">
      <c r="B5416">
        <v>5414</v>
      </c>
      <c r="C5416">
        <v>0</v>
      </c>
      <c r="D5416">
        <v>81</v>
      </c>
      <c r="E5416">
        <v>50</v>
      </c>
      <c r="F5416">
        <f>MOD(Ergebnis_ZeitVar_SzenarioPV_FW[[#This Row],[Column1]],24)</f>
        <v>14</v>
      </c>
    </row>
    <row r="5417" spans="2:6" x14ac:dyDescent="0.3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</row>
    <row r="5418" spans="2:6" x14ac:dyDescent="0.3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</row>
    <row r="5419" spans="2:6" x14ac:dyDescent="0.3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</row>
    <row r="5420" spans="2:6" x14ac:dyDescent="0.3">
      <c r="B5420">
        <v>5418</v>
      </c>
      <c r="C5420">
        <v>77</v>
      </c>
      <c r="D5420">
        <v>0</v>
      </c>
      <c r="E5420">
        <v>0</v>
      </c>
      <c r="F5420">
        <f>MOD(Ergebnis_ZeitVar_SzenarioPV_FW[[#This Row],[Column1]],24)</f>
        <v>18</v>
      </c>
    </row>
    <row r="5421" spans="2:6" x14ac:dyDescent="0.3">
      <c r="B5421">
        <v>5419</v>
      </c>
      <c r="C5421">
        <v>11</v>
      </c>
      <c r="D5421">
        <v>0</v>
      </c>
      <c r="E5421">
        <v>0</v>
      </c>
      <c r="F5421">
        <f>MOD(Ergebnis_ZeitVar_SzenarioPV_FW[[#This Row],[Column1]],24)</f>
        <v>19</v>
      </c>
    </row>
    <row r="5422" spans="2:6" x14ac:dyDescent="0.3">
      <c r="B5422">
        <v>5420</v>
      </c>
      <c r="C5422">
        <v>20</v>
      </c>
      <c r="D5422">
        <v>0</v>
      </c>
      <c r="E5422">
        <v>0</v>
      </c>
      <c r="F5422">
        <f>MOD(Ergebnis_ZeitVar_SzenarioPV_FW[[#This Row],[Column1]],24)</f>
        <v>20</v>
      </c>
    </row>
    <row r="5423" spans="2:6" x14ac:dyDescent="0.3">
      <c r="B5423">
        <v>5421</v>
      </c>
      <c r="C5423">
        <v>0</v>
      </c>
      <c r="D5423">
        <v>0</v>
      </c>
      <c r="E5423">
        <v>0</v>
      </c>
      <c r="F5423">
        <f>MOD(Ergebnis_ZeitVar_SzenarioPV_FW[[#This Row],[Column1]],24)</f>
        <v>21</v>
      </c>
    </row>
    <row r="5424" spans="2:6" x14ac:dyDescent="0.3">
      <c r="B5424">
        <v>5422</v>
      </c>
      <c r="C5424">
        <v>10</v>
      </c>
      <c r="D5424">
        <v>0</v>
      </c>
      <c r="E5424">
        <v>0</v>
      </c>
      <c r="F5424">
        <f>MOD(Ergebnis_ZeitVar_SzenarioPV_FW[[#This Row],[Column1]],24)</f>
        <v>22</v>
      </c>
    </row>
    <row r="5425" spans="2:6" x14ac:dyDescent="0.3">
      <c r="B5425">
        <v>5423</v>
      </c>
      <c r="C5425">
        <v>0</v>
      </c>
      <c r="D5425">
        <v>0</v>
      </c>
      <c r="E5425">
        <v>0</v>
      </c>
      <c r="F5425">
        <f>MOD(Ergebnis_ZeitVar_SzenarioPV_FW[[#This Row],[Column1]],24)</f>
        <v>23</v>
      </c>
    </row>
    <row r="5426" spans="2:6" x14ac:dyDescent="0.3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</row>
    <row r="5427" spans="2:6" x14ac:dyDescent="0.3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</row>
    <row r="5428" spans="2:6" x14ac:dyDescent="0.3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</row>
    <row r="5429" spans="2:6" x14ac:dyDescent="0.3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</row>
    <row r="5430" spans="2:6" x14ac:dyDescent="0.3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</row>
    <row r="5431" spans="2:6" x14ac:dyDescent="0.3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</row>
    <row r="5432" spans="2:6" x14ac:dyDescent="0.3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</row>
    <row r="5433" spans="2:6" x14ac:dyDescent="0.3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</row>
    <row r="5434" spans="2:6" x14ac:dyDescent="0.3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</row>
    <row r="5435" spans="2:6" x14ac:dyDescent="0.3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</row>
    <row r="5436" spans="2:6" x14ac:dyDescent="0.3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</row>
    <row r="5437" spans="2:6" x14ac:dyDescent="0.3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</row>
    <row r="5438" spans="2:6" x14ac:dyDescent="0.3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</row>
    <row r="5439" spans="2:6" x14ac:dyDescent="0.3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</row>
    <row r="5440" spans="2:6" x14ac:dyDescent="0.3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</row>
    <row r="5441" spans="2:6" x14ac:dyDescent="0.3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</row>
    <row r="5442" spans="2:6" x14ac:dyDescent="0.3">
      <c r="B5442">
        <v>5440</v>
      </c>
      <c r="C5442">
        <v>116</v>
      </c>
      <c r="D5442">
        <v>0</v>
      </c>
      <c r="E5442">
        <v>0</v>
      </c>
      <c r="F5442">
        <f>MOD(Ergebnis_ZeitVar_SzenarioPV_FW[[#This Row],[Column1]],24)</f>
        <v>16</v>
      </c>
    </row>
    <row r="5443" spans="2:6" x14ac:dyDescent="0.3">
      <c r="B5443">
        <v>5441</v>
      </c>
      <c r="C5443">
        <v>7</v>
      </c>
      <c r="D5443">
        <v>0</v>
      </c>
      <c r="E5443">
        <v>0</v>
      </c>
      <c r="F5443">
        <f>MOD(Ergebnis_ZeitVar_SzenarioPV_FW[[#This Row],[Column1]],24)</f>
        <v>17</v>
      </c>
    </row>
    <row r="5444" spans="2:6" x14ac:dyDescent="0.3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</row>
    <row r="5445" spans="2:6" x14ac:dyDescent="0.3">
      <c r="B5445">
        <v>5443</v>
      </c>
      <c r="C5445">
        <v>5</v>
      </c>
      <c r="D5445">
        <v>0</v>
      </c>
      <c r="E5445">
        <v>0</v>
      </c>
      <c r="F5445">
        <f>MOD(Ergebnis_ZeitVar_SzenarioPV_FW[[#This Row],[Column1]],24)</f>
        <v>19</v>
      </c>
    </row>
    <row r="5446" spans="2:6" x14ac:dyDescent="0.3">
      <c r="B5446">
        <v>5444</v>
      </c>
      <c r="C5446">
        <v>7</v>
      </c>
      <c r="D5446">
        <v>0</v>
      </c>
      <c r="E5446">
        <v>0</v>
      </c>
      <c r="F5446">
        <f>MOD(Ergebnis_ZeitVar_SzenarioPV_FW[[#This Row],[Column1]],24)</f>
        <v>20</v>
      </c>
    </row>
    <row r="5447" spans="2:6" x14ac:dyDescent="0.3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</row>
    <row r="5448" spans="2:6" x14ac:dyDescent="0.3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</row>
    <row r="5449" spans="2:6" x14ac:dyDescent="0.3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</row>
    <row r="5450" spans="2:6" x14ac:dyDescent="0.3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</row>
    <row r="5451" spans="2:6" x14ac:dyDescent="0.3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</row>
    <row r="5452" spans="2:6" x14ac:dyDescent="0.3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</row>
    <row r="5453" spans="2:6" x14ac:dyDescent="0.3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</row>
    <row r="5454" spans="2:6" x14ac:dyDescent="0.3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</row>
    <row r="5455" spans="2:6" x14ac:dyDescent="0.3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</row>
    <row r="5456" spans="2:6" x14ac:dyDescent="0.3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</row>
    <row r="5457" spans="2:6" x14ac:dyDescent="0.3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</row>
    <row r="5458" spans="2:6" x14ac:dyDescent="0.3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</row>
    <row r="5459" spans="2:6" x14ac:dyDescent="0.3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</row>
    <row r="5460" spans="2:6" x14ac:dyDescent="0.3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</row>
    <row r="5461" spans="2:6" x14ac:dyDescent="0.3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</row>
    <row r="5462" spans="2:6" x14ac:dyDescent="0.3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</row>
    <row r="5463" spans="2:6" x14ac:dyDescent="0.3">
      <c r="B5463">
        <v>5461</v>
      </c>
      <c r="C5463">
        <v>0</v>
      </c>
      <c r="D5463">
        <v>99</v>
      </c>
      <c r="E5463">
        <v>8</v>
      </c>
      <c r="F5463">
        <f>MOD(Ergebnis_ZeitVar_SzenarioPV_FW[[#This Row],[Column1]],24)</f>
        <v>13</v>
      </c>
    </row>
    <row r="5464" spans="2:6" x14ac:dyDescent="0.3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</row>
    <row r="5465" spans="2:6" x14ac:dyDescent="0.3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</row>
    <row r="5466" spans="2:6" x14ac:dyDescent="0.3">
      <c r="B5466">
        <v>5464</v>
      </c>
      <c r="C5466">
        <v>51</v>
      </c>
      <c r="D5466">
        <v>0</v>
      </c>
      <c r="E5466">
        <v>0</v>
      </c>
      <c r="F5466">
        <f>MOD(Ergebnis_ZeitVar_SzenarioPV_FW[[#This Row],[Column1]],24)</f>
        <v>16</v>
      </c>
    </row>
    <row r="5467" spans="2:6" x14ac:dyDescent="0.3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</row>
    <row r="5468" spans="2:6" x14ac:dyDescent="0.3">
      <c r="B5468">
        <v>5466</v>
      </c>
      <c r="C5468">
        <v>6</v>
      </c>
      <c r="D5468">
        <v>0</v>
      </c>
      <c r="E5468">
        <v>0</v>
      </c>
      <c r="F5468">
        <f>MOD(Ergebnis_ZeitVar_SzenarioPV_FW[[#This Row],[Column1]],24)</f>
        <v>18</v>
      </c>
    </row>
    <row r="5469" spans="2:6" x14ac:dyDescent="0.3">
      <c r="B5469">
        <v>5467</v>
      </c>
      <c r="C5469">
        <v>16</v>
      </c>
      <c r="D5469">
        <v>0</v>
      </c>
      <c r="E5469">
        <v>0</v>
      </c>
      <c r="F5469">
        <f>MOD(Ergebnis_ZeitVar_SzenarioPV_FW[[#This Row],[Column1]],24)</f>
        <v>19</v>
      </c>
    </row>
    <row r="5470" spans="2:6" x14ac:dyDescent="0.3">
      <c r="B5470">
        <v>5468</v>
      </c>
      <c r="C5470">
        <v>0</v>
      </c>
      <c r="D5470">
        <v>0</v>
      </c>
      <c r="E5470">
        <v>0</v>
      </c>
      <c r="F5470">
        <f>MOD(Ergebnis_ZeitVar_SzenarioPV_FW[[#This Row],[Column1]],24)</f>
        <v>20</v>
      </c>
    </row>
    <row r="5471" spans="2:6" x14ac:dyDescent="0.3">
      <c r="B5471">
        <v>5469</v>
      </c>
      <c r="C5471">
        <v>0</v>
      </c>
      <c r="D5471">
        <v>0</v>
      </c>
      <c r="E5471">
        <v>0</v>
      </c>
      <c r="F5471">
        <f>MOD(Ergebnis_ZeitVar_SzenarioPV_FW[[#This Row],[Column1]],24)</f>
        <v>21</v>
      </c>
    </row>
    <row r="5472" spans="2:6" x14ac:dyDescent="0.3">
      <c r="B5472">
        <v>5470</v>
      </c>
      <c r="C5472">
        <v>7</v>
      </c>
      <c r="D5472">
        <v>0</v>
      </c>
      <c r="E5472">
        <v>0</v>
      </c>
      <c r="F5472">
        <f>MOD(Ergebnis_ZeitVar_SzenarioPV_FW[[#This Row],[Column1]],24)</f>
        <v>22</v>
      </c>
    </row>
    <row r="5473" spans="2:6" x14ac:dyDescent="0.3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</row>
    <row r="5474" spans="2:6" x14ac:dyDescent="0.3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</row>
    <row r="5475" spans="2:6" x14ac:dyDescent="0.3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</row>
    <row r="5476" spans="2:6" x14ac:dyDescent="0.3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</row>
    <row r="5477" spans="2:6" x14ac:dyDescent="0.3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</row>
    <row r="5478" spans="2:6" x14ac:dyDescent="0.3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</row>
    <row r="5479" spans="2:6" x14ac:dyDescent="0.3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</row>
    <row r="5480" spans="2:6" x14ac:dyDescent="0.3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</row>
    <row r="5481" spans="2:6" x14ac:dyDescent="0.3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</row>
    <row r="5482" spans="2:6" x14ac:dyDescent="0.3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</row>
    <row r="5483" spans="2:6" x14ac:dyDescent="0.3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</row>
    <row r="5484" spans="2:6" x14ac:dyDescent="0.3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</row>
    <row r="5485" spans="2:6" x14ac:dyDescent="0.3">
      <c r="B5485">
        <v>5483</v>
      </c>
      <c r="C5485">
        <v>0</v>
      </c>
      <c r="D5485">
        <v>81</v>
      </c>
      <c r="E5485">
        <v>77</v>
      </c>
      <c r="F5485">
        <f>MOD(Ergebnis_ZeitVar_SzenarioPV_FW[[#This Row],[Column1]],24)</f>
        <v>11</v>
      </c>
    </row>
    <row r="5486" spans="2:6" x14ac:dyDescent="0.3">
      <c r="B5486">
        <v>5484</v>
      </c>
      <c r="C5486">
        <v>0</v>
      </c>
      <c r="D5486">
        <v>97</v>
      </c>
      <c r="E5486">
        <v>102</v>
      </c>
      <c r="F5486">
        <f>MOD(Ergebnis_ZeitVar_SzenarioPV_FW[[#This Row],[Column1]],24)</f>
        <v>12</v>
      </c>
    </row>
    <row r="5487" spans="2:6" x14ac:dyDescent="0.3">
      <c r="B5487">
        <v>5485</v>
      </c>
      <c r="C5487">
        <v>0</v>
      </c>
      <c r="D5487">
        <v>107</v>
      </c>
      <c r="E5487">
        <v>108</v>
      </c>
      <c r="F5487">
        <f>MOD(Ergebnis_ZeitVar_SzenarioPV_FW[[#This Row],[Column1]],24)</f>
        <v>13</v>
      </c>
    </row>
    <row r="5488" spans="2:6" x14ac:dyDescent="0.3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</row>
    <row r="5489" spans="2:6" x14ac:dyDescent="0.3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</row>
    <row r="5490" spans="2:6" x14ac:dyDescent="0.3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</row>
    <row r="5491" spans="2:6" x14ac:dyDescent="0.3">
      <c r="B5491">
        <v>5489</v>
      </c>
      <c r="C5491">
        <v>67</v>
      </c>
      <c r="D5491">
        <v>0</v>
      </c>
      <c r="E5491">
        <v>0</v>
      </c>
      <c r="F5491">
        <f>MOD(Ergebnis_ZeitVar_SzenarioPV_FW[[#This Row],[Column1]],24)</f>
        <v>17</v>
      </c>
    </row>
    <row r="5492" spans="2:6" x14ac:dyDescent="0.3">
      <c r="B5492">
        <v>5490</v>
      </c>
      <c r="C5492">
        <v>61</v>
      </c>
      <c r="D5492">
        <v>0</v>
      </c>
      <c r="E5492">
        <v>0</v>
      </c>
      <c r="F5492">
        <f>MOD(Ergebnis_ZeitVar_SzenarioPV_FW[[#This Row],[Column1]],24)</f>
        <v>18</v>
      </c>
    </row>
    <row r="5493" spans="2:6" x14ac:dyDescent="0.3">
      <c r="B5493">
        <v>5491</v>
      </c>
      <c r="C5493">
        <v>18</v>
      </c>
      <c r="D5493">
        <v>0</v>
      </c>
      <c r="E5493">
        <v>0</v>
      </c>
      <c r="F5493">
        <f>MOD(Ergebnis_ZeitVar_SzenarioPV_FW[[#This Row],[Column1]],24)</f>
        <v>19</v>
      </c>
    </row>
    <row r="5494" spans="2:6" x14ac:dyDescent="0.3">
      <c r="B5494">
        <v>5492</v>
      </c>
      <c r="C5494">
        <v>7</v>
      </c>
      <c r="D5494">
        <v>0</v>
      </c>
      <c r="E5494">
        <v>0</v>
      </c>
      <c r="F5494">
        <f>MOD(Ergebnis_ZeitVar_SzenarioPV_FW[[#This Row],[Column1]],24)</f>
        <v>20</v>
      </c>
    </row>
    <row r="5495" spans="2:6" x14ac:dyDescent="0.3">
      <c r="B5495">
        <v>5493</v>
      </c>
      <c r="C5495">
        <v>9</v>
      </c>
      <c r="D5495">
        <v>0</v>
      </c>
      <c r="E5495">
        <v>0</v>
      </c>
      <c r="F5495">
        <f>MOD(Ergebnis_ZeitVar_SzenarioPV_FW[[#This Row],[Column1]],24)</f>
        <v>21</v>
      </c>
    </row>
    <row r="5496" spans="2:6" x14ac:dyDescent="0.3">
      <c r="B5496">
        <v>5494</v>
      </c>
      <c r="C5496">
        <v>0</v>
      </c>
      <c r="D5496">
        <v>0</v>
      </c>
      <c r="E5496">
        <v>0</v>
      </c>
      <c r="F5496">
        <f>MOD(Ergebnis_ZeitVar_SzenarioPV_FW[[#This Row],[Column1]],24)</f>
        <v>22</v>
      </c>
    </row>
    <row r="5497" spans="2:6" x14ac:dyDescent="0.3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</row>
    <row r="5498" spans="2:6" x14ac:dyDescent="0.3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</row>
    <row r="5499" spans="2:6" x14ac:dyDescent="0.3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</row>
    <row r="5500" spans="2:6" x14ac:dyDescent="0.3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</row>
    <row r="5501" spans="2:6" x14ac:dyDescent="0.3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</row>
    <row r="5502" spans="2:6" x14ac:dyDescent="0.3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</row>
    <row r="5503" spans="2:6" x14ac:dyDescent="0.3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</row>
    <row r="5504" spans="2:6" x14ac:dyDescent="0.3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</row>
    <row r="5505" spans="2:6" x14ac:dyDescent="0.3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</row>
    <row r="5506" spans="2:6" x14ac:dyDescent="0.3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</row>
    <row r="5507" spans="2:6" x14ac:dyDescent="0.3">
      <c r="B5507">
        <v>5505</v>
      </c>
      <c r="C5507">
        <v>0</v>
      </c>
      <c r="D5507">
        <v>111</v>
      </c>
      <c r="E5507">
        <v>6</v>
      </c>
      <c r="F5507">
        <f>MOD(Ergebnis_ZeitVar_SzenarioPV_FW[[#This Row],[Column1]],24)</f>
        <v>9</v>
      </c>
    </row>
    <row r="5508" spans="2:6" x14ac:dyDescent="0.3">
      <c r="B5508">
        <v>5506</v>
      </c>
      <c r="C5508">
        <v>0</v>
      </c>
      <c r="D5508">
        <v>100</v>
      </c>
      <c r="E5508">
        <v>50</v>
      </c>
      <c r="F5508">
        <f>MOD(Ergebnis_ZeitVar_SzenarioPV_FW[[#This Row],[Column1]],24)</f>
        <v>10</v>
      </c>
    </row>
    <row r="5509" spans="2:6" x14ac:dyDescent="0.3">
      <c r="B5509">
        <v>5507</v>
      </c>
      <c r="C5509">
        <v>0</v>
      </c>
      <c r="D5509">
        <v>106</v>
      </c>
      <c r="E5509">
        <v>81</v>
      </c>
      <c r="F5509">
        <f>MOD(Ergebnis_ZeitVar_SzenarioPV_FW[[#This Row],[Column1]],24)</f>
        <v>11</v>
      </c>
    </row>
    <row r="5510" spans="2:6" x14ac:dyDescent="0.3">
      <c r="B5510">
        <v>5508</v>
      </c>
      <c r="C5510">
        <v>0</v>
      </c>
      <c r="D5510">
        <v>99</v>
      </c>
      <c r="E5510">
        <v>113</v>
      </c>
      <c r="F5510">
        <f>MOD(Ergebnis_ZeitVar_SzenarioPV_FW[[#This Row],[Column1]],24)</f>
        <v>12</v>
      </c>
    </row>
    <row r="5511" spans="2:6" x14ac:dyDescent="0.3">
      <c r="B5511">
        <v>5509</v>
      </c>
      <c r="C5511">
        <v>0</v>
      </c>
      <c r="D5511">
        <v>93</v>
      </c>
      <c r="E5511">
        <v>124</v>
      </c>
      <c r="F5511">
        <f>MOD(Ergebnis_ZeitVar_SzenarioPV_FW[[#This Row],[Column1]],24)</f>
        <v>13</v>
      </c>
    </row>
    <row r="5512" spans="2:6" x14ac:dyDescent="0.3">
      <c r="B5512">
        <v>5510</v>
      </c>
      <c r="C5512">
        <v>0</v>
      </c>
      <c r="D5512">
        <v>130</v>
      </c>
      <c r="E5512">
        <v>44</v>
      </c>
      <c r="F5512">
        <f>MOD(Ergebnis_ZeitVar_SzenarioPV_FW[[#This Row],[Column1]],24)</f>
        <v>14</v>
      </c>
    </row>
    <row r="5513" spans="2:6" x14ac:dyDescent="0.3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</row>
    <row r="5514" spans="2:6" x14ac:dyDescent="0.3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</row>
    <row r="5515" spans="2:6" x14ac:dyDescent="0.3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</row>
    <row r="5516" spans="2:6" x14ac:dyDescent="0.3">
      <c r="B5516">
        <v>5514</v>
      </c>
      <c r="C5516">
        <v>66</v>
      </c>
      <c r="D5516">
        <v>0</v>
      </c>
      <c r="E5516">
        <v>0</v>
      </c>
      <c r="F5516">
        <f>MOD(Ergebnis_ZeitVar_SzenarioPV_FW[[#This Row],[Column1]],24)</f>
        <v>18</v>
      </c>
    </row>
    <row r="5517" spans="2:6" x14ac:dyDescent="0.3">
      <c r="B5517">
        <v>5515</v>
      </c>
      <c r="C5517">
        <v>41</v>
      </c>
      <c r="D5517">
        <v>0</v>
      </c>
      <c r="E5517">
        <v>0</v>
      </c>
      <c r="F5517">
        <f>MOD(Ergebnis_ZeitVar_SzenarioPV_FW[[#This Row],[Column1]],24)</f>
        <v>19</v>
      </c>
    </row>
    <row r="5518" spans="2:6" x14ac:dyDescent="0.3">
      <c r="B5518">
        <v>5516</v>
      </c>
      <c r="C5518">
        <v>18</v>
      </c>
      <c r="D5518">
        <v>0</v>
      </c>
      <c r="E5518">
        <v>0</v>
      </c>
      <c r="F5518">
        <f>MOD(Ergebnis_ZeitVar_SzenarioPV_FW[[#This Row],[Column1]],24)</f>
        <v>20</v>
      </c>
    </row>
    <row r="5519" spans="2:6" x14ac:dyDescent="0.3">
      <c r="B5519">
        <v>5517</v>
      </c>
      <c r="C5519">
        <v>8</v>
      </c>
      <c r="D5519">
        <v>0</v>
      </c>
      <c r="E5519">
        <v>0</v>
      </c>
      <c r="F5519">
        <f>MOD(Ergebnis_ZeitVar_SzenarioPV_FW[[#This Row],[Column1]],24)</f>
        <v>21</v>
      </c>
    </row>
    <row r="5520" spans="2:6" x14ac:dyDescent="0.3">
      <c r="B5520">
        <v>5518</v>
      </c>
      <c r="C5520">
        <v>0</v>
      </c>
      <c r="D5520">
        <v>0</v>
      </c>
      <c r="E5520">
        <v>0</v>
      </c>
      <c r="F5520">
        <f>MOD(Ergebnis_ZeitVar_SzenarioPV_FW[[#This Row],[Column1]],24)</f>
        <v>22</v>
      </c>
    </row>
    <row r="5521" spans="2:6" x14ac:dyDescent="0.3">
      <c r="B5521">
        <v>5519</v>
      </c>
      <c r="C5521">
        <v>0</v>
      </c>
      <c r="D5521">
        <v>0</v>
      </c>
      <c r="E5521">
        <v>0</v>
      </c>
      <c r="F5521">
        <f>MOD(Ergebnis_ZeitVar_SzenarioPV_FW[[#This Row],[Column1]],24)</f>
        <v>23</v>
      </c>
    </row>
    <row r="5522" spans="2:6" x14ac:dyDescent="0.3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</row>
    <row r="5523" spans="2:6" x14ac:dyDescent="0.3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</row>
    <row r="5524" spans="2:6" x14ac:dyDescent="0.3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</row>
    <row r="5525" spans="2:6" x14ac:dyDescent="0.3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</row>
    <row r="5526" spans="2:6" x14ac:dyDescent="0.3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</row>
    <row r="5527" spans="2:6" x14ac:dyDescent="0.3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</row>
    <row r="5528" spans="2:6" x14ac:dyDescent="0.3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</row>
    <row r="5529" spans="2:6" x14ac:dyDescent="0.3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</row>
    <row r="5530" spans="2:6" x14ac:dyDescent="0.3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</row>
    <row r="5531" spans="2:6" x14ac:dyDescent="0.3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</row>
    <row r="5532" spans="2:6" x14ac:dyDescent="0.3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</row>
    <row r="5533" spans="2:6" x14ac:dyDescent="0.3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</row>
    <row r="5534" spans="2:6" x14ac:dyDescent="0.3">
      <c r="B5534">
        <v>5532</v>
      </c>
      <c r="C5534">
        <v>0</v>
      </c>
      <c r="D5534">
        <v>102</v>
      </c>
      <c r="E5534">
        <v>33</v>
      </c>
      <c r="F5534">
        <f>MOD(Ergebnis_ZeitVar_SzenarioPV_FW[[#This Row],[Column1]],24)</f>
        <v>12</v>
      </c>
    </row>
    <row r="5535" spans="2:6" x14ac:dyDescent="0.3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</row>
    <row r="5536" spans="2:6" x14ac:dyDescent="0.3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</row>
    <row r="5537" spans="2:6" x14ac:dyDescent="0.3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</row>
    <row r="5538" spans="2:6" x14ac:dyDescent="0.3">
      <c r="B5538">
        <v>5536</v>
      </c>
      <c r="C5538">
        <v>89</v>
      </c>
      <c r="D5538">
        <v>0</v>
      </c>
      <c r="E5538">
        <v>0</v>
      </c>
      <c r="F5538">
        <f>MOD(Ergebnis_ZeitVar_SzenarioPV_FW[[#This Row],[Column1]],24)</f>
        <v>16</v>
      </c>
    </row>
    <row r="5539" spans="2:6" x14ac:dyDescent="0.3">
      <c r="B5539">
        <v>5537</v>
      </c>
      <c r="C5539">
        <v>31</v>
      </c>
      <c r="D5539">
        <v>0</v>
      </c>
      <c r="E5539">
        <v>0</v>
      </c>
      <c r="F5539">
        <f>MOD(Ergebnis_ZeitVar_SzenarioPV_FW[[#This Row],[Column1]],24)</f>
        <v>17</v>
      </c>
    </row>
    <row r="5540" spans="2:6" x14ac:dyDescent="0.3">
      <c r="B5540">
        <v>5538</v>
      </c>
      <c r="C5540">
        <v>10</v>
      </c>
      <c r="D5540">
        <v>0</v>
      </c>
      <c r="E5540">
        <v>0</v>
      </c>
      <c r="F5540">
        <f>MOD(Ergebnis_ZeitVar_SzenarioPV_FW[[#This Row],[Column1]],24)</f>
        <v>18</v>
      </c>
    </row>
    <row r="5541" spans="2:6" x14ac:dyDescent="0.3">
      <c r="B5541">
        <v>5539</v>
      </c>
      <c r="C5541">
        <v>8</v>
      </c>
      <c r="D5541">
        <v>0</v>
      </c>
      <c r="E5541">
        <v>0</v>
      </c>
      <c r="F5541">
        <f>MOD(Ergebnis_ZeitVar_SzenarioPV_FW[[#This Row],[Column1]],24)</f>
        <v>19</v>
      </c>
    </row>
    <row r="5542" spans="2:6" x14ac:dyDescent="0.3">
      <c r="B5542">
        <v>5540</v>
      </c>
      <c r="C5542">
        <v>5</v>
      </c>
      <c r="D5542">
        <v>0</v>
      </c>
      <c r="E5542">
        <v>0</v>
      </c>
      <c r="F5542">
        <f>MOD(Ergebnis_ZeitVar_SzenarioPV_FW[[#This Row],[Column1]],24)</f>
        <v>20</v>
      </c>
    </row>
    <row r="5543" spans="2:6" x14ac:dyDescent="0.3">
      <c r="B5543">
        <v>5541</v>
      </c>
      <c r="C5543">
        <v>1</v>
      </c>
      <c r="D5543">
        <v>0</v>
      </c>
      <c r="E5543">
        <v>0</v>
      </c>
      <c r="F5543">
        <f>MOD(Ergebnis_ZeitVar_SzenarioPV_FW[[#This Row],[Column1]],24)</f>
        <v>21</v>
      </c>
    </row>
    <row r="5544" spans="2:6" x14ac:dyDescent="0.3">
      <c r="B5544">
        <v>5542</v>
      </c>
      <c r="C5544">
        <v>7</v>
      </c>
      <c r="D5544">
        <v>0</v>
      </c>
      <c r="E5544">
        <v>0</v>
      </c>
      <c r="F5544">
        <f>MOD(Ergebnis_ZeitVar_SzenarioPV_FW[[#This Row],[Column1]],24)</f>
        <v>22</v>
      </c>
    </row>
    <row r="5545" spans="2:6" x14ac:dyDescent="0.3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</row>
    <row r="5546" spans="2:6" x14ac:dyDescent="0.3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</row>
    <row r="5547" spans="2:6" x14ac:dyDescent="0.3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</row>
    <row r="5548" spans="2:6" x14ac:dyDescent="0.3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</row>
    <row r="5549" spans="2:6" x14ac:dyDescent="0.3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</row>
    <row r="5550" spans="2:6" x14ac:dyDescent="0.3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</row>
    <row r="5551" spans="2:6" x14ac:dyDescent="0.3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</row>
    <row r="5552" spans="2:6" x14ac:dyDescent="0.3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</row>
    <row r="5553" spans="2:6" x14ac:dyDescent="0.3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</row>
    <row r="5554" spans="2:6" x14ac:dyDescent="0.3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</row>
    <row r="5555" spans="2:6" x14ac:dyDescent="0.3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</row>
    <row r="5556" spans="2:6" x14ac:dyDescent="0.3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</row>
    <row r="5557" spans="2:6" x14ac:dyDescent="0.3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</row>
    <row r="5558" spans="2:6" x14ac:dyDescent="0.3">
      <c r="B5558">
        <v>5556</v>
      </c>
      <c r="C5558">
        <v>0</v>
      </c>
      <c r="D5558">
        <v>0</v>
      </c>
      <c r="E5558">
        <v>0</v>
      </c>
      <c r="F5558">
        <f>MOD(Ergebnis_ZeitVar_SzenarioPV_FW[[#This Row],[Column1]],24)</f>
        <v>12</v>
      </c>
    </row>
    <row r="5559" spans="2:6" x14ac:dyDescent="0.3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</row>
    <row r="5560" spans="2:6" x14ac:dyDescent="0.3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</row>
    <row r="5561" spans="2:6" x14ac:dyDescent="0.3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</row>
    <row r="5562" spans="2:6" x14ac:dyDescent="0.3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</row>
    <row r="5563" spans="2:6" x14ac:dyDescent="0.3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</row>
    <row r="5564" spans="2:6" x14ac:dyDescent="0.3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</row>
    <row r="5565" spans="2:6" x14ac:dyDescent="0.3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</row>
    <row r="5566" spans="2:6" x14ac:dyDescent="0.3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</row>
    <row r="5567" spans="2:6" x14ac:dyDescent="0.3">
      <c r="B5567">
        <v>5565</v>
      </c>
      <c r="C5567">
        <v>1</v>
      </c>
      <c r="D5567">
        <v>0</v>
      </c>
      <c r="E5567">
        <v>0</v>
      </c>
      <c r="F5567">
        <f>MOD(Ergebnis_ZeitVar_SzenarioPV_FW[[#This Row],[Column1]],24)</f>
        <v>21</v>
      </c>
    </row>
    <row r="5568" spans="2:6" x14ac:dyDescent="0.3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</row>
    <row r="5569" spans="2:6" x14ac:dyDescent="0.3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</row>
    <row r="5570" spans="2:6" x14ac:dyDescent="0.3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</row>
    <row r="5571" spans="2:6" x14ac:dyDescent="0.3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</row>
    <row r="5572" spans="2:6" x14ac:dyDescent="0.3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</row>
    <row r="5573" spans="2:6" x14ac:dyDescent="0.3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</row>
    <row r="5574" spans="2:6" x14ac:dyDescent="0.3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</row>
    <row r="5575" spans="2:6" x14ac:dyDescent="0.3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</row>
    <row r="5576" spans="2:6" x14ac:dyDescent="0.3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</row>
    <row r="5577" spans="2:6" x14ac:dyDescent="0.3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</row>
    <row r="5578" spans="2:6" x14ac:dyDescent="0.3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</row>
    <row r="5579" spans="2:6" x14ac:dyDescent="0.3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</row>
    <row r="5580" spans="2:6" x14ac:dyDescent="0.3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</row>
    <row r="5581" spans="2:6" x14ac:dyDescent="0.3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</row>
    <row r="5582" spans="2:6" x14ac:dyDescent="0.3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</row>
    <row r="5583" spans="2:6" x14ac:dyDescent="0.3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</row>
    <row r="5584" spans="2:6" x14ac:dyDescent="0.3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</row>
    <row r="5585" spans="2:6" x14ac:dyDescent="0.3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</row>
    <row r="5586" spans="2:6" x14ac:dyDescent="0.3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</row>
    <row r="5587" spans="2:6" x14ac:dyDescent="0.3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</row>
    <row r="5588" spans="2:6" x14ac:dyDescent="0.3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</row>
    <row r="5589" spans="2:6" x14ac:dyDescent="0.3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</row>
    <row r="5590" spans="2:6" x14ac:dyDescent="0.3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</row>
    <row r="5591" spans="2:6" x14ac:dyDescent="0.3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</row>
    <row r="5592" spans="2:6" x14ac:dyDescent="0.3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</row>
    <row r="5593" spans="2:6" x14ac:dyDescent="0.3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</row>
    <row r="5594" spans="2:6" x14ac:dyDescent="0.3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</row>
    <row r="5595" spans="2:6" x14ac:dyDescent="0.3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</row>
    <row r="5596" spans="2:6" x14ac:dyDescent="0.3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</row>
    <row r="5597" spans="2:6" x14ac:dyDescent="0.3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</row>
    <row r="5598" spans="2:6" x14ac:dyDescent="0.3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</row>
    <row r="5599" spans="2:6" x14ac:dyDescent="0.3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</row>
    <row r="5600" spans="2:6" x14ac:dyDescent="0.3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</row>
    <row r="5601" spans="2:6" x14ac:dyDescent="0.3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</row>
    <row r="5602" spans="2:6" x14ac:dyDescent="0.3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</row>
    <row r="5603" spans="2:6" x14ac:dyDescent="0.3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</row>
    <row r="5604" spans="2:6" x14ac:dyDescent="0.3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</row>
    <row r="5605" spans="2:6" x14ac:dyDescent="0.3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</row>
    <row r="5606" spans="2:6" x14ac:dyDescent="0.3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</row>
    <row r="5607" spans="2:6" x14ac:dyDescent="0.3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</row>
    <row r="5608" spans="2:6" x14ac:dyDescent="0.3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</row>
    <row r="5609" spans="2:6" x14ac:dyDescent="0.3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</row>
    <row r="5610" spans="2:6" x14ac:dyDescent="0.3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</row>
    <row r="5611" spans="2:6" x14ac:dyDescent="0.3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</row>
    <row r="5612" spans="2:6" x14ac:dyDescent="0.3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</row>
    <row r="5613" spans="2:6" x14ac:dyDescent="0.3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</row>
    <row r="5614" spans="2:6" x14ac:dyDescent="0.3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</row>
    <row r="5615" spans="2:6" x14ac:dyDescent="0.3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</row>
    <row r="5616" spans="2:6" x14ac:dyDescent="0.3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</row>
    <row r="5617" spans="2:6" x14ac:dyDescent="0.3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</row>
    <row r="5618" spans="2:6" x14ac:dyDescent="0.3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</row>
    <row r="5619" spans="2:6" x14ac:dyDescent="0.3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</row>
    <row r="5620" spans="2:6" x14ac:dyDescent="0.3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</row>
    <row r="5621" spans="2:6" x14ac:dyDescent="0.3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</row>
    <row r="5622" spans="2:6" x14ac:dyDescent="0.3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</row>
    <row r="5623" spans="2:6" x14ac:dyDescent="0.3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</row>
    <row r="5624" spans="2:6" x14ac:dyDescent="0.3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</row>
    <row r="5625" spans="2:6" x14ac:dyDescent="0.3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</row>
    <row r="5626" spans="2:6" x14ac:dyDescent="0.3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</row>
    <row r="5627" spans="2:6" x14ac:dyDescent="0.3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</row>
    <row r="5628" spans="2:6" x14ac:dyDescent="0.3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</row>
    <row r="5629" spans="2:6" x14ac:dyDescent="0.3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</row>
    <row r="5630" spans="2:6" x14ac:dyDescent="0.3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</row>
    <row r="5631" spans="2:6" x14ac:dyDescent="0.3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</row>
    <row r="5632" spans="2:6" x14ac:dyDescent="0.3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</row>
    <row r="5633" spans="2:6" x14ac:dyDescent="0.3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</row>
    <row r="5634" spans="2:6" x14ac:dyDescent="0.3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</row>
    <row r="5635" spans="2:6" x14ac:dyDescent="0.3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</row>
    <row r="5636" spans="2:6" x14ac:dyDescent="0.3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</row>
    <row r="5637" spans="2:6" x14ac:dyDescent="0.3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</row>
    <row r="5638" spans="2:6" x14ac:dyDescent="0.3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</row>
    <row r="5639" spans="2:6" x14ac:dyDescent="0.3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</row>
    <row r="5640" spans="2:6" x14ac:dyDescent="0.3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</row>
    <row r="5641" spans="2:6" x14ac:dyDescent="0.3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</row>
    <row r="5642" spans="2:6" x14ac:dyDescent="0.3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</row>
    <row r="5643" spans="2:6" x14ac:dyDescent="0.3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</row>
    <row r="5644" spans="2:6" x14ac:dyDescent="0.3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</row>
    <row r="5645" spans="2:6" x14ac:dyDescent="0.3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</row>
    <row r="5646" spans="2:6" x14ac:dyDescent="0.3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</row>
    <row r="5647" spans="2:6" x14ac:dyDescent="0.3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</row>
    <row r="5648" spans="2:6" x14ac:dyDescent="0.3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</row>
    <row r="5649" spans="2:6" x14ac:dyDescent="0.3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</row>
    <row r="5650" spans="2:6" x14ac:dyDescent="0.3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</row>
    <row r="5651" spans="2:6" x14ac:dyDescent="0.3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</row>
    <row r="5652" spans="2:6" x14ac:dyDescent="0.3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</row>
    <row r="5653" spans="2:6" x14ac:dyDescent="0.3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</row>
    <row r="5654" spans="2:6" x14ac:dyDescent="0.3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</row>
    <row r="5655" spans="2:6" x14ac:dyDescent="0.3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</row>
    <row r="5656" spans="2:6" x14ac:dyDescent="0.3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</row>
    <row r="5657" spans="2:6" x14ac:dyDescent="0.3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</row>
    <row r="5658" spans="2:6" x14ac:dyDescent="0.3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</row>
    <row r="5659" spans="2:6" x14ac:dyDescent="0.3">
      <c r="B5659">
        <v>5657</v>
      </c>
      <c r="C5659">
        <v>64</v>
      </c>
      <c r="D5659">
        <v>0</v>
      </c>
      <c r="E5659">
        <v>0</v>
      </c>
      <c r="F5659">
        <f>MOD(Ergebnis_ZeitVar_SzenarioPV_FW[[#This Row],[Column1]],24)</f>
        <v>17</v>
      </c>
    </row>
    <row r="5660" spans="2:6" x14ac:dyDescent="0.3">
      <c r="B5660">
        <v>5658</v>
      </c>
      <c r="C5660">
        <v>18</v>
      </c>
      <c r="D5660">
        <v>0</v>
      </c>
      <c r="E5660">
        <v>0</v>
      </c>
      <c r="F5660">
        <f>MOD(Ergebnis_ZeitVar_SzenarioPV_FW[[#This Row],[Column1]],24)</f>
        <v>18</v>
      </c>
    </row>
    <row r="5661" spans="2:6" x14ac:dyDescent="0.3">
      <c r="B5661">
        <v>5659</v>
      </c>
      <c r="C5661">
        <v>1</v>
      </c>
      <c r="D5661">
        <v>0</v>
      </c>
      <c r="E5661">
        <v>0</v>
      </c>
      <c r="F5661">
        <f>MOD(Ergebnis_ZeitVar_SzenarioPV_FW[[#This Row],[Column1]],24)</f>
        <v>19</v>
      </c>
    </row>
    <row r="5662" spans="2:6" x14ac:dyDescent="0.3">
      <c r="B5662">
        <v>5660</v>
      </c>
      <c r="C5662">
        <v>0</v>
      </c>
      <c r="D5662">
        <v>0</v>
      </c>
      <c r="E5662">
        <v>0</v>
      </c>
      <c r="F5662">
        <f>MOD(Ergebnis_ZeitVar_SzenarioPV_FW[[#This Row],[Column1]],24)</f>
        <v>20</v>
      </c>
    </row>
    <row r="5663" spans="2:6" x14ac:dyDescent="0.3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</row>
    <row r="5664" spans="2:6" x14ac:dyDescent="0.3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</row>
    <row r="5665" spans="2:6" x14ac:dyDescent="0.3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</row>
    <row r="5666" spans="2:6" x14ac:dyDescent="0.3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</row>
    <row r="5667" spans="2:6" x14ac:dyDescent="0.3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</row>
    <row r="5668" spans="2:6" x14ac:dyDescent="0.3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</row>
    <row r="5669" spans="2:6" x14ac:dyDescent="0.3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</row>
    <row r="5670" spans="2:6" x14ac:dyDescent="0.3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</row>
    <row r="5671" spans="2:6" x14ac:dyDescent="0.3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</row>
    <row r="5672" spans="2:6" x14ac:dyDescent="0.3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</row>
    <row r="5673" spans="2:6" x14ac:dyDescent="0.3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</row>
    <row r="5674" spans="2:6" x14ac:dyDescent="0.3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</row>
    <row r="5675" spans="2:6" x14ac:dyDescent="0.3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</row>
    <row r="5676" spans="2:6" x14ac:dyDescent="0.3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</row>
    <row r="5677" spans="2:6" x14ac:dyDescent="0.3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</row>
    <row r="5678" spans="2:6" x14ac:dyDescent="0.3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</row>
    <row r="5679" spans="2:6" x14ac:dyDescent="0.3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</row>
    <row r="5680" spans="2:6" x14ac:dyDescent="0.3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</row>
    <row r="5681" spans="2:6" x14ac:dyDescent="0.3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</row>
    <row r="5682" spans="2:6" x14ac:dyDescent="0.3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</row>
    <row r="5683" spans="2:6" x14ac:dyDescent="0.3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</row>
    <row r="5684" spans="2:6" x14ac:dyDescent="0.3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</row>
    <row r="5685" spans="2:6" x14ac:dyDescent="0.3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</row>
    <row r="5686" spans="2:6" x14ac:dyDescent="0.3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</row>
    <row r="5687" spans="2:6" x14ac:dyDescent="0.3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</row>
    <row r="5688" spans="2:6" x14ac:dyDescent="0.3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</row>
    <row r="5689" spans="2:6" x14ac:dyDescent="0.3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</row>
    <row r="5690" spans="2:6" x14ac:dyDescent="0.3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</row>
    <row r="5691" spans="2:6" x14ac:dyDescent="0.3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</row>
    <row r="5692" spans="2:6" x14ac:dyDescent="0.3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</row>
    <row r="5693" spans="2:6" x14ac:dyDescent="0.3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</row>
    <row r="5694" spans="2:6" x14ac:dyDescent="0.3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</row>
    <row r="5695" spans="2:6" x14ac:dyDescent="0.3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</row>
    <row r="5696" spans="2:6" x14ac:dyDescent="0.3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</row>
    <row r="5697" spans="2:6" x14ac:dyDescent="0.3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</row>
    <row r="5698" spans="2:6" x14ac:dyDescent="0.3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</row>
    <row r="5699" spans="2:6" x14ac:dyDescent="0.3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</row>
    <row r="5700" spans="2:6" x14ac:dyDescent="0.3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</row>
    <row r="5701" spans="2:6" x14ac:dyDescent="0.3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</row>
    <row r="5702" spans="2:6" x14ac:dyDescent="0.3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</row>
    <row r="5703" spans="2:6" x14ac:dyDescent="0.3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</row>
    <row r="5704" spans="2:6" x14ac:dyDescent="0.3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</row>
    <row r="5705" spans="2:6" x14ac:dyDescent="0.3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</row>
    <row r="5706" spans="2:6" x14ac:dyDescent="0.3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</row>
    <row r="5707" spans="2:6" x14ac:dyDescent="0.3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</row>
    <row r="5708" spans="2:6" x14ac:dyDescent="0.3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</row>
    <row r="5709" spans="2:6" x14ac:dyDescent="0.3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</row>
    <row r="5710" spans="2:6" x14ac:dyDescent="0.3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</row>
    <row r="5711" spans="2:6" x14ac:dyDescent="0.3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</row>
    <row r="5712" spans="2:6" x14ac:dyDescent="0.3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</row>
    <row r="5713" spans="2:6" x14ac:dyDescent="0.3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</row>
    <row r="5714" spans="2:6" x14ac:dyDescent="0.3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</row>
    <row r="5715" spans="2:6" x14ac:dyDescent="0.3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</row>
    <row r="5716" spans="2:6" x14ac:dyDescent="0.3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</row>
    <row r="5717" spans="2:6" x14ac:dyDescent="0.3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</row>
    <row r="5718" spans="2:6" x14ac:dyDescent="0.3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</row>
    <row r="5719" spans="2:6" x14ac:dyDescent="0.3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</row>
    <row r="5720" spans="2:6" x14ac:dyDescent="0.3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</row>
    <row r="5721" spans="2:6" x14ac:dyDescent="0.3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</row>
    <row r="5722" spans="2:6" x14ac:dyDescent="0.3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</row>
    <row r="5723" spans="2:6" x14ac:dyDescent="0.3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</row>
    <row r="5724" spans="2:6" x14ac:dyDescent="0.3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</row>
    <row r="5725" spans="2:6" x14ac:dyDescent="0.3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</row>
    <row r="5726" spans="2:6" x14ac:dyDescent="0.3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</row>
    <row r="5727" spans="2:6" x14ac:dyDescent="0.3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</row>
    <row r="5728" spans="2:6" x14ac:dyDescent="0.3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</row>
    <row r="5729" spans="2:6" x14ac:dyDescent="0.3">
      <c r="B5729">
        <v>5727</v>
      </c>
      <c r="C5729">
        <v>28</v>
      </c>
      <c r="D5729">
        <v>0</v>
      </c>
      <c r="E5729">
        <v>0</v>
      </c>
      <c r="F5729">
        <f>MOD(Ergebnis_ZeitVar_SzenarioPV_FW[[#This Row],[Column1]],24)</f>
        <v>15</v>
      </c>
    </row>
    <row r="5730" spans="2:6" x14ac:dyDescent="0.3">
      <c r="B5730">
        <v>5728</v>
      </c>
      <c r="C5730">
        <v>7</v>
      </c>
      <c r="D5730">
        <v>0</v>
      </c>
      <c r="E5730">
        <v>0</v>
      </c>
      <c r="F5730">
        <f>MOD(Ergebnis_ZeitVar_SzenarioPV_FW[[#This Row],[Column1]],24)</f>
        <v>16</v>
      </c>
    </row>
    <row r="5731" spans="2:6" x14ac:dyDescent="0.3">
      <c r="B5731">
        <v>5729</v>
      </c>
      <c r="C5731">
        <v>3</v>
      </c>
      <c r="D5731">
        <v>0</v>
      </c>
      <c r="E5731">
        <v>0</v>
      </c>
      <c r="F5731">
        <f>MOD(Ergebnis_ZeitVar_SzenarioPV_FW[[#This Row],[Column1]],24)</f>
        <v>17</v>
      </c>
    </row>
    <row r="5732" spans="2:6" x14ac:dyDescent="0.3">
      <c r="B5732">
        <v>5730</v>
      </c>
      <c r="C5732">
        <v>9</v>
      </c>
      <c r="D5732">
        <v>0</v>
      </c>
      <c r="E5732">
        <v>0</v>
      </c>
      <c r="F5732">
        <f>MOD(Ergebnis_ZeitVar_SzenarioPV_FW[[#This Row],[Column1]],24)</f>
        <v>18</v>
      </c>
    </row>
    <row r="5733" spans="2:6" x14ac:dyDescent="0.3">
      <c r="B5733">
        <v>5731</v>
      </c>
      <c r="C5733">
        <v>6</v>
      </c>
      <c r="D5733">
        <v>0</v>
      </c>
      <c r="E5733">
        <v>0</v>
      </c>
      <c r="F5733">
        <f>MOD(Ergebnis_ZeitVar_SzenarioPV_FW[[#This Row],[Column1]],24)</f>
        <v>19</v>
      </c>
    </row>
    <row r="5734" spans="2:6" x14ac:dyDescent="0.3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</row>
    <row r="5735" spans="2:6" x14ac:dyDescent="0.3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</row>
    <row r="5736" spans="2:6" x14ac:dyDescent="0.3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</row>
    <row r="5737" spans="2:6" x14ac:dyDescent="0.3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</row>
    <row r="5738" spans="2:6" x14ac:dyDescent="0.3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</row>
    <row r="5739" spans="2:6" x14ac:dyDescent="0.3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</row>
    <row r="5740" spans="2:6" x14ac:dyDescent="0.3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</row>
    <row r="5741" spans="2:6" x14ac:dyDescent="0.3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</row>
    <row r="5742" spans="2:6" x14ac:dyDescent="0.3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</row>
    <row r="5743" spans="2:6" x14ac:dyDescent="0.3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</row>
    <row r="5744" spans="2:6" x14ac:dyDescent="0.3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</row>
    <row r="5745" spans="2:6" x14ac:dyDescent="0.3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</row>
    <row r="5746" spans="2:6" x14ac:dyDescent="0.3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</row>
    <row r="5747" spans="2:6" x14ac:dyDescent="0.3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</row>
    <row r="5748" spans="2:6" x14ac:dyDescent="0.3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</row>
    <row r="5749" spans="2:6" x14ac:dyDescent="0.3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</row>
    <row r="5750" spans="2:6" x14ac:dyDescent="0.3">
      <c r="B5750">
        <v>5748</v>
      </c>
      <c r="C5750">
        <v>0</v>
      </c>
      <c r="D5750">
        <v>89</v>
      </c>
      <c r="E5750">
        <v>54</v>
      </c>
      <c r="F5750">
        <f>MOD(Ergebnis_ZeitVar_SzenarioPV_FW[[#This Row],[Column1]],24)</f>
        <v>12</v>
      </c>
    </row>
    <row r="5751" spans="2:6" x14ac:dyDescent="0.3">
      <c r="B5751">
        <v>5749</v>
      </c>
      <c r="C5751">
        <v>0</v>
      </c>
      <c r="D5751">
        <v>90</v>
      </c>
      <c r="E5751">
        <v>51</v>
      </c>
      <c r="F5751">
        <f>MOD(Ergebnis_ZeitVar_SzenarioPV_FW[[#This Row],[Column1]],24)</f>
        <v>13</v>
      </c>
    </row>
    <row r="5752" spans="2:6" x14ac:dyDescent="0.3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</row>
    <row r="5753" spans="2:6" x14ac:dyDescent="0.3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</row>
    <row r="5754" spans="2:6" x14ac:dyDescent="0.3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</row>
    <row r="5755" spans="2:6" x14ac:dyDescent="0.3">
      <c r="B5755">
        <v>5753</v>
      </c>
      <c r="C5755">
        <v>111</v>
      </c>
      <c r="D5755">
        <v>0</v>
      </c>
      <c r="E5755">
        <v>0</v>
      </c>
      <c r="F5755">
        <f>MOD(Ergebnis_ZeitVar_SzenarioPV_FW[[#This Row],[Column1]],24)</f>
        <v>17</v>
      </c>
    </row>
    <row r="5756" spans="2:6" x14ac:dyDescent="0.3">
      <c r="B5756">
        <v>5754</v>
      </c>
      <c r="C5756">
        <v>6</v>
      </c>
      <c r="D5756">
        <v>0</v>
      </c>
      <c r="E5756">
        <v>0</v>
      </c>
      <c r="F5756">
        <f>MOD(Ergebnis_ZeitVar_SzenarioPV_FW[[#This Row],[Column1]],24)</f>
        <v>18</v>
      </c>
    </row>
    <row r="5757" spans="2:6" x14ac:dyDescent="0.3">
      <c r="B5757">
        <v>5755</v>
      </c>
      <c r="C5757">
        <v>38</v>
      </c>
      <c r="D5757">
        <v>0</v>
      </c>
      <c r="E5757">
        <v>0</v>
      </c>
      <c r="F5757">
        <f>MOD(Ergebnis_ZeitVar_SzenarioPV_FW[[#This Row],[Column1]],24)</f>
        <v>19</v>
      </c>
    </row>
    <row r="5758" spans="2:6" x14ac:dyDescent="0.3">
      <c r="B5758">
        <v>5756</v>
      </c>
      <c r="C5758">
        <v>12</v>
      </c>
      <c r="D5758">
        <v>0</v>
      </c>
      <c r="E5758">
        <v>0</v>
      </c>
      <c r="F5758">
        <f>MOD(Ergebnis_ZeitVar_SzenarioPV_FW[[#This Row],[Column1]],24)</f>
        <v>20</v>
      </c>
    </row>
    <row r="5759" spans="2:6" x14ac:dyDescent="0.3">
      <c r="B5759">
        <v>5757</v>
      </c>
      <c r="C5759">
        <v>7</v>
      </c>
      <c r="D5759">
        <v>0</v>
      </c>
      <c r="E5759">
        <v>0</v>
      </c>
      <c r="F5759">
        <f>MOD(Ergebnis_ZeitVar_SzenarioPV_FW[[#This Row],[Column1]],24)</f>
        <v>21</v>
      </c>
    </row>
    <row r="5760" spans="2:6" x14ac:dyDescent="0.3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</row>
    <row r="5761" spans="2:6" x14ac:dyDescent="0.3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</row>
    <row r="5762" spans="2:6" x14ac:dyDescent="0.3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</row>
    <row r="5763" spans="2:6" x14ac:dyDescent="0.3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</row>
    <row r="5764" spans="2:6" x14ac:dyDescent="0.3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</row>
    <row r="5765" spans="2:6" x14ac:dyDescent="0.3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</row>
    <row r="5766" spans="2:6" x14ac:dyDescent="0.3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</row>
    <row r="5767" spans="2:6" x14ac:dyDescent="0.3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</row>
    <row r="5768" spans="2:6" x14ac:dyDescent="0.3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</row>
    <row r="5769" spans="2:6" x14ac:dyDescent="0.3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</row>
    <row r="5770" spans="2:6" x14ac:dyDescent="0.3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</row>
    <row r="5771" spans="2:6" x14ac:dyDescent="0.3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</row>
    <row r="5772" spans="2:6" x14ac:dyDescent="0.3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</row>
    <row r="5773" spans="2:6" x14ac:dyDescent="0.3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</row>
    <row r="5774" spans="2:6" x14ac:dyDescent="0.3">
      <c r="B5774">
        <v>5772</v>
      </c>
      <c r="C5774">
        <v>0</v>
      </c>
      <c r="D5774">
        <v>115</v>
      </c>
      <c r="E5774">
        <v>17</v>
      </c>
      <c r="F5774">
        <f>MOD(Ergebnis_ZeitVar_SzenarioPV_FW[[#This Row],[Column1]],24)</f>
        <v>12</v>
      </c>
    </row>
    <row r="5775" spans="2:6" x14ac:dyDescent="0.3">
      <c r="B5775">
        <v>5773</v>
      </c>
      <c r="C5775">
        <v>0</v>
      </c>
      <c r="D5775">
        <v>89</v>
      </c>
      <c r="E5775">
        <v>9</v>
      </c>
      <c r="F5775">
        <f>MOD(Ergebnis_ZeitVar_SzenarioPV_FW[[#This Row],[Column1]],24)</f>
        <v>13</v>
      </c>
    </row>
    <row r="5776" spans="2:6" x14ac:dyDescent="0.3">
      <c r="B5776">
        <v>5774</v>
      </c>
      <c r="C5776">
        <v>14</v>
      </c>
      <c r="D5776">
        <v>0</v>
      </c>
      <c r="E5776">
        <v>0</v>
      </c>
      <c r="F5776">
        <f>MOD(Ergebnis_ZeitVar_SzenarioPV_FW[[#This Row],[Column1]],24)</f>
        <v>14</v>
      </c>
    </row>
    <row r="5777" spans="2:6" x14ac:dyDescent="0.3">
      <c r="B5777">
        <v>5775</v>
      </c>
      <c r="C5777">
        <v>19</v>
      </c>
      <c r="D5777">
        <v>0</v>
      </c>
      <c r="E5777">
        <v>0</v>
      </c>
      <c r="F5777">
        <f>MOD(Ergebnis_ZeitVar_SzenarioPV_FW[[#This Row],[Column1]],24)</f>
        <v>15</v>
      </c>
    </row>
    <row r="5778" spans="2:6" x14ac:dyDescent="0.3">
      <c r="B5778">
        <v>5776</v>
      </c>
      <c r="C5778">
        <v>14</v>
      </c>
      <c r="D5778">
        <v>0</v>
      </c>
      <c r="E5778">
        <v>0</v>
      </c>
      <c r="F5778">
        <f>MOD(Ergebnis_ZeitVar_SzenarioPV_FW[[#This Row],[Column1]],24)</f>
        <v>16</v>
      </c>
    </row>
    <row r="5779" spans="2:6" x14ac:dyDescent="0.3">
      <c r="B5779">
        <v>5777</v>
      </c>
      <c r="C5779">
        <v>9</v>
      </c>
      <c r="D5779">
        <v>0</v>
      </c>
      <c r="E5779">
        <v>0</v>
      </c>
      <c r="F5779">
        <f>MOD(Ergebnis_ZeitVar_SzenarioPV_FW[[#This Row],[Column1]],24)</f>
        <v>17</v>
      </c>
    </row>
    <row r="5780" spans="2:6" x14ac:dyDescent="0.3">
      <c r="B5780">
        <v>5778</v>
      </c>
      <c r="C5780">
        <v>30</v>
      </c>
      <c r="D5780">
        <v>0</v>
      </c>
      <c r="E5780">
        <v>0</v>
      </c>
      <c r="F5780">
        <f>MOD(Ergebnis_ZeitVar_SzenarioPV_FW[[#This Row],[Column1]],24)</f>
        <v>18</v>
      </c>
    </row>
    <row r="5781" spans="2:6" x14ac:dyDescent="0.3">
      <c r="B5781">
        <v>5779</v>
      </c>
      <c r="C5781">
        <v>5</v>
      </c>
      <c r="D5781">
        <v>0</v>
      </c>
      <c r="E5781">
        <v>0</v>
      </c>
      <c r="F5781">
        <f>MOD(Ergebnis_ZeitVar_SzenarioPV_FW[[#This Row],[Column1]],24)</f>
        <v>19</v>
      </c>
    </row>
    <row r="5782" spans="2:6" x14ac:dyDescent="0.3">
      <c r="B5782">
        <v>5780</v>
      </c>
      <c r="C5782">
        <v>13</v>
      </c>
      <c r="D5782">
        <v>0</v>
      </c>
      <c r="E5782">
        <v>0</v>
      </c>
      <c r="F5782">
        <f>MOD(Ergebnis_ZeitVar_SzenarioPV_FW[[#This Row],[Column1]],24)</f>
        <v>20</v>
      </c>
    </row>
    <row r="5783" spans="2:6" x14ac:dyDescent="0.3">
      <c r="B5783">
        <v>5781</v>
      </c>
      <c r="C5783">
        <v>7</v>
      </c>
      <c r="D5783">
        <v>0</v>
      </c>
      <c r="E5783">
        <v>0</v>
      </c>
      <c r="F5783">
        <f>MOD(Ergebnis_ZeitVar_SzenarioPV_FW[[#This Row],[Column1]],24)</f>
        <v>21</v>
      </c>
    </row>
    <row r="5784" spans="2:6" x14ac:dyDescent="0.3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</row>
    <row r="5785" spans="2:6" x14ac:dyDescent="0.3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</row>
    <row r="5786" spans="2:6" x14ac:dyDescent="0.3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</row>
    <row r="5787" spans="2:6" x14ac:dyDescent="0.3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</row>
    <row r="5788" spans="2:6" x14ac:dyDescent="0.3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</row>
    <row r="5789" spans="2:6" x14ac:dyDescent="0.3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</row>
    <row r="5790" spans="2:6" x14ac:dyDescent="0.3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</row>
    <row r="5791" spans="2:6" x14ac:dyDescent="0.3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</row>
    <row r="5792" spans="2:6" x14ac:dyDescent="0.3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</row>
    <row r="5793" spans="2:6" x14ac:dyDescent="0.3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</row>
    <row r="5794" spans="2:6" x14ac:dyDescent="0.3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</row>
    <row r="5795" spans="2:6" x14ac:dyDescent="0.3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</row>
    <row r="5796" spans="2:6" x14ac:dyDescent="0.3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</row>
    <row r="5797" spans="2:6" x14ac:dyDescent="0.3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</row>
    <row r="5798" spans="2:6" x14ac:dyDescent="0.3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</row>
    <row r="5799" spans="2:6" x14ac:dyDescent="0.3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</row>
    <row r="5800" spans="2:6" x14ac:dyDescent="0.3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</row>
    <row r="5801" spans="2:6" x14ac:dyDescent="0.3">
      <c r="B5801">
        <v>5799</v>
      </c>
      <c r="C5801">
        <v>9</v>
      </c>
      <c r="D5801">
        <v>0</v>
      </c>
      <c r="E5801">
        <v>0</v>
      </c>
      <c r="F5801">
        <f>MOD(Ergebnis_ZeitVar_SzenarioPV_FW[[#This Row],[Column1]],24)</f>
        <v>15</v>
      </c>
    </row>
    <row r="5802" spans="2:6" x14ac:dyDescent="0.3">
      <c r="B5802">
        <v>5800</v>
      </c>
      <c r="C5802">
        <v>15</v>
      </c>
      <c r="D5802">
        <v>0</v>
      </c>
      <c r="E5802">
        <v>0</v>
      </c>
      <c r="F5802">
        <f>MOD(Ergebnis_ZeitVar_SzenarioPV_FW[[#This Row],[Column1]],24)</f>
        <v>16</v>
      </c>
    </row>
    <row r="5803" spans="2:6" x14ac:dyDescent="0.3">
      <c r="B5803">
        <v>5801</v>
      </c>
      <c r="C5803">
        <v>1</v>
      </c>
      <c r="D5803">
        <v>0</v>
      </c>
      <c r="E5803">
        <v>0</v>
      </c>
      <c r="F5803">
        <f>MOD(Ergebnis_ZeitVar_SzenarioPV_FW[[#This Row],[Column1]],24)</f>
        <v>17</v>
      </c>
    </row>
    <row r="5804" spans="2:6" x14ac:dyDescent="0.3">
      <c r="B5804">
        <v>5802</v>
      </c>
      <c r="C5804">
        <v>9</v>
      </c>
      <c r="D5804">
        <v>0</v>
      </c>
      <c r="E5804">
        <v>0</v>
      </c>
      <c r="F5804">
        <f>MOD(Ergebnis_ZeitVar_SzenarioPV_FW[[#This Row],[Column1]],24)</f>
        <v>18</v>
      </c>
    </row>
    <row r="5805" spans="2:6" x14ac:dyDescent="0.3">
      <c r="B5805">
        <v>5803</v>
      </c>
      <c r="C5805">
        <v>6</v>
      </c>
      <c r="D5805">
        <v>0</v>
      </c>
      <c r="E5805">
        <v>0</v>
      </c>
      <c r="F5805">
        <f>MOD(Ergebnis_ZeitVar_SzenarioPV_FW[[#This Row],[Column1]],24)</f>
        <v>19</v>
      </c>
    </row>
    <row r="5806" spans="2:6" x14ac:dyDescent="0.3">
      <c r="B5806">
        <v>5804</v>
      </c>
      <c r="C5806">
        <v>9</v>
      </c>
      <c r="D5806">
        <v>0</v>
      </c>
      <c r="E5806">
        <v>0</v>
      </c>
      <c r="F5806">
        <f>MOD(Ergebnis_ZeitVar_SzenarioPV_FW[[#This Row],[Column1]],24)</f>
        <v>20</v>
      </c>
    </row>
    <row r="5807" spans="2:6" x14ac:dyDescent="0.3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</row>
    <row r="5808" spans="2:6" x14ac:dyDescent="0.3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</row>
    <row r="5809" spans="2:6" x14ac:dyDescent="0.3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</row>
    <row r="5810" spans="2:6" x14ac:dyDescent="0.3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</row>
    <row r="5811" spans="2:6" x14ac:dyDescent="0.3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</row>
    <row r="5812" spans="2:6" x14ac:dyDescent="0.3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</row>
    <row r="5813" spans="2:6" x14ac:dyDescent="0.3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</row>
    <row r="5814" spans="2:6" x14ac:dyDescent="0.3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</row>
    <row r="5815" spans="2:6" x14ac:dyDescent="0.3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</row>
    <row r="5816" spans="2:6" x14ac:dyDescent="0.3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</row>
    <row r="5817" spans="2:6" x14ac:dyDescent="0.3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</row>
    <row r="5818" spans="2:6" x14ac:dyDescent="0.3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</row>
    <row r="5819" spans="2:6" x14ac:dyDescent="0.3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</row>
    <row r="5820" spans="2:6" x14ac:dyDescent="0.3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</row>
    <row r="5821" spans="2:6" x14ac:dyDescent="0.3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</row>
    <row r="5822" spans="2:6" x14ac:dyDescent="0.3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</row>
    <row r="5823" spans="2:6" x14ac:dyDescent="0.3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</row>
    <row r="5824" spans="2:6" x14ac:dyDescent="0.3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</row>
    <row r="5825" spans="2:6" x14ac:dyDescent="0.3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</row>
    <row r="5826" spans="2:6" x14ac:dyDescent="0.3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</row>
    <row r="5827" spans="2:6" x14ac:dyDescent="0.3">
      <c r="B5827">
        <v>5825</v>
      </c>
      <c r="C5827">
        <v>77</v>
      </c>
      <c r="D5827">
        <v>0</v>
      </c>
      <c r="E5827">
        <v>0</v>
      </c>
      <c r="F5827">
        <f>MOD(Ergebnis_ZeitVar_SzenarioPV_FW[[#This Row],[Column1]],24)</f>
        <v>17</v>
      </c>
    </row>
    <row r="5828" spans="2:6" x14ac:dyDescent="0.3">
      <c r="B5828">
        <v>5826</v>
      </c>
      <c r="C5828">
        <v>21</v>
      </c>
      <c r="D5828">
        <v>0</v>
      </c>
      <c r="E5828">
        <v>0</v>
      </c>
      <c r="F5828">
        <f>MOD(Ergebnis_ZeitVar_SzenarioPV_FW[[#This Row],[Column1]],24)</f>
        <v>18</v>
      </c>
    </row>
    <row r="5829" spans="2:6" x14ac:dyDescent="0.3">
      <c r="B5829">
        <v>5827</v>
      </c>
      <c r="C5829">
        <v>0</v>
      </c>
      <c r="D5829">
        <v>0</v>
      </c>
      <c r="E5829">
        <v>0</v>
      </c>
      <c r="F5829">
        <f>MOD(Ergebnis_ZeitVar_SzenarioPV_FW[[#This Row],[Column1]],24)</f>
        <v>19</v>
      </c>
    </row>
    <row r="5830" spans="2:6" x14ac:dyDescent="0.3">
      <c r="B5830">
        <v>5828</v>
      </c>
      <c r="C5830">
        <v>6</v>
      </c>
      <c r="D5830">
        <v>0</v>
      </c>
      <c r="E5830">
        <v>0</v>
      </c>
      <c r="F5830">
        <f>MOD(Ergebnis_ZeitVar_SzenarioPV_FW[[#This Row],[Column1]],24)</f>
        <v>20</v>
      </c>
    </row>
    <row r="5831" spans="2:6" x14ac:dyDescent="0.3">
      <c r="B5831">
        <v>5829</v>
      </c>
      <c r="C5831">
        <v>3</v>
      </c>
      <c r="D5831">
        <v>0</v>
      </c>
      <c r="E5831">
        <v>0</v>
      </c>
      <c r="F5831">
        <f>MOD(Ergebnis_ZeitVar_SzenarioPV_FW[[#This Row],[Column1]],24)</f>
        <v>21</v>
      </c>
    </row>
    <row r="5832" spans="2:6" x14ac:dyDescent="0.3">
      <c r="B5832">
        <v>5830</v>
      </c>
      <c r="C5832">
        <v>0</v>
      </c>
      <c r="D5832">
        <v>0</v>
      </c>
      <c r="E5832">
        <v>0</v>
      </c>
      <c r="F5832">
        <f>MOD(Ergebnis_ZeitVar_SzenarioPV_FW[[#This Row],[Column1]],24)</f>
        <v>22</v>
      </c>
    </row>
    <row r="5833" spans="2:6" x14ac:dyDescent="0.3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</row>
    <row r="5834" spans="2:6" x14ac:dyDescent="0.3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</row>
    <row r="5835" spans="2:6" x14ac:dyDescent="0.3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</row>
    <row r="5836" spans="2:6" x14ac:dyDescent="0.3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</row>
    <row r="5837" spans="2:6" x14ac:dyDescent="0.3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</row>
    <row r="5838" spans="2:6" x14ac:dyDescent="0.3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</row>
    <row r="5839" spans="2:6" x14ac:dyDescent="0.3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</row>
    <row r="5840" spans="2:6" x14ac:dyDescent="0.3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</row>
    <row r="5841" spans="2:6" x14ac:dyDescent="0.3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</row>
    <row r="5842" spans="2:6" x14ac:dyDescent="0.3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</row>
    <row r="5843" spans="2:6" x14ac:dyDescent="0.3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</row>
    <row r="5844" spans="2:6" x14ac:dyDescent="0.3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</row>
    <row r="5845" spans="2:6" x14ac:dyDescent="0.3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</row>
    <row r="5846" spans="2:6" x14ac:dyDescent="0.3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</row>
    <row r="5847" spans="2:6" x14ac:dyDescent="0.3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</row>
    <row r="5848" spans="2:6" x14ac:dyDescent="0.3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</row>
    <row r="5849" spans="2:6" x14ac:dyDescent="0.3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</row>
    <row r="5850" spans="2:6" x14ac:dyDescent="0.3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</row>
    <row r="5851" spans="2:6" x14ac:dyDescent="0.3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</row>
    <row r="5852" spans="2:6" x14ac:dyDescent="0.3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</row>
    <row r="5853" spans="2:6" x14ac:dyDescent="0.3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</row>
    <row r="5854" spans="2:6" x14ac:dyDescent="0.3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</row>
    <row r="5855" spans="2:6" x14ac:dyDescent="0.3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</row>
    <row r="5856" spans="2:6" x14ac:dyDescent="0.3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</row>
    <row r="5857" spans="2:6" x14ac:dyDescent="0.3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</row>
    <row r="5858" spans="2:6" x14ac:dyDescent="0.3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</row>
    <row r="5859" spans="2:6" x14ac:dyDescent="0.3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</row>
    <row r="5860" spans="2:6" x14ac:dyDescent="0.3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</row>
    <row r="5861" spans="2:6" x14ac:dyDescent="0.3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</row>
    <row r="5862" spans="2:6" x14ac:dyDescent="0.3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</row>
    <row r="5863" spans="2:6" x14ac:dyDescent="0.3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</row>
    <row r="5864" spans="2:6" x14ac:dyDescent="0.3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</row>
    <row r="5865" spans="2:6" x14ac:dyDescent="0.3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</row>
    <row r="5866" spans="2:6" x14ac:dyDescent="0.3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</row>
    <row r="5867" spans="2:6" x14ac:dyDescent="0.3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</row>
    <row r="5868" spans="2:6" x14ac:dyDescent="0.3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</row>
    <row r="5869" spans="2:6" x14ac:dyDescent="0.3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</row>
    <row r="5870" spans="2:6" x14ac:dyDescent="0.3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</row>
    <row r="5871" spans="2:6" x14ac:dyDescent="0.3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</row>
    <row r="5872" spans="2:6" x14ac:dyDescent="0.3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</row>
    <row r="5873" spans="2:6" x14ac:dyDescent="0.3">
      <c r="B5873">
        <v>5871</v>
      </c>
      <c r="C5873">
        <v>19</v>
      </c>
      <c r="D5873">
        <v>0</v>
      </c>
      <c r="E5873">
        <v>0</v>
      </c>
      <c r="F5873">
        <f>MOD(Ergebnis_ZeitVar_SzenarioPV_FW[[#This Row],[Column1]],24)</f>
        <v>15</v>
      </c>
    </row>
    <row r="5874" spans="2:6" x14ac:dyDescent="0.3">
      <c r="B5874">
        <v>5872</v>
      </c>
      <c r="C5874">
        <v>6</v>
      </c>
      <c r="D5874">
        <v>0</v>
      </c>
      <c r="E5874">
        <v>0</v>
      </c>
      <c r="F5874">
        <f>MOD(Ergebnis_ZeitVar_SzenarioPV_FW[[#This Row],[Column1]],24)</f>
        <v>16</v>
      </c>
    </row>
    <row r="5875" spans="2:6" x14ac:dyDescent="0.3">
      <c r="B5875">
        <v>5873</v>
      </c>
      <c r="C5875">
        <v>10</v>
      </c>
      <c r="D5875">
        <v>0</v>
      </c>
      <c r="E5875">
        <v>0</v>
      </c>
      <c r="F5875">
        <f>MOD(Ergebnis_ZeitVar_SzenarioPV_FW[[#This Row],[Column1]],24)</f>
        <v>17</v>
      </c>
    </row>
    <row r="5876" spans="2:6" x14ac:dyDescent="0.3">
      <c r="B5876">
        <v>5874</v>
      </c>
      <c r="C5876">
        <v>14</v>
      </c>
      <c r="D5876">
        <v>0</v>
      </c>
      <c r="E5876">
        <v>0</v>
      </c>
      <c r="F5876">
        <f>MOD(Ergebnis_ZeitVar_SzenarioPV_FW[[#This Row],[Column1]],24)</f>
        <v>18</v>
      </c>
    </row>
    <row r="5877" spans="2:6" x14ac:dyDescent="0.3">
      <c r="B5877">
        <v>5875</v>
      </c>
      <c r="C5877">
        <v>11</v>
      </c>
      <c r="D5877">
        <v>0</v>
      </c>
      <c r="E5877">
        <v>0</v>
      </c>
      <c r="F5877">
        <f>MOD(Ergebnis_ZeitVar_SzenarioPV_FW[[#This Row],[Column1]],24)</f>
        <v>19</v>
      </c>
    </row>
    <row r="5878" spans="2:6" x14ac:dyDescent="0.3">
      <c r="B5878">
        <v>5876</v>
      </c>
      <c r="C5878">
        <v>3</v>
      </c>
      <c r="D5878">
        <v>0</v>
      </c>
      <c r="E5878">
        <v>0</v>
      </c>
      <c r="F5878">
        <f>MOD(Ergebnis_ZeitVar_SzenarioPV_FW[[#This Row],[Column1]],24)</f>
        <v>20</v>
      </c>
    </row>
    <row r="5879" spans="2:6" x14ac:dyDescent="0.3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</row>
    <row r="5880" spans="2:6" x14ac:dyDescent="0.3">
      <c r="B5880">
        <v>5878</v>
      </c>
      <c r="C5880">
        <v>2</v>
      </c>
      <c r="D5880">
        <v>0</v>
      </c>
      <c r="E5880">
        <v>0</v>
      </c>
      <c r="F5880">
        <f>MOD(Ergebnis_ZeitVar_SzenarioPV_FW[[#This Row],[Column1]],24)</f>
        <v>22</v>
      </c>
    </row>
    <row r="5881" spans="2:6" x14ac:dyDescent="0.3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</row>
    <row r="5882" spans="2:6" x14ac:dyDescent="0.3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</row>
    <row r="5883" spans="2:6" x14ac:dyDescent="0.3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</row>
    <row r="5884" spans="2:6" x14ac:dyDescent="0.3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</row>
    <row r="5885" spans="2:6" x14ac:dyDescent="0.3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</row>
    <row r="5886" spans="2:6" x14ac:dyDescent="0.3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</row>
    <row r="5887" spans="2:6" x14ac:dyDescent="0.3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</row>
    <row r="5888" spans="2:6" x14ac:dyDescent="0.3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</row>
    <row r="5889" spans="2:6" x14ac:dyDescent="0.3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</row>
    <row r="5890" spans="2:6" x14ac:dyDescent="0.3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</row>
    <row r="5891" spans="2:6" x14ac:dyDescent="0.3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</row>
    <row r="5892" spans="2:6" x14ac:dyDescent="0.3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</row>
    <row r="5893" spans="2:6" x14ac:dyDescent="0.3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</row>
    <row r="5894" spans="2:6" x14ac:dyDescent="0.3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</row>
    <row r="5895" spans="2:6" x14ac:dyDescent="0.3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</row>
    <row r="5896" spans="2:6" x14ac:dyDescent="0.3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</row>
    <row r="5897" spans="2:6" x14ac:dyDescent="0.3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</row>
    <row r="5898" spans="2:6" x14ac:dyDescent="0.3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</row>
    <row r="5899" spans="2:6" x14ac:dyDescent="0.3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</row>
    <row r="5900" spans="2:6" x14ac:dyDescent="0.3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</row>
    <row r="5901" spans="2:6" x14ac:dyDescent="0.3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</row>
    <row r="5902" spans="2:6" x14ac:dyDescent="0.3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</row>
    <row r="5903" spans="2:6" x14ac:dyDescent="0.3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</row>
    <row r="5904" spans="2:6" x14ac:dyDescent="0.3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</row>
    <row r="5905" spans="2:6" x14ac:dyDescent="0.3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</row>
    <row r="5906" spans="2:6" x14ac:dyDescent="0.3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</row>
    <row r="5907" spans="2:6" x14ac:dyDescent="0.3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</row>
    <row r="5908" spans="2:6" x14ac:dyDescent="0.3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</row>
    <row r="5909" spans="2:6" x14ac:dyDescent="0.3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</row>
    <row r="5910" spans="2:6" x14ac:dyDescent="0.3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</row>
    <row r="5911" spans="2:6" x14ac:dyDescent="0.3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</row>
    <row r="5912" spans="2:6" x14ac:dyDescent="0.3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</row>
    <row r="5913" spans="2:6" x14ac:dyDescent="0.3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</row>
    <row r="5914" spans="2:6" x14ac:dyDescent="0.3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</row>
    <row r="5915" spans="2:6" x14ac:dyDescent="0.3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</row>
    <row r="5916" spans="2:6" x14ac:dyDescent="0.3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</row>
    <row r="5917" spans="2:6" x14ac:dyDescent="0.3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</row>
    <row r="5918" spans="2:6" x14ac:dyDescent="0.3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</row>
    <row r="5919" spans="2:6" x14ac:dyDescent="0.3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</row>
    <row r="5920" spans="2:6" x14ac:dyDescent="0.3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</row>
    <row r="5921" spans="2:6" x14ac:dyDescent="0.3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</row>
    <row r="5922" spans="2:6" x14ac:dyDescent="0.3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</row>
    <row r="5923" spans="2:6" x14ac:dyDescent="0.3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</row>
    <row r="5924" spans="2:6" x14ac:dyDescent="0.3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</row>
    <row r="5925" spans="2:6" x14ac:dyDescent="0.3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</row>
    <row r="5926" spans="2:6" x14ac:dyDescent="0.3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</row>
    <row r="5927" spans="2:6" x14ac:dyDescent="0.3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</row>
    <row r="5928" spans="2:6" x14ac:dyDescent="0.3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</row>
    <row r="5929" spans="2:6" x14ac:dyDescent="0.3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</row>
    <row r="5930" spans="2:6" x14ac:dyDescent="0.3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</row>
    <row r="5931" spans="2:6" x14ac:dyDescent="0.3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</row>
    <row r="5932" spans="2:6" x14ac:dyDescent="0.3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</row>
    <row r="5933" spans="2:6" x14ac:dyDescent="0.3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</row>
    <row r="5934" spans="2:6" x14ac:dyDescent="0.3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</row>
    <row r="5935" spans="2:6" x14ac:dyDescent="0.3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</row>
    <row r="5936" spans="2:6" x14ac:dyDescent="0.3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</row>
    <row r="5937" spans="2:6" x14ac:dyDescent="0.3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</row>
    <row r="5938" spans="2:6" x14ac:dyDescent="0.3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</row>
    <row r="5939" spans="2:6" x14ac:dyDescent="0.3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</row>
    <row r="5940" spans="2:6" x14ac:dyDescent="0.3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</row>
    <row r="5941" spans="2:6" x14ac:dyDescent="0.3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</row>
    <row r="5942" spans="2:6" x14ac:dyDescent="0.3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</row>
    <row r="5943" spans="2:6" x14ac:dyDescent="0.3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</row>
    <row r="5944" spans="2:6" x14ac:dyDescent="0.3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</row>
    <row r="5945" spans="2:6" x14ac:dyDescent="0.3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</row>
    <row r="5946" spans="2:6" x14ac:dyDescent="0.3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</row>
    <row r="5947" spans="2:6" x14ac:dyDescent="0.3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</row>
    <row r="5948" spans="2:6" x14ac:dyDescent="0.3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</row>
    <row r="5949" spans="2:6" x14ac:dyDescent="0.3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</row>
    <row r="5950" spans="2:6" x14ac:dyDescent="0.3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</row>
    <row r="5951" spans="2:6" x14ac:dyDescent="0.3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</row>
    <row r="5952" spans="2:6" x14ac:dyDescent="0.3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</row>
    <row r="5953" spans="2:6" x14ac:dyDescent="0.3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</row>
    <row r="5954" spans="2:6" x14ac:dyDescent="0.3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</row>
    <row r="5955" spans="2:6" x14ac:dyDescent="0.3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</row>
    <row r="5956" spans="2:6" x14ac:dyDescent="0.3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</row>
    <row r="5957" spans="2:6" x14ac:dyDescent="0.3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</row>
    <row r="5958" spans="2:6" x14ac:dyDescent="0.3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</row>
    <row r="5959" spans="2:6" x14ac:dyDescent="0.3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</row>
    <row r="5960" spans="2:6" x14ac:dyDescent="0.3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</row>
    <row r="5961" spans="2:6" x14ac:dyDescent="0.3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</row>
    <row r="5962" spans="2:6" x14ac:dyDescent="0.3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</row>
    <row r="5963" spans="2:6" x14ac:dyDescent="0.3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</row>
    <row r="5964" spans="2:6" x14ac:dyDescent="0.3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</row>
    <row r="5965" spans="2:6" x14ac:dyDescent="0.3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</row>
    <row r="5966" spans="2:6" x14ac:dyDescent="0.3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</row>
    <row r="5967" spans="2:6" x14ac:dyDescent="0.3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</row>
    <row r="5968" spans="2:6" x14ac:dyDescent="0.3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</row>
    <row r="5969" spans="2:6" x14ac:dyDescent="0.3">
      <c r="B5969">
        <v>5967</v>
      </c>
      <c r="C5969">
        <v>36</v>
      </c>
      <c r="D5969">
        <v>0</v>
      </c>
      <c r="E5969">
        <v>0</v>
      </c>
      <c r="F5969">
        <f>MOD(Ergebnis_ZeitVar_SzenarioPV_FW[[#This Row],[Column1]],24)</f>
        <v>15</v>
      </c>
    </row>
    <row r="5970" spans="2:6" x14ac:dyDescent="0.3">
      <c r="B5970">
        <v>5968</v>
      </c>
      <c r="C5970">
        <v>2</v>
      </c>
      <c r="D5970">
        <v>0</v>
      </c>
      <c r="E5970">
        <v>0</v>
      </c>
      <c r="F5970">
        <f>MOD(Ergebnis_ZeitVar_SzenarioPV_FW[[#This Row],[Column1]],24)</f>
        <v>16</v>
      </c>
    </row>
    <row r="5971" spans="2:6" x14ac:dyDescent="0.3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</row>
    <row r="5972" spans="2:6" x14ac:dyDescent="0.3">
      <c r="B5972">
        <v>5970</v>
      </c>
      <c r="C5972">
        <v>0</v>
      </c>
      <c r="D5972">
        <v>0</v>
      </c>
      <c r="E5972">
        <v>0</v>
      </c>
      <c r="F5972">
        <f>MOD(Ergebnis_ZeitVar_SzenarioPV_FW[[#This Row],[Column1]],24)</f>
        <v>18</v>
      </c>
    </row>
    <row r="5973" spans="2:6" x14ac:dyDescent="0.3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</row>
    <row r="5974" spans="2:6" x14ac:dyDescent="0.3">
      <c r="B5974">
        <v>5972</v>
      </c>
      <c r="C5974">
        <v>0</v>
      </c>
      <c r="D5974">
        <v>0</v>
      </c>
      <c r="E5974">
        <v>0</v>
      </c>
      <c r="F5974">
        <f>MOD(Ergebnis_ZeitVar_SzenarioPV_FW[[#This Row],[Column1]],24)</f>
        <v>20</v>
      </c>
    </row>
    <row r="5975" spans="2:6" x14ac:dyDescent="0.3">
      <c r="B5975">
        <v>5973</v>
      </c>
      <c r="C5975">
        <v>15</v>
      </c>
      <c r="D5975">
        <v>0</v>
      </c>
      <c r="E5975">
        <v>0</v>
      </c>
      <c r="F5975">
        <f>MOD(Ergebnis_ZeitVar_SzenarioPV_FW[[#This Row],[Column1]],24)</f>
        <v>21</v>
      </c>
    </row>
    <row r="5976" spans="2:6" x14ac:dyDescent="0.3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</row>
    <row r="5977" spans="2:6" x14ac:dyDescent="0.3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</row>
    <row r="5978" spans="2:6" x14ac:dyDescent="0.3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</row>
    <row r="5979" spans="2:6" x14ac:dyDescent="0.3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</row>
    <row r="5980" spans="2:6" x14ac:dyDescent="0.3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</row>
    <row r="5981" spans="2:6" x14ac:dyDescent="0.3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</row>
    <row r="5982" spans="2:6" x14ac:dyDescent="0.3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</row>
    <row r="5983" spans="2:6" x14ac:dyDescent="0.3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</row>
    <row r="5984" spans="2:6" x14ac:dyDescent="0.3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</row>
    <row r="5985" spans="2:6" x14ac:dyDescent="0.3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</row>
    <row r="5986" spans="2:6" x14ac:dyDescent="0.3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</row>
    <row r="5987" spans="2:6" x14ac:dyDescent="0.3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</row>
    <row r="5988" spans="2:6" x14ac:dyDescent="0.3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</row>
    <row r="5989" spans="2:6" x14ac:dyDescent="0.3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</row>
    <row r="5990" spans="2:6" x14ac:dyDescent="0.3">
      <c r="B5990">
        <v>5988</v>
      </c>
      <c r="C5990">
        <v>0</v>
      </c>
      <c r="D5990">
        <v>123</v>
      </c>
      <c r="E5990">
        <v>4</v>
      </c>
      <c r="F5990">
        <f>MOD(Ergebnis_ZeitVar_SzenarioPV_FW[[#This Row],[Column1]],24)</f>
        <v>12</v>
      </c>
    </row>
    <row r="5991" spans="2:6" x14ac:dyDescent="0.3">
      <c r="B5991">
        <v>5989</v>
      </c>
      <c r="C5991">
        <v>0</v>
      </c>
      <c r="D5991">
        <v>150</v>
      </c>
      <c r="E5991">
        <v>0</v>
      </c>
      <c r="F5991">
        <f>MOD(Ergebnis_ZeitVar_SzenarioPV_FW[[#This Row],[Column1]],24)</f>
        <v>13</v>
      </c>
    </row>
    <row r="5992" spans="2:6" x14ac:dyDescent="0.3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</row>
    <row r="5993" spans="2:6" x14ac:dyDescent="0.3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</row>
    <row r="5994" spans="2:6" x14ac:dyDescent="0.3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</row>
    <row r="5995" spans="2:6" x14ac:dyDescent="0.3">
      <c r="B5995">
        <v>5993</v>
      </c>
      <c r="C5995">
        <v>94</v>
      </c>
      <c r="D5995">
        <v>0</v>
      </c>
      <c r="E5995">
        <v>0</v>
      </c>
      <c r="F5995">
        <f>MOD(Ergebnis_ZeitVar_SzenarioPV_FW[[#This Row],[Column1]],24)</f>
        <v>17</v>
      </c>
    </row>
    <row r="5996" spans="2:6" x14ac:dyDescent="0.3">
      <c r="B5996">
        <v>5994</v>
      </c>
      <c r="C5996">
        <v>6</v>
      </c>
      <c r="D5996">
        <v>0</v>
      </c>
      <c r="E5996">
        <v>0</v>
      </c>
      <c r="F5996">
        <f>MOD(Ergebnis_ZeitVar_SzenarioPV_FW[[#This Row],[Column1]],24)</f>
        <v>18</v>
      </c>
    </row>
    <row r="5997" spans="2:6" x14ac:dyDescent="0.3">
      <c r="B5997">
        <v>5995</v>
      </c>
      <c r="C5997">
        <v>9</v>
      </c>
      <c r="D5997">
        <v>0</v>
      </c>
      <c r="E5997">
        <v>0</v>
      </c>
      <c r="F5997">
        <f>MOD(Ergebnis_ZeitVar_SzenarioPV_FW[[#This Row],[Column1]],24)</f>
        <v>19</v>
      </c>
    </row>
    <row r="5998" spans="2:6" x14ac:dyDescent="0.3">
      <c r="B5998">
        <v>5996</v>
      </c>
      <c r="C5998">
        <v>17</v>
      </c>
      <c r="D5998">
        <v>0</v>
      </c>
      <c r="E5998">
        <v>0</v>
      </c>
      <c r="F5998">
        <f>MOD(Ergebnis_ZeitVar_SzenarioPV_FW[[#This Row],[Column1]],24)</f>
        <v>20</v>
      </c>
    </row>
    <row r="5999" spans="2:6" x14ac:dyDescent="0.3">
      <c r="B5999">
        <v>5997</v>
      </c>
      <c r="C5999">
        <v>0</v>
      </c>
      <c r="D5999">
        <v>0</v>
      </c>
      <c r="E5999">
        <v>0</v>
      </c>
      <c r="F5999">
        <f>MOD(Ergebnis_ZeitVar_SzenarioPV_FW[[#This Row],[Column1]],24)</f>
        <v>21</v>
      </c>
    </row>
    <row r="6000" spans="2:6" x14ac:dyDescent="0.3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</row>
    <row r="6001" spans="2:6" x14ac:dyDescent="0.3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</row>
    <row r="6002" spans="2:6" x14ac:dyDescent="0.3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</row>
    <row r="6003" spans="2:6" x14ac:dyDescent="0.3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</row>
    <row r="6004" spans="2:6" x14ac:dyDescent="0.3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</row>
    <row r="6005" spans="2:6" x14ac:dyDescent="0.3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</row>
    <row r="6006" spans="2:6" x14ac:dyDescent="0.3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</row>
    <row r="6007" spans="2:6" x14ac:dyDescent="0.3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</row>
    <row r="6008" spans="2:6" x14ac:dyDescent="0.3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</row>
    <row r="6009" spans="2:6" x14ac:dyDescent="0.3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</row>
    <row r="6010" spans="2:6" x14ac:dyDescent="0.3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</row>
    <row r="6011" spans="2:6" x14ac:dyDescent="0.3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</row>
    <row r="6012" spans="2:6" x14ac:dyDescent="0.3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</row>
    <row r="6013" spans="2:6" x14ac:dyDescent="0.3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</row>
    <row r="6014" spans="2:6" x14ac:dyDescent="0.3">
      <c r="B6014">
        <v>6012</v>
      </c>
      <c r="C6014">
        <v>0</v>
      </c>
      <c r="D6014">
        <v>0</v>
      </c>
      <c r="E6014">
        <v>0</v>
      </c>
      <c r="F6014">
        <f>MOD(Ergebnis_ZeitVar_SzenarioPV_FW[[#This Row],[Column1]],24)</f>
        <v>12</v>
      </c>
    </row>
    <row r="6015" spans="2:6" x14ac:dyDescent="0.3">
      <c r="B6015">
        <v>6013</v>
      </c>
      <c r="C6015">
        <v>0</v>
      </c>
      <c r="D6015">
        <v>0</v>
      </c>
      <c r="E6015">
        <v>0</v>
      </c>
      <c r="F6015">
        <f>MOD(Ergebnis_ZeitVar_SzenarioPV_FW[[#This Row],[Column1]],24)</f>
        <v>13</v>
      </c>
    </row>
    <row r="6016" spans="2:6" x14ac:dyDescent="0.3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</row>
    <row r="6017" spans="2:6" x14ac:dyDescent="0.3">
      <c r="B6017">
        <v>6015</v>
      </c>
      <c r="C6017">
        <v>9</v>
      </c>
      <c r="D6017">
        <v>0</v>
      </c>
      <c r="E6017">
        <v>0</v>
      </c>
      <c r="F6017">
        <f>MOD(Ergebnis_ZeitVar_SzenarioPV_FW[[#This Row],[Column1]],24)</f>
        <v>15</v>
      </c>
    </row>
    <row r="6018" spans="2:6" x14ac:dyDescent="0.3">
      <c r="B6018">
        <v>6016</v>
      </c>
      <c r="C6018">
        <v>6</v>
      </c>
      <c r="D6018">
        <v>0</v>
      </c>
      <c r="E6018">
        <v>0</v>
      </c>
      <c r="F6018">
        <f>MOD(Ergebnis_ZeitVar_SzenarioPV_FW[[#This Row],[Column1]],24)</f>
        <v>16</v>
      </c>
    </row>
    <row r="6019" spans="2:6" x14ac:dyDescent="0.3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</row>
    <row r="6020" spans="2:6" x14ac:dyDescent="0.3">
      <c r="B6020">
        <v>6018</v>
      </c>
      <c r="C6020">
        <v>7</v>
      </c>
      <c r="D6020">
        <v>0</v>
      </c>
      <c r="E6020">
        <v>0</v>
      </c>
      <c r="F6020">
        <f>MOD(Ergebnis_ZeitVar_SzenarioPV_FW[[#This Row],[Column1]],24)</f>
        <v>18</v>
      </c>
    </row>
    <row r="6021" spans="2:6" x14ac:dyDescent="0.3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</row>
    <row r="6022" spans="2:6" x14ac:dyDescent="0.3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</row>
    <row r="6023" spans="2:6" x14ac:dyDescent="0.3">
      <c r="B6023">
        <v>6021</v>
      </c>
      <c r="C6023">
        <v>8</v>
      </c>
      <c r="D6023">
        <v>0</v>
      </c>
      <c r="E6023">
        <v>0</v>
      </c>
      <c r="F6023">
        <f>MOD(Ergebnis_ZeitVar_SzenarioPV_FW[[#This Row],[Column1]],24)</f>
        <v>21</v>
      </c>
    </row>
    <row r="6024" spans="2:6" x14ac:dyDescent="0.3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</row>
    <row r="6025" spans="2:6" x14ac:dyDescent="0.3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</row>
    <row r="6026" spans="2:6" x14ac:dyDescent="0.3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</row>
    <row r="6027" spans="2:6" x14ac:dyDescent="0.3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</row>
    <row r="6028" spans="2:6" x14ac:dyDescent="0.3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</row>
    <row r="6029" spans="2:6" x14ac:dyDescent="0.3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</row>
    <row r="6030" spans="2:6" x14ac:dyDescent="0.3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</row>
    <row r="6031" spans="2:6" x14ac:dyDescent="0.3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</row>
    <row r="6032" spans="2:6" x14ac:dyDescent="0.3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</row>
    <row r="6033" spans="2:6" x14ac:dyDescent="0.3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</row>
    <row r="6034" spans="2:6" x14ac:dyDescent="0.3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</row>
    <row r="6035" spans="2:6" x14ac:dyDescent="0.3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</row>
    <row r="6036" spans="2:6" x14ac:dyDescent="0.3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</row>
    <row r="6037" spans="2:6" x14ac:dyDescent="0.3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</row>
    <row r="6038" spans="2:6" x14ac:dyDescent="0.3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</row>
    <row r="6039" spans="2:6" x14ac:dyDescent="0.3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</row>
    <row r="6040" spans="2:6" x14ac:dyDescent="0.3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</row>
    <row r="6041" spans="2:6" x14ac:dyDescent="0.3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</row>
    <row r="6042" spans="2:6" x14ac:dyDescent="0.3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</row>
    <row r="6043" spans="2:6" x14ac:dyDescent="0.3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</row>
    <row r="6044" spans="2:6" x14ac:dyDescent="0.3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</row>
    <row r="6045" spans="2:6" x14ac:dyDescent="0.3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</row>
    <row r="6046" spans="2:6" x14ac:dyDescent="0.3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</row>
    <row r="6047" spans="2:6" x14ac:dyDescent="0.3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</row>
    <row r="6048" spans="2:6" x14ac:dyDescent="0.3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</row>
    <row r="6049" spans="2:6" x14ac:dyDescent="0.3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</row>
    <row r="6050" spans="2:6" x14ac:dyDescent="0.3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</row>
    <row r="6051" spans="2:6" x14ac:dyDescent="0.3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</row>
    <row r="6052" spans="2:6" x14ac:dyDescent="0.3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</row>
    <row r="6053" spans="2:6" x14ac:dyDescent="0.3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</row>
    <row r="6054" spans="2:6" x14ac:dyDescent="0.3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</row>
    <row r="6055" spans="2:6" x14ac:dyDescent="0.3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</row>
    <row r="6056" spans="2:6" x14ac:dyDescent="0.3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</row>
    <row r="6057" spans="2:6" x14ac:dyDescent="0.3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</row>
    <row r="6058" spans="2:6" x14ac:dyDescent="0.3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</row>
    <row r="6059" spans="2:6" x14ac:dyDescent="0.3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</row>
    <row r="6060" spans="2:6" x14ac:dyDescent="0.3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</row>
    <row r="6061" spans="2:6" x14ac:dyDescent="0.3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</row>
    <row r="6062" spans="2:6" x14ac:dyDescent="0.3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</row>
    <row r="6063" spans="2:6" x14ac:dyDescent="0.3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</row>
    <row r="6064" spans="2:6" x14ac:dyDescent="0.3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</row>
    <row r="6065" spans="2:6" x14ac:dyDescent="0.3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</row>
    <row r="6066" spans="2:6" x14ac:dyDescent="0.3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</row>
    <row r="6067" spans="2:6" x14ac:dyDescent="0.3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</row>
    <row r="6068" spans="2:6" x14ac:dyDescent="0.3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</row>
    <row r="6069" spans="2:6" x14ac:dyDescent="0.3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</row>
    <row r="6070" spans="2:6" x14ac:dyDescent="0.3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</row>
    <row r="6071" spans="2:6" x14ac:dyDescent="0.3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</row>
    <row r="6072" spans="2:6" x14ac:dyDescent="0.3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</row>
    <row r="6073" spans="2:6" x14ac:dyDescent="0.3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</row>
    <row r="6074" spans="2:6" x14ac:dyDescent="0.3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</row>
    <row r="6075" spans="2:6" x14ac:dyDescent="0.3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</row>
    <row r="6076" spans="2:6" x14ac:dyDescent="0.3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</row>
    <row r="6077" spans="2:6" x14ac:dyDescent="0.3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</row>
    <row r="6078" spans="2:6" x14ac:dyDescent="0.3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</row>
    <row r="6079" spans="2:6" x14ac:dyDescent="0.3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</row>
    <row r="6080" spans="2:6" x14ac:dyDescent="0.3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</row>
    <row r="6081" spans="2:6" x14ac:dyDescent="0.3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</row>
    <row r="6082" spans="2:6" x14ac:dyDescent="0.3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</row>
    <row r="6083" spans="2:6" x14ac:dyDescent="0.3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</row>
    <row r="6084" spans="2:6" x14ac:dyDescent="0.3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</row>
    <row r="6085" spans="2:6" x14ac:dyDescent="0.3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</row>
    <row r="6086" spans="2:6" x14ac:dyDescent="0.3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</row>
    <row r="6087" spans="2:6" x14ac:dyDescent="0.3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</row>
    <row r="6088" spans="2:6" x14ac:dyDescent="0.3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</row>
    <row r="6089" spans="2:6" x14ac:dyDescent="0.3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</row>
    <row r="6090" spans="2:6" x14ac:dyDescent="0.3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</row>
    <row r="6091" spans="2:6" x14ac:dyDescent="0.3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</row>
    <row r="6092" spans="2:6" x14ac:dyDescent="0.3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</row>
    <row r="6093" spans="2:6" x14ac:dyDescent="0.3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</row>
    <row r="6094" spans="2:6" x14ac:dyDescent="0.3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</row>
    <row r="6095" spans="2:6" x14ac:dyDescent="0.3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</row>
    <row r="6096" spans="2:6" x14ac:dyDescent="0.3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</row>
    <row r="6097" spans="2:6" x14ac:dyDescent="0.3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</row>
    <row r="6098" spans="2:6" x14ac:dyDescent="0.3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</row>
    <row r="6099" spans="2:6" x14ac:dyDescent="0.3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</row>
    <row r="6100" spans="2:6" x14ac:dyDescent="0.3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</row>
    <row r="6101" spans="2:6" x14ac:dyDescent="0.3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</row>
    <row r="6102" spans="2:6" x14ac:dyDescent="0.3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</row>
    <row r="6103" spans="2:6" x14ac:dyDescent="0.3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</row>
    <row r="6104" spans="2:6" x14ac:dyDescent="0.3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</row>
    <row r="6105" spans="2:6" x14ac:dyDescent="0.3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</row>
    <row r="6106" spans="2:6" x14ac:dyDescent="0.3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</row>
    <row r="6107" spans="2:6" x14ac:dyDescent="0.3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</row>
    <row r="6108" spans="2:6" x14ac:dyDescent="0.3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</row>
    <row r="6109" spans="2:6" x14ac:dyDescent="0.3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</row>
    <row r="6110" spans="2:6" x14ac:dyDescent="0.3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</row>
    <row r="6111" spans="2:6" x14ac:dyDescent="0.3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</row>
    <row r="6112" spans="2:6" x14ac:dyDescent="0.3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</row>
    <row r="6113" spans="2:6" x14ac:dyDescent="0.3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</row>
    <row r="6114" spans="2:6" x14ac:dyDescent="0.3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</row>
    <row r="6115" spans="2:6" x14ac:dyDescent="0.3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</row>
    <row r="6116" spans="2:6" x14ac:dyDescent="0.3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</row>
    <row r="6117" spans="2:6" x14ac:dyDescent="0.3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</row>
    <row r="6118" spans="2:6" x14ac:dyDescent="0.3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</row>
    <row r="6119" spans="2:6" x14ac:dyDescent="0.3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</row>
    <row r="6120" spans="2:6" x14ac:dyDescent="0.3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</row>
    <row r="6121" spans="2:6" x14ac:dyDescent="0.3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</row>
    <row r="6122" spans="2:6" x14ac:dyDescent="0.3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</row>
    <row r="6123" spans="2:6" x14ac:dyDescent="0.3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</row>
    <row r="6124" spans="2:6" x14ac:dyDescent="0.3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</row>
    <row r="6125" spans="2:6" x14ac:dyDescent="0.3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</row>
    <row r="6126" spans="2:6" x14ac:dyDescent="0.3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</row>
    <row r="6127" spans="2:6" x14ac:dyDescent="0.3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</row>
    <row r="6128" spans="2:6" x14ac:dyDescent="0.3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</row>
    <row r="6129" spans="2:6" x14ac:dyDescent="0.3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</row>
    <row r="6130" spans="2:6" x14ac:dyDescent="0.3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</row>
    <row r="6131" spans="2:6" x14ac:dyDescent="0.3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</row>
    <row r="6132" spans="2:6" x14ac:dyDescent="0.3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</row>
    <row r="6133" spans="2:6" x14ac:dyDescent="0.3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</row>
    <row r="6134" spans="2:6" x14ac:dyDescent="0.3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</row>
    <row r="6135" spans="2:6" x14ac:dyDescent="0.3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</row>
    <row r="6136" spans="2:6" x14ac:dyDescent="0.3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</row>
    <row r="6137" spans="2:6" x14ac:dyDescent="0.3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</row>
    <row r="6138" spans="2:6" x14ac:dyDescent="0.3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</row>
    <row r="6139" spans="2:6" x14ac:dyDescent="0.3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</row>
    <row r="6140" spans="2:6" x14ac:dyDescent="0.3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</row>
    <row r="6141" spans="2:6" x14ac:dyDescent="0.3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</row>
    <row r="6142" spans="2:6" x14ac:dyDescent="0.3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</row>
    <row r="6143" spans="2:6" x14ac:dyDescent="0.3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</row>
    <row r="6144" spans="2:6" x14ac:dyDescent="0.3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</row>
    <row r="6145" spans="2:6" x14ac:dyDescent="0.3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</row>
    <row r="6146" spans="2:6" x14ac:dyDescent="0.3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</row>
    <row r="6147" spans="2:6" x14ac:dyDescent="0.3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</row>
    <row r="6148" spans="2:6" x14ac:dyDescent="0.3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</row>
    <row r="6149" spans="2:6" x14ac:dyDescent="0.3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</row>
    <row r="6150" spans="2:6" x14ac:dyDescent="0.3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</row>
    <row r="6151" spans="2:6" x14ac:dyDescent="0.3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</row>
    <row r="6152" spans="2:6" x14ac:dyDescent="0.3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</row>
    <row r="6153" spans="2:6" x14ac:dyDescent="0.3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</row>
    <row r="6154" spans="2:6" x14ac:dyDescent="0.3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</row>
    <row r="6155" spans="2:6" x14ac:dyDescent="0.3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</row>
    <row r="6156" spans="2:6" x14ac:dyDescent="0.3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</row>
    <row r="6157" spans="2:6" x14ac:dyDescent="0.3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</row>
    <row r="6158" spans="2:6" x14ac:dyDescent="0.3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</row>
    <row r="6159" spans="2:6" x14ac:dyDescent="0.3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</row>
    <row r="6160" spans="2:6" x14ac:dyDescent="0.3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</row>
    <row r="6161" spans="2:6" x14ac:dyDescent="0.3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</row>
    <row r="6162" spans="2:6" x14ac:dyDescent="0.3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</row>
    <row r="6163" spans="2:6" x14ac:dyDescent="0.3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</row>
    <row r="6164" spans="2:6" x14ac:dyDescent="0.3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</row>
    <row r="6165" spans="2:6" x14ac:dyDescent="0.3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</row>
    <row r="6166" spans="2:6" x14ac:dyDescent="0.3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</row>
    <row r="6167" spans="2:6" x14ac:dyDescent="0.3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</row>
    <row r="6168" spans="2:6" x14ac:dyDescent="0.3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</row>
    <row r="6169" spans="2:6" x14ac:dyDescent="0.3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</row>
    <row r="6170" spans="2:6" x14ac:dyDescent="0.3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</row>
    <row r="6171" spans="2:6" x14ac:dyDescent="0.3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</row>
    <row r="6172" spans="2:6" x14ac:dyDescent="0.3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</row>
    <row r="6173" spans="2:6" x14ac:dyDescent="0.3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</row>
    <row r="6174" spans="2:6" x14ac:dyDescent="0.3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</row>
    <row r="6175" spans="2:6" x14ac:dyDescent="0.3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</row>
    <row r="6176" spans="2:6" x14ac:dyDescent="0.3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</row>
    <row r="6177" spans="2:6" x14ac:dyDescent="0.3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</row>
    <row r="6178" spans="2:6" x14ac:dyDescent="0.3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</row>
    <row r="6179" spans="2:6" x14ac:dyDescent="0.3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</row>
    <row r="6180" spans="2:6" x14ac:dyDescent="0.3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</row>
    <row r="6181" spans="2:6" x14ac:dyDescent="0.3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</row>
    <row r="6182" spans="2:6" x14ac:dyDescent="0.3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</row>
    <row r="6183" spans="2:6" x14ac:dyDescent="0.3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</row>
    <row r="6184" spans="2:6" x14ac:dyDescent="0.3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</row>
    <row r="6185" spans="2:6" x14ac:dyDescent="0.3">
      <c r="B6185">
        <v>6183</v>
      </c>
      <c r="C6185">
        <v>8</v>
      </c>
      <c r="D6185">
        <v>0</v>
      </c>
      <c r="E6185">
        <v>0</v>
      </c>
      <c r="F6185">
        <f>MOD(Ergebnis_ZeitVar_SzenarioPV_FW[[#This Row],[Column1]],24)</f>
        <v>15</v>
      </c>
    </row>
    <row r="6186" spans="2:6" x14ac:dyDescent="0.3">
      <c r="B6186">
        <v>6184</v>
      </c>
      <c r="C6186">
        <v>8</v>
      </c>
      <c r="D6186">
        <v>0</v>
      </c>
      <c r="E6186">
        <v>0</v>
      </c>
      <c r="F6186">
        <f>MOD(Ergebnis_ZeitVar_SzenarioPV_FW[[#This Row],[Column1]],24)</f>
        <v>16</v>
      </c>
    </row>
    <row r="6187" spans="2:6" x14ac:dyDescent="0.3">
      <c r="B6187">
        <v>6185</v>
      </c>
      <c r="C6187">
        <v>12</v>
      </c>
      <c r="D6187">
        <v>0</v>
      </c>
      <c r="E6187">
        <v>0</v>
      </c>
      <c r="F6187">
        <f>MOD(Ergebnis_ZeitVar_SzenarioPV_FW[[#This Row],[Column1]],24)</f>
        <v>17</v>
      </c>
    </row>
    <row r="6188" spans="2:6" x14ac:dyDescent="0.3">
      <c r="B6188">
        <v>6186</v>
      </c>
      <c r="C6188">
        <v>2</v>
      </c>
      <c r="D6188">
        <v>0</v>
      </c>
      <c r="E6188">
        <v>0</v>
      </c>
      <c r="F6188">
        <f>MOD(Ergebnis_ZeitVar_SzenarioPV_FW[[#This Row],[Column1]],24)</f>
        <v>18</v>
      </c>
    </row>
    <row r="6189" spans="2:6" x14ac:dyDescent="0.3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</row>
    <row r="6190" spans="2:6" x14ac:dyDescent="0.3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</row>
    <row r="6191" spans="2:6" x14ac:dyDescent="0.3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</row>
    <row r="6192" spans="2:6" x14ac:dyDescent="0.3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</row>
    <row r="6193" spans="2:6" x14ac:dyDescent="0.3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</row>
    <row r="6194" spans="2:6" x14ac:dyDescent="0.3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</row>
    <row r="6195" spans="2:6" x14ac:dyDescent="0.3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</row>
    <row r="6196" spans="2:6" x14ac:dyDescent="0.3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</row>
    <row r="6197" spans="2:6" x14ac:dyDescent="0.3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</row>
    <row r="6198" spans="2:6" x14ac:dyDescent="0.3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</row>
    <row r="6199" spans="2:6" x14ac:dyDescent="0.3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</row>
    <row r="6200" spans="2:6" x14ac:dyDescent="0.3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</row>
    <row r="6201" spans="2:6" x14ac:dyDescent="0.3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</row>
    <row r="6202" spans="2:6" x14ac:dyDescent="0.3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</row>
    <row r="6203" spans="2:6" x14ac:dyDescent="0.3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</row>
    <row r="6204" spans="2:6" x14ac:dyDescent="0.3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</row>
    <row r="6205" spans="2:6" x14ac:dyDescent="0.3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</row>
    <row r="6206" spans="2:6" x14ac:dyDescent="0.3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</row>
    <row r="6207" spans="2:6" x14ac:dyDescent="0.3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</row>
    <row r="6208" spans="2:6" x14ac:dyDescent="0.3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</row>
    <row r="6209" spans="2:6" x14ac:dyDescent="0.3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</row>
    <row r="6210" spans="2:6" x14ac:dyDescent="0.3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</row>
    <row r="6211" spans="2:6" x14ac:dyDescent="0.3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</row>
    <row r="6212" spans="2:6" x14ac:dyDescent="0.3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</row>
    <row r="6213" spans="2:6" x14ac:dyDescent="0.3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</row>
    <row r="6214" spans="2:6" x14ac:dyDescent="0.3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</row>
    <row r="6215" spans="2:6" x14ac:dyDescent="0.3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</row>
    <row r="6216" spans="2:6" x14ac:dyDescent="0.3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</row>
    <row r="6217" spans="2:6" x14ac:dyDescent="0.3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</row>
    <row r="6218" spans="2:6" x14ac:dyDescent="0.3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</row>
    <row r="6219" spans="2:6" x14ac:dyDescent="0.3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</row>
    <row r="6220" spans="2:6" x14ac:dyDescent="0.3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</row>
    <row r="6221" spans="2:6" x14ac:dyDescent="0.3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</row>
    <row r="6222" spans="2:6" x14ac:dyDescent="0.3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</row>
    <row r="6223" spans="2:6" x14ac:dyDescent="0.3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</row>
    <row r="6224" spans="2:6" x14ac:dyDescent="0.3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</row>
    <row r="6225" spans="2:6" x14ac:dyDescent="0.3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</row>
    <row r="6226" spans="2:6" x14ac:dyDescent="0.3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</row>
    <row r="6227" spans="2:6" x14ac:dyDescent="0.3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</row>
    <row r="6228" spans="2:6" x14ac:dyDescent="0.3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</row>
    <row r="6229" spans="2:6" x14ac:dyDescent="0.3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</row>
    <row r="6230" spans="2:6" x14ac:dyDescent="0.3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</row>
    <row r="6231" spans="2:6" x14ac:dyDescent="0.3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</row>
    <row r="6232" spans="2:6" x14ac:dyDescent="0.3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</row>
    <row r="6233" spans="2:6" x14ac:dyDescent="0.3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</row>
    <row r="6234" spans="2:6" x14ac:dyDescent="0.3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</row>
    <row r="6235" spans="2:6" x14ac:dyDescent="0.3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</row>
    <row r="6236" spans="2:6" x14ac:dyDescent="0.3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</row>
    <row r="6237" spans="2:6" x14ac:dyDescent="0.3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</row>
    <row r="6238" spans="2:6" x14ac:dyDescent="0.3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</row>
    <row r="6239" spans="2:6" x14ac:dyDescent="0.3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</row>
    <row r="6240" spans="2:6" x14ac:dyDescent="0.3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</row>
    <row r="6241" spans="2:6" x14ac:dyDescent="0.3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</row>
    <row r="6242" spans="2:6" x14ac:dyDescent="0.3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</row>
    <row r="6243" spans="2:6" x14ac:dyDescent="0.3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</row>
    <row r="6244" spans="2:6" x14ac:dyDescent="0.3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</row>
    <row r="6245" spans="2:6" x14ac:dyDescent="0.3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</row>
    <row r="6246" spans="2:6" x14ac:dyDescent="0.3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</row>
    <row r="6247" spans="2:6" x14ac:dyDescent="0.3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</row>
    <row r="6248" spans="2:6" x14ac:dyDescent="0.3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</row>
    <row r="6249" spans="2:6" x14ac:dyDescent="0.3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</row>
    <row r="6250" spans="2:6" x14ac:dyDescent="0.3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</row>
    <row r="6251" spans="2:6" x14ac:dyDescent="0.3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</row>
    <row r="6252" spans="2:6" x14ac:dyDescent="0.3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</row>
    <row r="6253" spans="2:6" x14ac:dyDescent="0.3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</row>
    <row r="6254" spans="2:6" x14ac:dyDescent="0.3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</row>
    <row r="6255" spans="2:6" x14ac:dyDescent="0.3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</row>
    <row r="6256" spans="2:6" x14ac:dyDescent="0.3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</row>
    <row r="6257" spans="2:6" x14ac:dyDescent="0.3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</row>
    <row r="6258" spans="2:6" x14ac:dyDescent="0.3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</row>
    <row r="6259" spans="2:6" x14ac:dyDescent="0.3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</row>
    <row r="6260" spans="2:6" x14ac:dyDescent="0.3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</row>
    <row r="6261" spans="2:6" x14ac:dyDescent="0.3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</row>
    <row r="6262" spans="2:6" x14ac:dyDescent="0.3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</row>
    <row r="6263" spans="2:6" x14ac:dyDescent="0.3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</row>
    <row r="6264" spans="2:6" x14ac:dyDescent="0.3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</row>
    <row r="6265" spans="2:6" x14ac:dyDescent="0.3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</row>
    <row r="6266" spans="2:6" x14ac:dyDescent="0.3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</row>
    <row r="6267" spans="2:6" x14ac:dyDescent="0.3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</row>
    <row r="6268" spans="2:6" x14ac:dyDescent="0.3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</row>
    <row r="6269" spans="2:6" x14ac:dyDescent="0.3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</row>
    <row r="6270" spans="2:6" x14ac:dyDescent="0.3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</row>
    <row r="6271" spans="2:6" x14ac:dyDescent="0.3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</row>
    <row r="6272" spans="2:6" x14ac:dyDescent="0.3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</row>
    <row r="6273" spans="2:6" x14ac:dyDescent="0.3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</row>
    <row r="6274" spans="2:6" x14ac:dyDescent="0.3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</row>
    <row r="6275" spans="2:6" x14ac:dyDescent="0.3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</row>
    <row r="6276" spans="2:6" x14ac:dyDescent="0.3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</row>
    <row r="6277" spans="2:6" x14ac:dyDescent="0.3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</row>
    <row r="6278" spans="2:6" x14ac:dyDescent="0.3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</row>
    <row r="6279" spans="2:6" x14ac:dyDescent="0.3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</row>
    <row r="6280" spans="2:6" x14ac:dyDescent="0.3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</row>
    <row r="6281" spans="2:6" x14ac:dyDescent="0.3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</row>
    <row r="6282" spans="2:6" x14ac:dyDescent="0.3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</row>
    <row r="6283" spans="2:6" x14ac:dyDescent="0.3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</row>
    <row r="6284" spans="2:6" x14ac:dyDescent="0.3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</row>
    <row r="6285" spans="2:6" x14ac:dyDescent="0.3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</row>
    <row r="6286" spans="2:6" x14ac:dyDescent="0.3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</row>
    <row r="6287" spans="2:6" x14ac:dyDescent="0.3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</row>
    <row r="6288" spans="2:6" x14ac:dyDescent="0.3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</row>
    <row r="6289" spans="2:6" x14ac:dyDescent="0.3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</row>
    <row r="6290" spans="2:6" x14ac:dyDescent="0.3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</row>
    <row r="6291" spans="2:6" x14ac:dyDescent="0.3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</row>
    <row r="6292" spans="2:6" x14ac:dyDescent="0.3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</row>
    <row r="6293" spans="2:6" x14ac:dyDescent="0.3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</row>
    <row r="6294" spans="2:6" x14ac:dyDescent="0.3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</row>
    <row r="6295" spans="2:6" x14ac:dyDescent="0.3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</row>
    <row r="6296" spans="2:6" x14ac:dyDescent="0.3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</row>
    <row r="6297" spans="2:6" x14ac:dyDescent="0.3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</row>
    <row r="6298" spans="2:6" x14ac:dyDescent="0.3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</row>
    <row r="6299" spans="2:6" x14ac:dyDescent="0.3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</row>
    <row r="6300" spans="2:6" x14ac:dyDescent="0.3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</row>
    <row r="6301" spans="2:6" x14ac:dyDescent="0.3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</row>
    <row r="6302" spans="2:6" x14ac:dyDescent="0.3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</row>
    <row r="6303" spans="2:6" x14ac:dyDescent="0.3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</row>
    <row r="6304" spans="2:6" x14ac:dyDescent="0.3">
      <c r="B6304">
        <v>6302</v>
      </c>
      <c r="C6304">
        <v>0</v>
      </c>
      <c r="D6304">
        <v>0</v>
      </c>
      <c r="E6304">
        <v>0</v>
      </c>
      <c r="F6304">
        <f>MOD(Ergebnis_ZeitVar_SzenarioPV_FW[[#This Row],[Column1]],24)</f>
        <v>14</v>
      </c>
    </row>
    <row r="6305" spans="2:6" x14ac:dyDescent="0.3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</row>
    <row r="6306" spans="2:6" x14ac:dyDescent="0.3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</row>
    <row r="6307" spans="2:6" x14ac:dyDescent="0.3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</row>
    <row r="6308" spans="2:6" x14ac:dyDescent="0.3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</row>
    <row r="6309" spans="2:6" x14ac:dyDescent="0.3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</row>
    <row r="6310" spans="2:6" x14ac:dyDescent="0.3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</row>
    <row r="6311" spans="2:6" x14ac:dyDescent="0.3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</row>
    <row r="6312" spans="2:6" x14ac:dyDescent="0.3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</row>
    <row r="6313" spans="2:6" x14ac:dyDescent="0.3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</row>
    <row r="6314" spans="2:6" x14ac:dyDescent="0.3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</row>
    <row r="6315" spans="2:6" x14ac:dyDescent="0.3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</row>
    <row r="6316" spans="2:6" x14ac:dyDescent="0.3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</row>
    <row r="6317" spans="2:6" x14ac:dyDescent="0.3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</row>
    <row r="6318" spans="2:6" x14ac:dyDescent="0.3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</row>
    <row r="6319" spans="2:6" x14ac:dyDescent="0.3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</row>
    <row r="6320" spans="2:6" x14ac:dyDescent="0.3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</row>
    <row r="6321" spans="2:6" x14ac:dyDescent="0.3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</row>
    <row r="6322" spans="2:6" x14ac:dyDescent="0.3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</row>
    <row r="6323" spans="2:6" x14ac:dyDescent="0.3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</row>
    <row r="6324" spans="2:6" x14ac:dyDescent="0.3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</row>
    <row r="6325" spans="2:6" x14ac:dyDescent="0.3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</row>
    <row r="6326" spans="2:6" x14ac:dyDescent="0.3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</row>
    <row r="6327" spans="2:6" x14ac:dyDescent="0.3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</row>
    <row r="6328" spans="2:6" x14ac:dyDescent="0.3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</row>
    <row r="6329" spans="2:6" x14ac:dyDescent="0.3">
      <c r="B6329">
        <v>6327</v>
      </c>
      <c r="C6329">
        <v>9</v>
      </c>
      <c r="D6329">
        <v>0</v>
      </c>
      <c r="E6329">
        <v>0</v>
      </c>
      <c r="F6329">
        <f>MOD(Ergebnis_ZeitVar_SzenarioPV_FW[[#This Row],[Column1]],24)</f>
        <v>15</v>
      </c>
    </row>
    <row r="6330" spans="2:6" x14ac:dyDescent="0.3">
      <c r="B6330">
        <v>6328</v>
      </c>
      <c r="C6330">
        <v>14</v>
      </c>
      <c r="D6330">
        <v>0</v>
      </c>
      <c r="E6330">
        <v>0</v>
      </c>
      <c r="F6330">
        <f>MOD(Ergebnis_ZeitVar_SzenarioPV_FW[[#This Row],[Column1]],24)</f>
        <v>16</v>
      </c>
    </row>
    <row r="6331" spans="2:6" x14ac:dyDescent="0.3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</row>
    <row r="6332" spans="2:6" x14ac:dyDescent="0.3">
      <c r="B6332">
        <v>6330</v>
      </c>
      <c r="C6332">
        <v>2</v>
      </c>
      <c r="D6332">
        <v>0</v>
      </c>
      <c r="E6332">
        <v>0</v>
      </c>
      <c r="F6332">
        <f>MOD(Ergebnis_ZeitVar_SzenarioPV_FW[[#This Row],[Column1]],24)</f>
        <v>18</v>
      </c>
    </row>
    <row r="6333" spans="2:6" x14ac:dyDescent="0.3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</row>
    <row r="6334" spans="2:6" x14ac:dyDescent="0.3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</row>
    <row r="6335" spans="2:6" x14ac:dyDescent="0.3">
      <c r="B6335">
        <v>6333</v>
      </c>
      <c r="C6335">
        <v>0</v>
      </c>
      <c r="D6335">
        <v>0</v>
      </c>
      <c r="E6335">
        <v>0</v>
      </c>
      <c r="F6335">
        <f>MOD(Ergebnis_ZeitVar_SzenarioPV_FW[[#This Row],[Column1]],24)</f>
        <v>21</v>
      </c>
    </row>
    <row r="6336" spans="2:6" x14ac:dyDescent="0.3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</row>
    <row r="6337" spans="2:6" x14ac:dyDescent="0.3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</row>
    <row r="6338" spans="2:6" x14ac:dyDescent="0.3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</row>
    <row r="6339" spans="2:6" x14ac:dyDescent="0.3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</row>
    <row r="6340" spans="2:6" x14ac:dyDescent="0.3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</row>
    <row r="6341" spans="2:6" x14ac:dyDescent="0.3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</row>
    <row r="6342" spans="2:6" x14ac:dyDescent="0.3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</row>
    <row r="6343" spans="2:6" x14ac:dyDescent="0.3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</row>
    <row r="6344" spans="2:6" x14ac:dyDescent="0.3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</row>
    <row r="6345" spans="2:6" x14ac:dyDescent="0.3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</row>
    <row r="6346" spans="2:6" x14ac:dyDescent="0.3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</row>
    <row r="6347" spans="2:6" x14ac:dyDescent="0.3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</row>
    <row r="6348" spans="2:6" x14ac:dyDescent="0.3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</row>
    <row r="6349" spans="2:6" x14ac:dyDescent="0.3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</row>
    <row r="6350" spans="2:6" x14ac:dyDescent="0.3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</row>
    <row r="6351" spans="2:6" x14ac:dyDescent="0.3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</row>
    <row r="6352" spans="2:6" x14ac:dyDescent="0.3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</row>
    <row r="6353" spans="2:6" x14ac:dyDescent="0.3">
      <c r="B6353">
        <v>6351</v>
      </c>
      <c r="C6353">
        <v>19</v>
      </c>
      <c r="D6353">
        <v>0</v>
      </c>
      <c r="E6353">
        <v>0</v>
      </c>
      <c r="F6353">
        <f>MOD(Ergebnis_ZeitVar_SzenarioPV_FW[[#This Row],[Column1]],24)</f>
        <v>15</v>
      </c>
    </row>
    <row r="6354" spans="2:6" x14ac:dyDescent="0.3">
      <c r="B6354">
        <v>6352</v>
      </c>
      <c r="C6354">
        <v>6</v>
      </c>
      <c r="D6354">
        <v>0</v>
      </c>
      <c r="E6354">
        <v>0</v>
      </c>
      <c r="F6354">
        <f>MOD(Ergebnis_ZeitVar_SzenarioPV_FW[[#This Row],[Column1]],24)</f>
        <v>16</v>
      </c>
    </row>
    <row r="6355" spans="2:6" x14ac:dyDescent="0.3">
      <c r="B6355">
        <v>6353</v>
      </c>
      <c r="C6355">
        <v>0</v>
      </c>
      <c r="D6355">
        <v>0</v>
      </c>
      <c r="E6355">
        <v>0</v>
      </c>
      <c r="F6355">
        <f>MOD(Ergebnis_ZeitVar_SzenarioPV_FW[[#This Row],[Column1]],24)</f>
        <v>17</v>
      </c>
    </row>
    <row r="6356" spans="2:6" x14ac:dyDescent="0.3">
      <c r="B6356">
        <v>6354</v>
      </c>
      <c r="C6356">
        <v>14</v>
      </c>
      <c r="D6356">
        <v>0</v>
      </c>
      <c r="E6356">
        <v>0</v>
      </c>
      <c r="F6356">
        <f>MOD(Ergebnis_ZeitVar_SzenarioPV_FW[[#This Row],[Column1]],24)</f>
        <v>18</v>
      </c>
    </row>
    <row r="6357" spans="2:6" x14ac:dyDescent="0.3">
      <c r="B6357">
        <v>6355</v>
      </c>
      <c r="C6357">
        <v>12</v>
      </c>
      <c r="D6357">
        <v>0</v>
      </c>
      <c r="E6357">
        <v>0</v>
      </c>
      <c r="F6357">
        <f>MOD(Ergebnis_ZeitVar_SzenarioPV_FW[[#This Row],[Column1]],24)</f>
        <v>19</v>
      </c>
    </row>
    <row r="6358" spans="2:6" x14ac:dyDescent="0.3">
      <c r="B6358">
        <v>6356</v>
      </c>
      <c r="C6358">
        <v>8</v>
      </c>
      <c r="D6358">
        <v>0</v>
      </c>
      <c r="E6358">
        <v>0</v>
      </c>
      <c r="F6358">
        <f>MOD(Ergebnis_ZeitVar_SzenarioPV_FW[[#This Row],[Column1]],24)</f>
        <v>20</v>
      </c>
    </row>
    <row r="6359" spans="2:6" x14ac:dyDescent="0.3">
      <c r="B6359">
        <v>6357</v>
      </c>
      <c r="C6359">
        <v>11</v>
      </c>
      <c r="D6359">
        <v>0</v>
      </c>
      <c r="E6359">
        <v>0</v>
      </c>
      <c r="F6359">
        <f>MOD(Ergebnis_ZeitVar_SzenarioPV_FW[[#This Row],[Column1]],24)</f>
        <v>21</v>
      </c>
    </row>
    <row r="6360" spans="2:6" x14ac:dyDescent="0.3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</row>
    <row r="6361" spans="2:6" x14ac:dyDescent="0.3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</row>
    <row r="6362" spans="2:6" x14ac:dyDescent="0.3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</row>
    <row r="6363" spans="2:6" x14ac:dyDescent="0.3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</row>
    <row r="6364" spans="2:6" x14ac:dyDescent="0.3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</row>
    <row r="6365" spans="2:6" x14ac:dyDescent="0.3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</row>
    <row r="6366" spans="2:6" x14ac:dyDescent="0.3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</row>
    <row r="6367" spans="2:6" x14ac:dyDescent="0.3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</row>
    <row r="6368" spans="2:6" x14ac:dyDescent="0.3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</row>
    <row r="6369" spans="2:6" x14ac:dyDescent="0.3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</row>
    <row r="6370" spans="2:6" x14ac:dyDescent="0.3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</row>
    <row r="6371" spans="2:6" x14ac:dyDescent="0.3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</row>
    <row r="6372" spans="2:6" x14ac:dyDescent="0.3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</row>
    <row r="6373" spans="2:6" x14ac:dyDescent="0.3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</row>
    <row r="6374" spans="2:6" x14ac:dyDescent="0.3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</row>
    <row r="6375" spans="2:6" x14ac:dyDescent="0.3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</row>
    <row r="6376" spans="2:6" x14ac:dyDescent="0.3">
      <c r="B6376">
        <v>6374</v>
      </c>
      <c r="C6376">
        <v>6</v>
      </c>
      <c r="D6376">
        <v>0</v>
      </c>
      <c r="E6376">
        <v>0</v>
      </c>
      <c r="F6376">
        <f>MOD(Ergebnis_ZeitVar_SzenarioPV_FW[[#This Row],[Column1]],24)</f>
        <v>14</v>
      </c>
    </row>
    <row r="6377" spans="2:6" x14ac:dyDescent="0.3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</row>
    <row r="6378" spans="2:6" x14ac:dyDescent="0.3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</row>
    <row r="6379" spans="2:6" x14ac:dyDescent="0.3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</row>
    <row r="6380" spans="2:6" x14ac:dyDescent="0.3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</row>
    <row r="6381" spans="2:6" x14ac:dyDescent="0.3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</row>
    <row r="6382" spans="2:6" x14ac:dyDescent="0.3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</row>
    <row r="6383" spans="2:6" x14ac:dyDescent="0.3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</row>
    <row r="6384" spans="2:6" x14ac:dyDescent="0.3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</row>
    <row r="6385" spans="2:6" x14ac:dyDescent="0.3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</row>
    <row r="6386" spans="2:6" x14ac:dyDescent="0.3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</row>
    <row r="6387" spans="2:6" x14ac:dyDescent="0.3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</row>
    <row r="6388" spans="2:6" x14ac:dyDescent="0.3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</row>
    <row r="6389" spans="2:6" x14ac:dyDescent="0.3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</row>
    <row r="6390" spans="2:6" x14ac:dyDescent="0.3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</row>
    <row r="6391" spans="2:6" x14ac:dyDescent="0.3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</row>
    <row r="6392" spans="2:6" x14ac:dyDescent="0.3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</row>
    <row r="6393" spans="2:6" x14ac:dyDescent="0.3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</row>
    <row r="6394" spans="2:6" x14ac:dyDescent="0.3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</row>
    <row r="6395" spans="2:6" x14ac:dyDescent="0.3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</row>
    <row r="6396" spans="2:6" x14ac:dyDescent="0.3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</row>
    <row r="6397" spans="2:6" x14ac:dyDescent="0.3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</row>
    <row r="6398" spans="2:6" x14ac:dyDescent="0.3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</row>
    <row r="6399" spans="2:6" x14ac:dyDescent="0.3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</row>
    <row r="6400" spans="2:6" x14ac:dyDescent="0.3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</row>
    <row r="6401" spans="2:6" x14ac:dyDescent="0.3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</row>
    <row r="6402" spans="2:6" x14ac:dyDescent="0.3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</row>
    <row r="6403" spans="2:6" x14ac:dyDescent="0.3">
      <c r="B6403">
        <v>6401</v>
      </c>
      <c r="C6403">
        <v>5</v>
      </c>
      <c r="D6403">
        <v>0</v>
      </c>
      <c r="E6403">
        <v>0</v>
      </c>
      <c r="F6403">
        <f>MOD(Ergebnis_ZeitVar_SzenarioPV_FW[[#This Row],[Column1]],24)</f>
        <v>17</v>
      </c>
    </row>
    <row r="6404" spans="2:6" x14ac:dyDescent="0.3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</row>
    <row r="6405" spans="2:6" x14ac:dyDescent="0.3">
      <c r="B6405">
        <v>6403</v>
      </c>
      <c r="C6405">
        <v>7</v>
      </c>
      <c r="D6405">
        <v>0</v>
      </c>
      <c r="E6405">
        <v>0</v>
      </c>
      <c r="F6405">
        <f>MOD(Ergebnis_ZeitVar_SzenarioPV_FW[[#This Row],[Column1]],24)</f>
        <v>19</v>
      </c>
    </row>
    <row r="6406" spans="2:6" x14ac:dyDescent="0.3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</row>
    <row r="6407" spans="2:6" x14ac:dyDescent="0.3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</row>
    <row r="6408" spans="2:6" x14ac:dyDescent="0.3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</row>
    <row r="6409" spans="2:6" x14ac:dyDescent="0.3">
      <c r="B6409">
        <v>6407</v>
      </c>
      <c r="C6409">
        <v>6</v>
      </c>
      <c r="D6409">
        <v>0</v>
      </c>
      <c r="E6409">
        <v>0</v>
      </c>
      <c r="F6409">
        <f>MOD(Ergebnis_ZeitVar_SzenarioPV_FW[[#This Row],[Column1]],24)</f>
        <v>23</v>
      </c>
    </row>
    <row r="6410" spans="2:6" x14ac:dyDescent="0.3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</row>
    <row r="6411" spans="2:6" x14ac:dyDescent="0.3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</row>
    <row r="6412" spans="2:6" x14ac:dyDescent="0.3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</row>
    <row r="6413" spans="2:6" x14ac:dyDescent="0.3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</row>
    <row r="6414" spans="2:6" x14ac:dyDescent="0.3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</row>
    <row r="6415" spans="2:6" x14ac:dyDescent="0.3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</row>
    <row r="6416" spans="2:6" x14ac:dyDescent="0.3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</row>
    <row r="6417" spans="2:6" x14ac:dyDescent="0.3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</row>
    <row r="6418" spans="2:6" x14ac:dyDescent="0.3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</row>
    <row r="6419" spans="2:6" x14ac:dyDescent="0.3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</row>
    <row r="6420" spans="2:6" x14ac:dyDescent="0.3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</row>
    <row r="6421" spans="2:6" x14ac:dyDescent="0.3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</row>
    <row r="6422" spans="2:6" x14ac:dyDescent="0.3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</row>
    <row r="6423" spans="2:6" x14ac:dyDescent="0.3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</row>
    <row r="6424" spans="2:6" x14ac:dyDescent="0.3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</row>
    <row r="6425" spans="2:6" x14ac:dyDescent="0.3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</row>
    <row r="6426" spans="2:6" x14ac:dyDescent="0.3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</row>
    <row r="6427" spans="2:6" x14ac:dyDescent="0.3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</row>
    <row r="6428" spans="2:6" x14ac:dyDescent="0.3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</row>
    <row r="6429" spans="2:6" x14ac:dyDescent="0.3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</row>
    <row r="6430" spans="2:6" x14ac:dyDescent="0.3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</row>
    <row r="6431" spans="2:6" x14ac:dyDescent="0.3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</row>
    <row r="6432" spans="2:6" x14ac:dyDescent="0.3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</row>
    <row r="6433" spans="2:6" x14ac:dyDescent="0.3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</row>
    <row r="6434" spans="2:6" x14ac:dyDescent="0.3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</row>
    <row r="6435" spans="2:6" x14ac:dyDescent="0.3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</row>
    <row r="6436" spans="2:6" x14ac:dyDescent="0.3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</row>
    <row r="6437" spans="2:6" x14ac:dyDescent="0.3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</row>
    <row r="6438" spans="2:6" x14ac:dyDescent="0.3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</row>
    <row r="6439" spans="2:6" x14ac:dyDescent="0.3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</row>
    <row r="6440" spans="2:6" x14ac:dyDescent="0.3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</row>
    <row r="6441" spans="2:6" x14ac:dyDescent="0.3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</row>
    <row r="6442" spans="2:6" x14ac:dyDescent="0.3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</row>
    <row r="6443" spans="2:6" x14ac:dyDescent="0.3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</row>
    <row r="6444" spans="2:6" x14ac:dyDescent="0.3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</row>
    <row r="6445" spans="2:6" x14ac:dyDescent="0.3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</row>
    <row r="6446" spans="2:6" x14ac:dyDescent="0.3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</row>
    <row r="6447" spans="2:6" x14ac:dyDescent="0.3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</row>
    <row r="6448" spans="2:6" x14ac:dyDescent="0.3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</row>
    <row r="6449" spans="2:6" x14ac:dyDescent="0.3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</row>
    <row r="6450" spans="2:6" x14ac:dyDescent="0.3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</row>
    <row r="6451" spans="2:6" x14ac:dyDescent="0.3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</row>
    <row r="6452" spans="2:6" x14ac:dyDescent="0.3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</row>
    <row r="6453" spans="2:6" x14ac:dyDescent="0.3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</row>
    <row r="6454" spans="2:6" x14ac:dyDescent="0.3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</row>
    <row r="6455" spans="2:6" x14ac:dyDescent="0.3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</row>
    <row r="6456" spans="2:6" x14ac:dyDescent="0.3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</row>
    <row r="6457" spans="2:6" x14ac:dyDescent="0.3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</row>
    <row r="6458" spans="2:6" x14ac:dyDescent="0.3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</row>
    <row r="6459" spans="2:6" x14ac:dyDescent="0.3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</row>
    <row r="6460" spans="2:6" x14ac:dyDescent="0.3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</row>
    <row r="6461" spans="2:6" x14ac:dyDescent="0.3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</row>
    <row r="6462" spans="2:6" x14ac:dyDescent="0.3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</row>
    <row r="6463" spans="2:6" x14ac:dyDescent="0.3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</row>
    <row r="6464" spans="2:6" x14ac:dyDescent="0.3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</row>
    <row r="6465" spans="2:6" x14ac:dyDescent="0.3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</row>
    <row r="6466" spans="2:6" x14ac:dyDescent="0.3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</row>
    <row r="6467" spans="2:6" x14ac:dyDescent="0.3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</row>
    <row r="6468" spans="2:6" x14ac:dyDescent="0.3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</row>
    <row r="6469" spans="2:6" x14ac:dyDescent="0.3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</row>
    <row r="6470" spans="2:6" x14ac:dyDescent="0.3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</row>
    <row r="6471" spans="2:6" x14ac:dyDescent="0.3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</row>
    <row r="6472" spans="2:6" x14ac:dyDescent="0.3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</row>
    <row r="6473" spans="2:6" x14ac:dyDescent="0.3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</row>
    <row r="6474" spans="2:6" x14ac:dyDescent="0.3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</row>
    <row r="6475" spans="2:6" x14ac:dyDescent="0.3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</row>
    <row r="6476" spans="2:6" x14ac:dyDescent="0.3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</row>
    <row r="6477" spans="2:6" x14ac:dyDescent="0.3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</row>
    <row r="6478" spans="2:6" x14ac:dyDescent="0.3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</row>
    <row r="6479" spans="2:6" x14ac:dyDescent="0.3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</row>
    <row r="6480" spans="2:6" x14ac:dyDescent="0.3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</row>
    <row r="6481" spans="2:6" x14ac:dyDescent="0.3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</row>
    <row r="6482" spans="2:6" x14ac:dyDescent="0.3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</row>
    <row r="6483" spans="2:6" x14ac:dyDescent="0.3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</row>
    <row r="6484" spans="2:6" x14ac:dyDescent="0.3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</row>
    <row r="6485" spans="2:6" x14ac:dyDescent="0.3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</row>
    <row r="6486" spans="2:6" x14ac:dyDescent="0.3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</row>
    <row r="6487" spans="2:6" x14ac:dyDescent="0.3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</row>
    <row r="6488" spans="2:6" x14ac:dyDescent="0.3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</row>
    <row r="6489" spans="2:6" x14ac:dyDescent="0.3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</row>
    <row r="6490" spans="2:6" x14ac:dyDescent="0.3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</row>
    <row r="6491" spans="2:6" x14ac:dyDescent="0.3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</row>
    <row r="6492" spans="2:6" x14ac:dyDescent="0.3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</row>
    <row r="6493" spans="2:6" x14ac:dyDescent="0.3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</row>
    <row r="6494" spans="2:6" x14ac:dyDescent="0.3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</row>
    <row r="6495" spans="2:6" x14ac:dyDescent="0.3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</row>
    <row r="6496" spans="2:6" x14ac:dyDescent="0.3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</row>
    <row r="6497" spans="2:6" x14ac:dyDescent="0.3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</row>
    <row r="6498" spans="2:6" x14ac:dyDescent="0.3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</row>
    <row r="6499" spans="2:6" x14ac:dyDescent="0.3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</row>
    <row r="6500" spans="2:6" x14ac:dyDescent="0.3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</row>
    <row r="6501" spans="2:6" x14ac:dyDescent="0.3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</row>
    <row r="6502" spans="2:6" x14ac:dyDescent="0.3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</row>
    <row r="6503" spans="2:6" x14ac:dyDescent="0.3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</row>
    <row r="6504" spans="2:6" x14ac:dyDescent="0.3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</row>
    <row r="6505" spans="2:6" x14ac:dyDescent="0.3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</row>
    <row r="6506" spans="2:6" x14ac:dyDescent="0.3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</row>
    <row r="6507" spans="2:6" x14ac:dyDescent="0.3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</row>
    <row r="6508" spans="2:6" x14ac:dyDescent="0.3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</row>
    <row r="6509" spans="2:6" x14ac:dyDescent="0.3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</row>
    <row r="6510" spans="2:6" x14ac:dyDescent="0.3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</row>
    <row r="6511" spans="2:6" x14ac:dyDescent="0.3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</row>
    <row r="6512" spans="2:6" x14ac:dyDescent="0.3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</row>
    <row r="6513" spans="2:6" x14ac:dyDescent="0.3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</row>
    <row r="6514" spans="2:6" x14ac:dyDescent="0.3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</row>
    <row r="6515" spans="2:6" x14ac:dyDescent="0.3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</row>
    <row r="6516" spans="2:6" x14ac:dyDescent="0.3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</row>
    <row r="6517" spans="2:6" x14ac:dyDescent="0.3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</row>
    <row r="6518" spans="2:6" x14ac:dyDescent="0.3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</row>
    <row r="6519" spans="2:6" x14ac:dyDescent="0.3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</row>
    <row r="6520" spans="2:6" x14ac:dyDescent="0.3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</row>
    <row r="6521" spans="2:6" x14ac:dyDescent="0.3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</row>
    <row r="6522" spans="2:6" x14ac:dyDescent="0.3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</row>
    <row r="6523" spans="2:6" x14ac:dyDescent="0.3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</row>
    <row r="6524" spans="2:6" x14ac:dyDescent="0.3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</row>
    <row r="6525" spans="2:6" x14ac:dyDescent="0.3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</row>
    <row r="6526" spans="2:6" x14ac:dyDescent="0.3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</row>
    <row r="6527" spans="2:6" x14ac:dyDescent="0.3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</row>
    <row r="6528" spans="2:6" x14ac:dyDescent="0.3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</row>
    <row r="6529" spans="2:6" x14ac:dyDescent="0.3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</row>
    <row r="6530" spans="2:6" x14ac:dyDescent="0.3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</row>
    <row r="6531" spans="2:6" x14ac:dyDescent="0.3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</row>
    <row r="6532" spans="2:6" x14ac:dyDescent="0.3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</row>
    <row r="6533" spans="2:6" x14ac:dyDescent="0.3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</row>
    <row r="6534" spans="2:6" x14ac:dyDescent="0.3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</row>
    <row r="6535" spans="2:6" x14ac:dyDescent="0.3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</row>
    <row r="6536" spans="2:6" x14ac:dyDescent="0.3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</row>
    <row r="6537" spans="2:6" x14ac:dyDescent="0.3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</row>
    <row r="6538" spans="2:6" x14ac:dyDescent="0.3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</row>
    <row r="6539" spans="2:6" x14ac:dyDescent="0.3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</row>
    <row r="6540" spans="2:6" x14ac:dyDescent="0.3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</row>
    <row r="6541" spans="2:6" x14ac:dyDescent="0.3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</row>
    <row r="6542" spans="2:6" x14ac:dyDescent="0.3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</row>
    <row r="6543" spans="2:6" x14ac:dyDescent="0.3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</row>
    <row r="6544" spans="2:6" x14ac:dyDescent="0.3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</row>
    <row r="6545" spans="2:6" x14ac:dyDescent="0.3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</row>
    <row r="6546" spans="2:6" x14ac:dyDescent="0.3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</row>
    <row r="6547" spans="2:6" x14ac:dyDescent="0.3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</row>
    <row r="6548" spans="2:6" x14ac:dyDescent="0.3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</row>
    <row r="6549" spans="2:6" x14ac:dyDescent="0.3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</row>
    <row r="6550" spans="2:6" x14ac:dyDescent="0.3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</row>
    <row r="6551" spans="2:6" x14ac:dyDescent="0.3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</row>
    <row r="6552" spans="2:6" x14ac:dyDescent="0.3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</row>
    <row r="6553" spans="2:6" x14ac:dyDescent="0.3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</row>
    <row r="6554" spans="2:6" x14ac:dyDescent="0.3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</row>
    <row r="6555" spans="2:6" x14ac:dyDescent="0.3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</row>
    <row r="6556" spans="2:6" x14ac:dyDescent="0.3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</row>
    <row r="6557" spans="2:6" x14ac:dyDescent="0.3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</row>
    <row r="6558" spans="2:6" x14ac:dyDescent="0.3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</row>
    <row r="6559" spans="2:6" x14ac:dyDescent="0.3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</row>
    <row r="6560" spans="2:6" x14ac:dyDescent="0.3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</row>
    <row r="6561" spans="2:6" x14ac:dyDescent="0.3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</row>
    <row r="6562" spans="2:6" x14ac:dyDescent="0.3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</row>
    <row r="6563" spans="2:6" x14ac:dyDescent="0.3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</row>
    <row r="6564" spans="2:6" x14ac:dyDescent="0.3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</row>
    <row r="6565" spans="2:6" x14ac:dyDescent="0.3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</row>
    <row r="6566" spans="2:6" x14ac:dyDescent="0.3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</row>
    <row r="6567" spans="2:6" x14ac:dyDescent="0.3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</row>
    <row r="6568" spans="2:6" x14ac:dyDescent="0.3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</row>
    <row r="6569" spans="2:6" x14ac:dyDescent="0.3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</row>
    <row r="6570" spans="2:6" x14ac:dyDescent="0.3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</row>
    <row r="6571" spans="2:6" x14ac:dyDescent="0.3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</row>
    <row r="6572" spans="2:6" x14ac:dyDescent="0.3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</row>
    <row r="6573" spans="2:6" x14ac:dyDescent="0.3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</row>
    <row r="6574" spans="2:6" x14ac:dyDescent="0.3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</row>
    <row r="6575" spans="2:6" x14ac:dyDescent="0.3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</row>
    <row r="6576" spans="2:6" x14ac:dyDescent="0.3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</row>
    <row r="6577" spans="2:6" x14ac:dyDescent="0.3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</row>
    <row r="6578" spans="2:6" x14ac:dyDescent="0.3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</row>
    <row r="6579" spans="2:6" x14ac:dyDescent="0.3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</row>
    <row r="6580" spans="2:6" x14ac:dyDescent="0.3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</row>
    <row r="6581" spans="2:6" x14ac:dyDescent="0.3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</row>
    <row r="6582" spans="2:6" x14ac:dyDescent="0.3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</row>
    <row r="6583" spans="2:6" x14ac:dyDescent="0.3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</row>
    <row r="6584" spans="2:6" x14ac:dyDescent="0.3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</row>
    <row r="6585" spans="2:6" x14ac:dyDescent="0.3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</row>
    <row r="6586" spans="2:6" x14ac:dyDescent="0.3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</row>
    <row r="6587" spans="2:6" x14ac:dyDescent="0.3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</row>
    <row r="6588" spans="2:6" x14ac:dyDescent="0.3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</row>
    <row r="6589" spans="2:6" x14ac:dyDescent="0.3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</row>
    <row r="6590" spans="2:6" x14ac:dyDescent="0.3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</row>
    <row r="6591" spans="2:6" x14ac:dyDescent="0.3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</row>
    <row r="6592" spans="2:6" x14ac:dyDescent="0.3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</row>
    <row r="6593" spans="2:6" x14ac:dyDescent="0.3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</row>
    <row r="6594" spans="2:6" x14ac:dyDescent="0.3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</row>
    <row r="6595" spans="2:6" x14ac:dyDescent="0.3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</row>
    <row r="6596" spans="2:6" x14ac:dyDescent="0.3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</row>
    <row r="6597" spans="2:6" x14ac:dyDescent="0.3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</row>
    <row r="6598" spans="2:6" x14ac:dyDescent="0.3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</row>
    <row r="6599" spans="2:6" x14ac:dyDescent="0.3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</row>
    <row r="6600" spans="2:6" x14ac:dyDescent="0.3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</row>
    <row r="6601" spans="2:6" x14ac:dyDescent="0.3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</row>
    <row r="6602" spans="2:6" x14ac:dyDescent="0.3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</row>
    <row r="6603" spans="2:6" x14ac:dyDescent="0.3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</row>
    <row r="6604" spans="2:6" x14ac:dyDescent="0.3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</row>
    <row r="6605" spans="2:6" x14ac:dyDescent="0.3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</row>
    <row r="6606" spans="2:6" x14ac:dyDescent="0.3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</row>
    <row r="6607" spans="2:6" x14ac:dyDescent="0.3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</row>
    <row r="6608" spans="2:6" x14ac:dyDescent="0.3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</row>
    <row r="6609" spans="2:6" x14ac:dyDescent="0.3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</row>
    <row r="6610" spans="2:6" x14ac:dyDescent="0.3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</row>
    <row r="6611" spans="2:6" x14ac:dyDescent="0.3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</row>
    <row r="6612" spans="2:6" x14ac:dyDescent="0.3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</row>
    <row r="6613" spans="2:6" x14ac:dyDescent="0.3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</row>
    <row r="6614" spans="2:6" x14ac:dyDescent="0.3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</row>
    <row r="6615" spans="2:6" x14ac:dyDescent="0.3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</row>
    <row r="6616" spans="2:6" x14ac:dyDescent="0.3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</row>
    <row r="6617" spans="2:6" x14ac:dyDescent="0.3">
      <c r="B6617">
        <v>6615</v>
      </c>
      <c r="C6617">
        <v>4</v>
      </c>
      <c r="D6617">
        <v>0</v>
      </c>
      <c r="E6617">
        <v>0</v>
      </c>
      <c r="F6617">
        <f>MOD(Ergebnis_ZeitVar_SzenarioPV_FW[[#This Row],[Column1]],24)</f>
        <v>15</v>
      </c>
    </row>
    <row r="6618" spans="2:6" x14ac:dyDescent="0.3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</row>
    <row r="6619" spans="2:6" x14ac:dyDescent="0.3">
      <c r="B6619">
        <v>6617</v>
      </c>
      <c r="C6619">
        <v>3</v>
      </c>
      <c r="D6619">
        <v>0</v>
      </c>
      <c r="E6619">
        <v>0</v>
      </c>
      <c r="F6619">
        <f>MOD(Ergebnis_ZeitVar_SzenarioPV_FW[[#This Row],[Column1]],24)</f>
        <v>17</v>
      </c>
    </row>
    <row r="6620" spans="2:6" x14ac:dyDescent="0.3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</row>
    <row r="6621" spans="2:6" x14ac:dyDescent="0.3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</row>
    <row r="6622" spans="2:6" x14ac:dyDescent="0.3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</row>
    <row r="6623" spans="2:6" x14ac:dyDescent="0.3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</row>
    <row r="6624" spans="2:6" x14ac:dyDescent="0.3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</row>
    <row r="6625" spans="2:6" x14ac:dyDescent="0.3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</row>
    <row r="6626" spans="2:6" x14ac:dyDescent="0.3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</row>
    <row r="6627" spans="2:6" x14ac:dyDescent="0.3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</row>
    <row r="6628" spans="2:6" x14ac:dyDescent="0.3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</row>
    <row r="6629" spans="2:6" x14ac:dyDescent="0.3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</row>
    <row r="6630" spans="2:6" x14ac:dyDescent="0.3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</row>
    <row r="6631" spans="2:6" x14ac:dyDescent="0.3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</row>
    <row r="6632" spans="2:6" x14ac:dyDescent="0.3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</row>
    <row r="6633" spans="2:6" x14ac:dyDescent="0.3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</row>
    <row r="6634" spans="2:6" x14ac:dyDescent="0.3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</row>
    <row r="6635" spans="2:6" x14ac:dyDescent="0.3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</row>
    <row r="6636" spans="2:6" x14ac:dyDescent="0.3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</row>
    <row r="6637" spans="2:6" x14ac:dyDescent="0.3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</row>
    <row r="6638" spans="2:6" x14ac:dyDescent="0.3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</row>
    <row r="6639" spans="2:6" x14ac:dyDescent="0.3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</row>
    <row r="6640" spans="2:6" x14ac:dyDescent="0.3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</row>
    <row r="6641" spans="2:6" x14ac:dyDescent="0.3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</row>
    <row r="6642" spans="2:6" x14ac:dyDescent="0.3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</row>
    <row r="6643" spans="2:6" x14ac:dyDescent="0.3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</row>
    <row r="6644" spans="2:6" x14ac:dyDescent="0.3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</row>
    <row r="6645" spans="2:6" x14ac:dyDescent="0.3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</row>
    <row r="6646" spans="2:6" x14ac:dyDescent="0.3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</row>
    <row r="6647" spans="2:6" x14ac:dyDescent="0.3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</row>
    <row r="6648" spans="2:6" x14ac:dyDescent="0.3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</row>
    <row r="6649" spans="2:6" x14ac:dyDescent="0.3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</row>
    <row r="6650" spans="2:6" x14ac:dyDescent="0.3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</row>
    <row r="6651" spans="2:6" x14ac:dyDescent="0.3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</row>
    <row r="6652" spans="2:6" x14ac:dyDescent="0.3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</row>
    <row r="6653" spans="2:6" x14ac:dyDescent="0.3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</row>
    <row r="6654" spans="2:6" x14ac:dyDescent="0.3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</row>
    <row r="6655" spans="2:6" x14ac:dyDescent="0.3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</row>
    <row r="6656" spans="2:6" x14ac:dyDescent="0.3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</row>
    <row r="6657" spans="2:6" x14ac:dyDescent="0.3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</row>
    <row r="6658" spans="2:6" x14ac:dyDescent="0.3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</row>
    <row r="6659" spans="2:6" x14ac:dyDescent="0.3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</row>
    <row r="6660" spans="2:6" x14ac:dyDescent="0.3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</row>
    <row r="6661" spans="2:6" x14ac:dyDescent="0.3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</row>
    <row r="6662" spans="2:6" x14ac:dyDescent="0.3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</row>
    <row r="6663" spans="2:6" x14ac:dyDescent="0.3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</row>
    <row r="6664" spans="2:6" x14ac:dyDescent="0.3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</row>
    <row r="6665" spans="2:6" x14ac:dyDescent="0.3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</row>
    <row r="6666" spans="2:6" x14ac:dyDescent="0.3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</row>
    <row r="6667" spans="2:6" x14ac:dyDescent="0.3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</row>
    <row r="6668" spans="2:6" x14ac:dyDescent="0.3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</row>
    <row r="6669" spans="2:6" x14ac:dyDescent="0.3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</row>
    <row r="6670" spans="2:6" x14ac:dyDescent="0.3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</row>
    <row r="6671" spans="2:6" x14ac:dyDescent="0.3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</row>
    <row r="6672" spans="2:6" x14ac:dyDescent="0.3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</row>
    <row r="6673" spans="2:6" x14ac:dyDescent="0.3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</row>
    <row r="6674" spans="2:6" x14ac:dyDescent="0.3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</row>
    <row r="6675" spans="2:6" x14ac:dyDescent="0.3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</row>
    <row r="6676" spans="2:6" x14ac:dyDescent="0.3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</row>
    <row r="6677" spans="2:6" x14ac:dyDescent="0.3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</row>
    <row r="6678" spans="2:6" x14ac:dyDescent="0.3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</row>
    <row r="6679" spans="2:6" x14ac:dyDescent="0.3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</row>
    <row r="6680" spans="2:6" x14ac:dyDescent="0.3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</row>
    <row r="6681" spans="2:6" x14ac:dyDescent="0.3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</row>
    <row r="6682" spans="2:6" x14ac:dyDescent="0.3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</row>
    <row r="6683" spans="2:6" x14ac:dyDescent="0.3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</row>
    <row r="6684" spans="2:6" x14ac:dyDescent="0.3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</row>
    <row r="6685" spans="2:6" x14ac:dyDescent="0.3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</row>
    <row r="6686" spans="2:6" x14ac:dyDescent="0.3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</row>
    <row r="6687" spans="2:6" x14ac:dyDescent="0.3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</row>
    <row r="6688" spans="2:6" x14ac:dyDescent="0.3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</row>
    <row r="6689" spans="2:6" x14ac:dyDescent="0.3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</row>
    <row r="6690" spans="2:6" x14ac:dyDescent="0.3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</row>
    <row r="6691" spans="2:6" x14ac:dyDescent="0.3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</row>
    <row r="6692" spans="2:6" x14ac:dyDescent="0.3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</row>
    <row r="6693" spans="2:6" x14ac:dyDescent="0.3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</row>
    <row r="6694" spans="2:6" x14ac:dyDescent="0.3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</row>
    <row r="6695" spans="2:6" x14ac:dyDescent="0.3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</row>
    <row r="6696" spans="2:6" x14ac:dyDescent="0.3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</row>
    <row r="6697" spans="2:6" x14ac:dyDescent="0.3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</row>
    <row r="6698" spans="2:6" x14ac:dyDescent="0.3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</row>
    <row r="6699" spans="2:6" x14ac:dyDescent="0.3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</row>
    <row r="6700" spans="2:6" x14ac:dyDescent="0.3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</row>
    <row r="6701" spans="2:6" x14ac:dyDescent="0.3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</row>
    <row r="6702" spans="2:6" x14ac:dyDescent="0.3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</row>
    <row r="6703" spans="2:6" x14ac:dyDescent="0.3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</row>
    <row r="6704" spans="2:6" x14ac:dyDescent="0.3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</row>
    <row r="6705" spans="2:6" x14ac:dyDescent="0.3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</row>
    <row r="6706" spans="2:6" x14ac:dyDescent="0.3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</row>
    <row r="6707" spans="2:6" x14ac:dyDescent="0.3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</row>
    <row r="6708" spans="2:6" x14ac:dyDescent="0.3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</row>
    <row r="6709" spans="2:6" x14ac:dyDescent="0.3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</row>
    <row r="6710" spans="2:6" x14ac:dyDescent="0.3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</row>
    <row r="6711" spans="2:6" x14ac:dyDescent="0.3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</row>
    <row r="6712" spans="2:6" x14ac:dyDescent="0.3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</row>
    <row r="6713" spans="2:6" x14ac:dyDescent="0.3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</row>
    <row r="6714" spans="2:6" x14ac:dyDescent="0.3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</row>
    <row r="6715" spans="2:6" x14ac:dyDescent="0.3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</row>
    <row r="6716" spans="2:6" x14ac:dyDescent="0.3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</row>
    <row r="6717" spans="2:6" x14ac:dyDescent="0.3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</row>
    <row r="6718" spans="2:6" x14ac:dyDescent="0.3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</row>
    <row r="6719" spans="2:6" x14ac:dyDescent="0.3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</row>
    <row r="6720" spans="2:6" x14ac:dyDescent="0.3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</row>
    <row r="6721" spans="2:6" x14ac:dyDescent="0.3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</row>
    <row r="6722" spans="2:6" x14ac:dyDescent="0.3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</row>
    <row r="6723" spans="2:6" x14ac:dyDescent="0.3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</row>
    <row r="6724" spans="2:6" x14ac:dyDescent="0.3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</row>
    <row r="6725" spans="2:6" x14ac:dyDescent="0.3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</row>
    <row r="6726" spans="2:6" x14ac:dyDescent="0.3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</row>
    <row r="6727" spans="2:6" x14ac:dyDescent="0.3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</row>
    <row r="6728" spans="2:6" x14ac:dyDescent="0.3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</row>
    <row r="6729" spans="2:6" x14ac:dyDescent="0.3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</row>
    <row r="6730" spans="2:6" x14ac:dyDescent="0.3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</row>
    <row r="6731" spans="2:6" x14ac:dyDescent="0.3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</row>
    <row r="6732" spans="2:6" x14ac:dyDescent="0.3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</row>
    <row r="6733" spans="2:6" x14ac:dyDescent="0.3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</row>
    <row r="6734" spans="2:6" x14ac:dyDescent="0.3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</row>
    <row r="6735" spans="2:6" x14ac:dyDescent="0.3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</row>
    <row r="6736" spans="2:6" x14ac:dyDescent="0.3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</row>
    <row r="6737" spans="2:6" x14ac:dyDescent="0.3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</row>
    <row r="6738" spans="2:6" x14ac:dyDescent="0.3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</row>
    <row r="6739" spans="2:6" x14ac:dyDescent="0.3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</row>
    <row r="6740" spans="2:6" x14ac:dyDescent="0.3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</row>
    <row r="6741" spans="2:6" x14ac:dyDescent="0.3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</row>
    <row r="6742" spans="2:6" x14ac:dyDescent="0.3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</row>
    <row r="6743" spans="2:6" x14ac:dyDescent="0.3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</row>
    <row r="6744" spans="2:6" x14ac:dyDescent="0.3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</row>
    <row r="6745" spans="2:6" x14ac:dyDescent="0.3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</row>
    <row r="6746" spans="2:6" x14ac:dyDescent="0.3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</row>
    <row r="6747" spans="2:6" x14ac:dyDescent="0.3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</row>
    <row r="6748" spans="2:6" x14ac:dyDescent="0.3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</row>
    <row r="6749" spans="2:6" x14ac:dyDescent="0.3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</row>
    <row r="6750" spans="2:6" x14ac:dyDescent="0.3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</row>
    <row r="6751" spans="2:6" x14ac:dyDescent="0.3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</row>
    <row r="6752" spans="2:6" x14ac:dyDescent="0.3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</row>
    <row r="6753" spans="2:6" x14ac:dyDescent="0.3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</row>
    <row r="6754" spans="2:6" x14ac:dyDescent="0.3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</row>
    <row r="6755" spans="2:6" x14ac:dyDescent="0.3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</row>
    <row r="6756" spans="2:6" x14ac:dyDescent="0.3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</row>
    <row r="6757" spans="2:6" x14ac:dyDescent="0.3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</row>
    <row r="6758" spans="2:6" x14ac:dyDescent="0.3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</row>
    <row r="6759" spans="2:6" x14ac:dyDescent="0.3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</row>
    <row r="6760" spans="2:6" x14ac:dyDescent="0.3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</row>
    <row r="6761" spans="2:6" x14ac:dyDescent="0.3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</row>
    <row r="6762" spans="2:6" x14ac:dyDescent="0.3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</row>
    <row r="6763" spans="2:6" x14ac:dyDescent="0.3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</row>
    <row r="6764" spans="2:6" x14ac:dyDescent="0.3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</row>
    <row r="6765" spans="2:6" x14ac:dyDescent="0.3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</row>
    <row r="6766" spans="2:6" x14ac:dyDescent="0.3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</row>
    <row r="6767" spans="2:6" x14ac:dyDescent="0.3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</row>
    <row r="6768" spans="2:6" x14ac:dyDescent="0.3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</row>
    <row r="6769" spans="2:6" x14ac:dyDescent="0.3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</row>
    <row r="6770" spans="2:6" x14ac:dyDescent="0.3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</row>
    <row r="6771" spans="2:6" x14ac:dyDescent="0.3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</row>
    <row r="6772" spans="2:6" x14ac:dyDescent="0.3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</row>
    <row r="6773" spans="2:6" x14ac:dyDescent="0.3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</row>
    <row r="6774" spans="2:6" x14ac:dyDescent="0.3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</row>
    <row r="6775" spans="2:6" x14ac:dyDescent="0.3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</row>
    <row r="6776" spans="2:6" x14ac:dyDescent="0.3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</row>
    <row r="6777" spans="2:6" x14ac:dyDescent="0.3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</row>
    <row r="6778" spans="2:6" x14ac:dyDescent="0.3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</row>
    <row r="6779" spans="2:6" x14ac:dyDescent="0.3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</row>
    <row r="6780" spans="2:6" x14ac:dyDescent="0.3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</row>
    <row r="6781" spans="2:6" x14ac:dyDescent="0.3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</row>
    <row r="6782" spans="2:6" x14ac:dyDescent="0.3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</row>
    <row r="6783" spans="2:6" x14ac:dyDescent="0.3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</row>
    <row r="6784" spans="2:6" x14ac:dyDescent="0.3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</row>
    <row r="6785" spans="2:6" x14ac:dyDescent="0.3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</row>
    <row r="6786" spans="2:6" x14ac:dyDescent="0.3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</row>
    <row r="6787" spans="2:6" x14ac:dyDescent="0.3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</row>
    <row r="6788" spans="2:6" x14ac:dyDescent="0.3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</row>
    <row r="6789" spans="2:6" x14ac:dyDescent="0.3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</row>
    <row r="6790" spans="2:6" x14ac:dyDescent="0.3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</row>
    <row r="6791" spans="2:6" x14ac:dyDescent="0.3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</row>
    <row r="6792" spans="2:6" x14ac:dyDescent="0.3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</row>
    <row r="6793" spans="2:6" x14ac:dyDescent="0.3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</row>
    <row r="6794" spans="2:6" x14ac:dyDescent="0.3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</row>
    <row r="6795" spans="2:6" x14ac:dyDescent="0.3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</row>
    <row r="6796" spans="2:6" x14ac:dyDescent="0.3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</row>
    <row r="6797" spans="2:6" x14ac:dyDescent="0.3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</row>
    <row r="6798" spans="2:6" x14ac:dyDescent="0.3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</row>
    <row r="6799" spans="2:6" x14ac:dyDescent="0.3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</row>
    <row r="6800" spans="2:6" x14ac:dyDescent="0.3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</row>
    <row r="6801" spans="2:6" x14ac:dyDescent="0.3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</row>
    <row r="6802" spans="2:6" x14ac:dyDescent="0.3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</row>
    <row r="6803" spans="2:6" x14ac:dyDescent="0.3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</row>
    <row r="6804" spans="2:6" x14ac:dyDescent="0.3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</row>
    <row r="6805" spans="2:6" x14ac:dyDescent="0.3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</row>
    <row r="6806" spans="2:6" x14ac:dyDescent="0.3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</row>
    <row r="6807" spans="2:6" x14ac:dyDescent="0.3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</row>
    <row r="6808" spans="2:6" x14ac:dyDescent="0.3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</row>
    <row r="6809" spans="2:6" x14ac:dyDescent="0.3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</row>
    <row r="6810" spans="2:6" x14ac:dyDescent="0.3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</row>
    <row r="6811" spans="2:6" x14ac:dyDescent="0.3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</row>
    <row r="6812" spans="2:6" x14ac:dyDescent="0.3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</row>
    <row r="6813" spans="2:6" x14ac:dyDescent="0.3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</row>
    <row r="6814" spans="2:6" x14ac:dyDescent="0.3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</row>
    <row r="6815" spans="2:6" x14ac:dyDescent="0.3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</row>
    <row r="6816" spans="2:6" x14ac:dyDescent="0.3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</row>
    <row r="6817" spans="2:6" x14ac:dyDescent="0.3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</row>
    <row r="6818" spans="2:6" x14ac:dyDescent="0.3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</row>
    <row r="6819" spans="2:6" x14ac:dyDescent="0.3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</row>
    <row r="6820" spans="2:6" x14ac:dyDescent="0.3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</row>
    <row r="6821" spans="2:6" x14ac:dyDescent="0.3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</row>
    <row r="6822" spans="2:6" x14ac:dyDescent="0.3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</row>
    <row r="6823" spans="2:6" x14ac:dyDescent="0.3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</row>
    <row r="6824" spans="2:6" x14ac:dyDescent="0.3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</row>
    <row r="6825" spans="2:6" x14ac:dyDescent="0.3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</row>
    <row r="6826" spans="2:6" x14ac:dyDescent="0.3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</row>
    <row r="6827" spans="2:6" x14ac:dyDescent="0.3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</row>
    <row r="6828" spans="2:6" x14ac:dyDescent="0.3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</row>
    <row r="6829" spans="2:6" x14ac:dyDescent="0.3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</row>
    <row r="6830" spans="2:6" x14ac:dyDescent="0.3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</row>
    <row r="6831" spans="2:6" x14ac:dyDescent="0.3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</row>
    <row r="6832" spans="2:6" x14ac:dyDescent="0.3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</row>
    <row r="6833" spans="2:6" x14ac:dyDescent="0.3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</row>
    <row r="6834" spans="2:6" x14ac:dyDescent="0.3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</row>
    <row r="6835" spans="2:6" x14ac:dyDescent="0.3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</row>
    <row r="6836" spans="2:6" x14ac:dyDescent="0.3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</row>
    <row r="6837" spans="2:6" x14ac:dyDescent="0.3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</row>
    <row r="6838" spans="2:6" x14ac:dyDescent="0.3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</row>
    <row r="6839" spans="2:6" x14ac:dyDescent="0.3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</row>
    <row r="6840" spans="2:6" x14ac:dyDescent="0.3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</row>
    <row r="6841" spans="2:6" x14ac:dyDescent="0.3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</row>
    <row r="6842" spans="2:6" x14ac:dyDescent="0.3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</row>
    <row r="6843" spans="2:6" x14ac:dyDescent="0.3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</row>
    <row r="6844" spans="2:6" x14ac:dyDescent="0.3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</row>
    <row r="6845" spans="2:6" x14ac:dyDescent="0.3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</row>
    <row r="6846" spans="2:6" x14ac:dyDescent="0.3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</row>
    <row r="6847" spans="2:6" x14ac:dyDescent="0.3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</row>
    <row r="6848" spans="2:6" x14ac:dyDescent="0.3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</row>
    <row r="6849" spans="2:6" x14ac:dyDescent="0.3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</row>
    <row r="6850" spans="2:6" x14ac:dyDescent="0.3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</row>
    <row r="6851" spans="2:6" x14ac:dyDescent="0.3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</row>
    <row r="6852" spans="2:6" x14ac:dyDescent="0.3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</row>
    <row r="6853" spans="2:6" x14ac:dyDescent="0.3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</row>
    <row r="6854" spans="2:6" x14ac:dyDescent="0.3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</row>
    <row r="6855" spans="2:6" x14ac:dyDescent="0.3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</row>
    <row r="6856" spans="2:6" x14ac:dyDescent="0.3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</row>
    <row r="6857" spans="2:6" x14ac:dyDescent="0.3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</row>
    <row r="6858" spans="2:6" x14ac:dyDescent="0.3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</row>
    <row r="6859" spans="2:6" x14ac:dyDescent="0.3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</row>
    <row r="6860" spans="2:6" x14ac:dyDescent="0.3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</row>
    <row r="6861" spans="2:6" x14ac:dyDescent="0.3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</row>
    <row r="6862" spans="2:6" x14ac:dyDescent="0.3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</row>
    <row r="6863" spans="2:6" x14ac:dyDescent="0.3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</row>
    <row r="6864" spans="2:6" x14ac:dyDescent="0.3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</row>
    <row r="6865" spans="2:6" x14ac:dyDescent="0.3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</row>
    <row r="6866" spans="2:6" x14ac:dyDescent="0.3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</row>
    <row r="6867" spans="2:6" x14ac:dyDescent="0.3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</row>
    <row r="6868" spans="2:6" x14ac:dyDescent="0.3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</row>
    <row r="6869" spans="2:6" x14ac:dyDescent="0.3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</row>
    <row r="6870" spans="2:6" x14ac:dyDescent="0.3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</row>
    <row r="6871" spans="2:6" x14ac:dyDescent="0.3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</row>
    <row r="6872" spans="2:6" x14ac:dyDescent="0.3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</row>
    <row r="6873" spans="2:6" x14ac:dyDescent="0.3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</row>
    <row r="6874" spans="2:6" x14ac:dyDescent="0.3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</row>
    <row r="6875" spans="2:6" x14ac:dyDescent="0.3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</row>
    <row r="6876" spans="2:6" x14ac:dyDescent="0.3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</row>
    <row r="6877" spans="2:6" x14ac:dyDescent="0.3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</row>
    <row r="6878" spans="2:6" x14ac:dyDescent="0.3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</row>
    <row r="6879" spans="2:6" x14ac:dyDescent="0.3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</row>
    <row r="6880" spans="2:6" x14ac:dyDescent="0.3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</row>
    <row r="6881" spans="2:6" x14ac:dyDescent="0.3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</row>
    <row r="6882" spans="2:6" x14ac:dyDescent="0.3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</row>
    <row r="6883" spans="2:6" x14ac:dyDescent="0.3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</row>
    <row r="6884" spans="2:6" x14ac:dyDescent="0.3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</row>
    <row r="6885" spans="2:6" x14ac:dyDescent="0.3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</row>
    <row r="6886" spans="2:6" x14ac:dyDescent="0.3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</row>
    <row r="6887" spans="2:6" x14ac:dyDescent="0.3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</row>
    <row r="6888" spans="2:6" x14ac:dyDescent="0.3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</row>
    <row r="6889" spans="2:6" x14ac:dyDescent="0.3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</row>
    <row r="6890" spans="2:6" x14ac:dyDescent="0.3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</row>
    <row r="6891" spans="2:6" x14ac:dyDescent="0.3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</row>
    <row r="6892" spans="2:6" x14ac:dyDescent="0.3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</row>
    <row r="6893" spans="2:6" x14ac:dyDescent="0.3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</row>
    <row r="6894" spans="2:6" x14ac:dyDescent="0.3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</row>
    <row r="6895" spans="2:6" x14ac:dyDescent="0.3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</row>
    <row r="6896" spans="2:6" x14ac:dyDescent="0.3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</row>
    <row r="6897" spans="2:6" x14ac:dyDescent="0.3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</row>
    <row r="6898" spans="2:6" x14ac:dyDescent="0.3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</row>
    <row r="6899" spans="2:6" x14ac:dyDescent="0.3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</row>
    <row r="6900" spans="2:6" x14ac:dyDescent="0.3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</row>
    <row r="6901" spans="2:6" x14ac:dyDescent="0.3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</row>
    <row r="6902" spans="2:6" x14ac:dyDescent="0.3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</row>
    <row r="6903" spans="2:6" x14ac:dyDescent="0.3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</row>
    <row r="6904" spans="2:6" x14ac:dyDescent="0.3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</row>
    <row r="6905" spans="2:6" x14ac:dyDescent="0.3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</row>
    <row r="6906" spans="2:6" x14ac:dyDescent="0.3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</row>
    <row r="6907" spans="2:6" x14ac:dyDescent="0.3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</row>
    <row r="6908" spans="2:6" x14ac:dyDescent="0.3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</row>
    <row r="6909" spans="2:6" x14ac:dyDescent="0.3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</row>
    <row r="6910" spans="2:6" x14ac:dyDescent="0.3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</row>
    <row r="6911" spans="2:6" x14ac:dyDescent="0.3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</row>
    <row r="6912" spans="2:6" x14ac:dyDescent="0.3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</row>
    <row r="6913" spans="2:6" x14ac:dyDescent="0.3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</row>
    <row r="6914" spans="2:6" x14ac:dyDescent="0.3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</row>
    <row r="6915" spans="2:6" x14ac:dyDescent="0.3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</row>
    <row r="6916" spans="2:6" x14ac:dyDescent="0.3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</row>
    <row r="6917" spans="2:6" x14ac:dyDescent="0.3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</row>
    <row r="6918" spans="2:6" x14ac:dyDescent="0.3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</row>
    <row r="6919" spans="2:6" x14ac:dyDescent="0.3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</row>
    <row r="6920" spans="2:6" x14ac:dyDescent="0.3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</row>
    <row r="6921" spans="2:6" x14ac:dyDescent="0.3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</row>
    <row r="6922" spans="2:6" x14ac:dyDescent="0.3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</row>
    <row r="6923" spans="2:6" x14ac:dyDescent="0.3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</row>
    <row r="6924" spans="2:6" x14ac:dyDescent="0.3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</row>
    <row r="6925" spans="2:6" x14ac:dyDescent="0.3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</row>
    <row r="6926" spans="2:6" x14ac:dyDescent="0.3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</row>
    <row r="6927" spans="2:6" x14ac:dyDescent="0.3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</row>
    <row r="6928" spans="2:6" x14ac:dyDescent="0.3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</row>
    <row r="6929" spans="2:6" x14ac:dyDescent="0.3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</row>
    <row r="6930" spans="2:6" x14ac:dyDescent="0.3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</row>
    <row r="6931" spans="2:6" x14ac:dyDescent="0.3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</row>
    <row r="6932" spans="2:6" x14ac:dyDescent="0.3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</row>
    <row r="6933" spans="2:6" x14ac:dyDescent="0.3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</row>
    <row r="6934" spans="2:6" x14ac:dyDescent="0.3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</row>
    <row r="6935" spans="2:6" x14ac:dyDescent="0.3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</row>
    <row r="6936" spans="2:6" x14ac:dyDescent="0.3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</row>
    <row r="6937" spans="2:6" x14ac:dyDescent="0.3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</row>
    <row r="6938" spans="2:6" x14ac:dyDescent="0.3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</row>
    <row r="6939" spans="2:6" x14ac:dyDescent="0.3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</row>
    <row r="6940" spans="2:6" x14ac:dyDescent="0.3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</row>
    <row r="6941" spans="2:6" x14ac:dyDescent="0.3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</row>
    <row r="6942" spans="2:6" x14ac:dyDescent="0.3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</row>
    <row r="6943" spans="2:6" x14ac:dyDescent="0.3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</row>
    <row r="6944" spans="2:6" x14ac:dyDescent="0.3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</row>
    <row r="6945" spans="2:6" x14ac:dyDescent="0.3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</row>
    <row r="6946" spans="2:6" x14ac:dyDescent="0.3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</row>
    <row r="6947" spans="2:6" x14ac:dyDescent="0.3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</row>
    <row r="6948" spans="2:6" x14ac:dyDescent="0.3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</row>
    <row r="6949" spans="2:6" x14ac:dyDescent="0.3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</row>
    <row r="6950" spans="2:6" x14ac:dyDescent="0.3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</row>
    <row r="6951" spans="2:6" x14ac:dyDescent="0.3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</row>
    <row r="6952" spans="2:6" x14ac:dyDescent="0.3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</row>
    <row r="6953" spans="2:6" x14ac:dyDescent="0.3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</row>
    <row r="6954" spans="2:6" x14ac:dyDescent="0.3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</row>
    <row r="6955" spans="2:6" x14ac:dyDescent="0.3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</row>
    <row r="6956" spans="2:6" x14ac:dyDescent="0.3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</row>
    <row r="6957" spans="2:6" x14ac:dyDescent="0.3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</row>
    <row r="6958" spans="2:6" x14ac:dyDescent="0.3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</row>
    <row r="6959" spans="2:6" x14ac:dyDescent="0.3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</row>
    <row r="6960" spans="2:6" x14ac:dyDescent="0.3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</row>
    <row r="6961" spans="2:6" x14ac:dyDescent="0.3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</row>
    <row r="6962" spans="2:6" x14ac:dyDescent="0.3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</row>
    <row r="6963" spans="2:6" x14ac:dyDescent="0.3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</row>
    <row r="6964" spans="2:6" x14ac:dyDescent="0.3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</row>
    <row r="6965" spans="2:6" x14ac:dyDescent="0.3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</row>
    <row r="6966" spans="2:6" x14ac:dyDescent="0.3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</row>
    <row r="6967" spans="2:6" x14ac:dyDescent="0.3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</row>
    <row r="6968" spans="2:6" x14ac:dyDescent="0.3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</row>
    <row r="6969" spans="2:6" x14ac:dyDescent="0.3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</row>
    <row r="6970" spans="2:6" x14ac:dyDescent="0.3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</row>
    <row r="6971" spans="2:6" x14ac:dyDescent="0.3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</row>
    <row r="6972" spans="2:6" x14ac:dyDescent="0.3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</row>
    <row r="6973" spans="2:6" x14ac:dyDescent="0.3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</row>
    <row r="6974" spans="2:6" x14ac:dyDescent="0.3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</row>
    <row r="6975" spans="2:6" x14ac:dyDescent="0.3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</row>
    <row r="6976" spans="2:6" x14ac:dyDescent="0.3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</row>
    <row r="6977" spans="2:6" x14ac:dyDescent="0.3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</row>
    <row r="6978" spans="2:6" x14ac:dyDescent="0.3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</row>
    <row r="6979" spans="2:6" x14ac:dyDescent="0.3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</row>
    <row r="6980" spans="2:6" x14ac:dyDescent="0.3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</row>
    <row r="6981" spans="2:6" x14ac:dyDescent="0.3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</row>
    <row r="6982" spans="2:6" x14ac:dyDescent="0.3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</row>
    <row r="6983" spans="2:6" x14ac:dyDescent="0.3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</row>
    <row r="6984" spans="2:6" x14ac:dyDescent="0.3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</row>
    <row r="6985" spans="2:6" x14ac:dyDescent="0.3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</row>
    <row r="6986" spans="2:6" x14ac:dyDescent="0.3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</row>
    <row r="6987" spans="2:6" x14ac:dyDescent="0.3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</row>
    <row r="6988" spans="2:6" x14ac:dyDescent="0.3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</row>
    <row r="6989" spans="2:6" x14ac:dyDescent="0.3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</row>
    <row r="6990" spans="2:6" x14ac:dyDescent="0.3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</row>
    <row r="6991" spans="2:6" x14ac:dyDescent="0.3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</row>
    <row r="6992" spans="2:6" x14ac:dyDescent="0.3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</row>
    <row r="6993" spans="2:6" x14ac:dyDescent="0.3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</row>
    <row r="6994" spans="2:6" x14ac:dyDescent="0.3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</row>
    <row r="6995" spans="2:6" x14ac:dyDescent="0.3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</row>
    <row r="6996" spans="2:6" x14ac:dyDescent="0.3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</row>
    <row r="6997" spans="2:6" x14ac:dyDescent="0.3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</row>
    <row r="6998" spans="2:6" x14ac:dyDescent="0.3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</row>
    <row r="6999" spans="2:6" x14ac:dyDescent="0.3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</row>
    <row r="7000" spans="2:6" x14ac:dyDescent="0.3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</row>
    <row r="7001" spans="2:6" x14ac:dyDescent="0.3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</row>
    <row r="7002" spans="2:6" x14ac:dyDescent="0.3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</row>
    <row r="7003" spans="2:6" x14ac:dyDescent="0.3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</row>
    <row r="7004" spans="2:6" x14ac:dyDescent="0.3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</row>
    <row r="7005" spans="2:6" x14ac:dyDescent="0.3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</row>
    <row r="7006" spans="2:6" x14ac:dyDescent="0.3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</row>
    <row r="7007" spans="2:6" x14ac:dyDescent="0.3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</row>
    <row r="7008" spans="2:6" x14ac:dyDescent="0.3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</row>
    <row r="7009" spans="2:6" x14ac:dyDescent="0.3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</row>
    <row r="7010" spans="2:6" x14ac:dyDescent="0.3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</row>
    <row r="7011" spans="2:6" x14ac:dyDescent="0.3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</row>
    <row r="7012" spans="2:6" x14ac:dyDescent="0.3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</row>
    <row r="7013" spans="2:6" x14ac:dyDescent="0.3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</row>
    <row r="7014" spans="2:6" x14ac:dyDescent="0.3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</row>
    <row r="7015" spans="2:6" x14ac:dyDescent="0.3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</row>
    <row r="7016" spans="2:6" x14ac:dyDescent="0.3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</row>
    <row r="7017" spans="2:6" x14ac:dyDescent="0.3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</row>
    <row r="7018" spans="2:6" x14ac:dyDescent="0.3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</row>
    <row r="7019" spans="2:6" x14ac:dyDescent="0.3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</row>
    <row r="7020" spans="2:6" x14ac:dyDescent="0.3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</row>
    <row r="7021" spans="2:6" x14ac:dyDescent="0.3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</row>
    <row r="7022" spans="2:6" x14ac:dyDescent="0.3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</row>
    <row r="7023" spans="2:6" x14ac:dyDescent="0.3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</row>
    <row r="7024" spans="2:6" x14ac:dyDescent="0.3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</row>
    <row r="7025" spans="2:6" x14ac:dyDescent="0.3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</row>
    <row r="7026" spans="2:6" x14ac:dyDescent="0.3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</row>
    <row r="7027" spans="2:6" x14ac:dyDescent="0.3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</row>
    <row r="7028" spans="2:6" x14ac:dyDescent="0.3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</row>
    <row r="7029" spans="2:6" x14ac:dyDescent="0.3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</row>
    <row r="7030" spans="2:6" x14ac:dyDescent="0.3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</row>
    <row r="7031" spans="2:6" x14ac:dyDescent="0.3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</row>
    <row r="7032" spans="2:6" x14ac:dyDescent="0.3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</row>
    <row r="7033" spans="2:6" x14ac:dyDescent="0.3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</row>
    <row r="7034" spans="2:6" x14ac:dyDescent="0.3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</row>
    <row r="7035" spans="2:6" x14ac:dyDescent="0.3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</row>
    <row r="7036" spans="2:6" x14ac:dyDescent="0.3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</row>
    <row r="7037" spans="2:6" x14ac:dyDescent="0.3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</row>
    <row r="7038" spans="2:6" x14ac:dyDescent="0.3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</row>
    <row r="7039" spans="2:6" x14ac:dyDescent="0.3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</row>
    <row r="7040" spans="2:6" x14ac:dyDescent="0.3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</row>
    <row r="7041" spans="2:6" x14ac:dyDescent="0.3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</row>
    <row r="7042" spans="2:6" x14ac:dyDescent="0.3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</row>
    <row r="7043" spans="2:6" x14ac:dyDescent="0.3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</row>
    <row r="7044" spans="2:6" x14ac:dyDescent="0.3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</row>
    <row r="7045" spans="2:6" x14ac:dyDescent="0.3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</row>
    <row r="7046" spans="2:6" x14ac:dyDescent="0.3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</row>
    <row r="7047" spans="2:6" x14ac:dyDescent="0.3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</row>
    <row r="7048" spans="2:6" x14ac:dyDescent="0.3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</row>
    <row r="7049" spans="2:6" x14ac:dyDescent="0.3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</row>
    <row r="7050" spans="2:6" x14ac:dyDescent="0.3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</row>
    <row r="7051" spans="2:6" x14ac:dyDescent="0.3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</row>
    <row r="7052" spans="2:6" x14ac:dyDescent="0.3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</row>
    <row r="7053" spans="2:6" x14ac:dyDescent="0.3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</row>
    <row r="7054" spans="2:6" x14ac:dyDescent="0.3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</row>
    <row r="7055" spans="2:6" x14ac:dyDescent="0.3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</row>
    <row r="7056" spans="2:6" x14ac:dyDescent="0.3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</row>
    <row r="7057" spans="2:6" x14ac:dyDescent="0.3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</row>
    <row r="7058" spans="2:6" x14ac:dyDescent="0.3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</row>
    <row r="7059" spans="2:6" x14ac:dyDescent="0.3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</row>
    <row r="7060" spans="2:6" x14ac:dyDescent="0.3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</row>
    <row r="7061" spans="2:6" x14ac:dyDescent="0.3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</row>
    <row r="7062" spans="2:6" x14ac:dyDescent="0.3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</row>
    <row r="7063" spans="2:6" x14ac:dyDescent="0.3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</row>
    <row r="7064" spans="2:6" x14ac:dyDescent="0.3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</row>
    <row r="7065" spans="2:6" x14ac:dyDescent="0.3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</row>
    <row r="7066" spans="2:6" x14ac:dyDescent="0.3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</row>
    <row r="7067" spans="2:6" x14ac:dyDescent="0.3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</row>
    <row r="7068" spans="2:6" x14ac:dyDescent="0.3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</row>
    <row r="7069" spans="2:6" x14ac:dyDescent="0.3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</row>
    <row r="7070" spans="2:6" x14ac:dyDescent="0.3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</row>
    <row r="7071" spans="2:6" x14ac:dyDescent="0.3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</row>
    <row r="7072" spans="2:6" x14ac:dyDescent="0.3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</row>
    <row r="7073" spans="2:6" x14ac:dyDescent="0.3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</row>
    <row r="7074" spans="2:6" x14ac:dyDescent="0.3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</row>
    <row r="7075" spans="2:6" x14ac:dyDescent="0.3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</row>
    <row r="7076" spans="2:6" x14ac:dyDescent="0.3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</row>
    <row r="7077" spans="2:6" x14ac:dyDescent="0.3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</row>
    <row r="7078" spans="2:6" x14ac:dyDescent="0.3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</row>
    <row r="7079" spans="2:6" x14ac:dyDescent="0.3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</row>
    <row r="7080" spans="2:6" x14ac:dyDescent="0.3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</row>
    <row r="7081" spans="2:6" x14ac:dyDescent="0.3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</row>
    <row r="7082" spans="2:6" x14ac:dyDescent="0.3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</row>
    <row r="7083" spans="2:6" x14ac:dyDescent="0.3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</row>
    <row r="7084" spans="2:6" x14ac:dyDescent="0.3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</row>
    <row r="7085" spans="2:6" x14ac:dyDescent="0.3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</row>
    <row r="7086" spans="2:6" x14ac:dyDescent="0.3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</row>
    <row r="7087" spans="2:6" x14ac:dyDescent="0.3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</row>
    <row r="7088" spans="2:6" x14ac:dyDescent="0.3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</row>
    <row r="7089" spans="2:6" x14ac:dyDescent="0.3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</row>
    <row r="7090" spans="2:6" x14ac:dyDescent="0.3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</row>
    <row r="7091" spans="2:6" x14ac:dyDescent="0.3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</row>
    <row r="7092" spans="2:6" x14ac:dyDescent="0.3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</row>
    <row r="7093" spans="2:6" x14ac:dyDescent="0.3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</row>
    <row r="7094" spans="2:6" x14ac:dyDescent="0.3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</row>
    <row r="7095" spans="2:6" x14ac:dyDescent="0.3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</row>
    <row r="7096" spans="2:6" x14ac:dyDescent="0.3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</row>
    <row r="7097" spans="2:6" x14ac:dyDescent="0.3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</row>
    <row r="7098" spans="2:6" x14ac:dyDescent="0.3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</row>
    <row r="7099" spans="2:6" x14ac:dyDescent="0.3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</row>
    <row r="7100" spans="2:6" x14ac:dyDescent="0.3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</row>
    <row r="7101" spans="2:6" x14ac:dyDescent="0.3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</row>
    <row r="7102" spans="2:6" x14ac:dyDescent="0.3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</row>
    <row r="7103" spans="2:6" x14ac:dyDescent="0.3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</row>
    <row r="7104" spans="2:6" x14ac:dyDescent="0.3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</row>
    <row r="7105" spans="2:6" x14ac:dyDescent="0.3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</row>
    <row r="7106" spans="2:6" x14ac:dyDescent="0.3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</row>
    <row r="7107" spans="2:6" x14ac:dyDescent="0.3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</row>
    <row r="7108" spans="2:6" x14ac:dyDescent="0.3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</row>
    <row r="7109" spans="2:6" x14ac:dyDescent="0.3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</row>
    <row r="7110" spans="2:6" x14ac:dyDescent="0.3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</row>
    <row r="7111" spans="2:6" x14ac:dyDescent="0.3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</row>
    <row r="7112" spans="2:6" x14ac:dyDescent="0.3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</row>
    <row r="7113" spans="2:6" x14ac:dyDescent="0.3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</row>
    <row r="7114" spans="2:6" x14ac:dyDescent="0.3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</row>
    <row r="7115" spans="2:6" x14ac:dyDescent="0.3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</row>
    <row r="7116" spans="2:6" x14ac:dyDescent="0.3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</row>
    <row r="7117" spans="2:6" x14ac:dyDescent="0.3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</row>
    <row r="7118" spans="2:6" x14ac:dyDescent="0.3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</row>
    <row r="7119" spans="2:6" x14ac:dyDescent="0.3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</row>
    <row r="7120" spans="2:6" x14ac:dyDescent="0.3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</row>
    <row r="7121" spans="2:6" x14ac:dyDescent="0.3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</row>
    <row r="7122" spans="2:6" x14ac:dyDescent="0.3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</row>
    <row r="7123" spans="2:6" x14ac:dyDescent="0.3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</row>
    <row r="7124" spans="2:6" x14ac:dyDescent="0.3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</row>
    <row r="7125" spans="2:6" x14ac:dyDescent="0.3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</row>
    <row r="7126" spans="2:6" x14ac:dyDescent="0.3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</row>
    <row r="7127" spans="2:6" x14ac:dyDescent="0.3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</row>
    <row r="7128" spans="2:6" x14ac:dyDescent="0.3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</row>
    <row r="7129" spans="2:6" x14ac:dyDescent="0.3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</row>
    <row r="7130" spans="2:6" x14ac:dyDescent="0.3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</row>
    <row r="7131" spans="2:6" x14ac:dyDescent="0.3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</row>
    <row r="7132" spans="2:6" x14ac:dyDescent="0.3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</row>
    <row r="7133" spans="2:6" x14ac:dyDescent="0.3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</row>
    <row r="7134" spans="2:6" x14ac:dyDescent="0.3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</row>
    <row r="7135" spans="2:6" x14ac:dyDescent="0.3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</row>
    <row r="7136" spans="2:6" x14ac:dyDescent="0.3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</row>
    <row r="7137" spans="2:6" x14ac:dyDescent="0.3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</row>
    <row r="7138" spans="2:6" x14ac:dyDescent="0.3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</row>
    <row r="7139" spans="2:6" x14ac:dyDescent="0.3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</row>
    <row r="7140" spans="2:6" x14ac:dyDescent="0.3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</row>
    <row r="7141" spans="2:6" x14ac:dyDescent="0.3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</row>
    <row r="7142" spans="2:6" x14ac:dyDescent="0.3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</row>
    <row r="7143" spans="2:6" x14ac:dyDescent="0.3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</row>
    <row r="7144" spans="2:6" x14ac:dyDescent="0.3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</row>
    <row r="7145" spans="2:6" x14ac:dyDescent="0.3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</row>
    <row r="7146" spans="2:6" x14ac:dyDescent="0.3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</row>
    <row r="7147" spans="2:6" x14ac:dyDescent="0.3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</row>
    <row r="7148" spans="2:6" x14ac:dyDescent="0.3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</row>
    <row r="7149" spans="2:6" x14ac:dyDescent="0.3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</row>
    <row r="7150" spans="2:6" x14ac:dyDescent="0.3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</row>
    <row r="7151" spans="2:6" x14ac:dyDescent="0.3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</row>
    <row r="7152" spans="2:6" x14ac:dyDescent="0.3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</row>
    <row r="7153" spans="2:6" x14ac:dyDescent="0.3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</row>
    <row r="7154" spans="2:6" x14ac:dyDescent="0.3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</row>
    <row r="7155" spans="2:6" x14ac:dyDescent="0.3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</row>
    <row r="7156" spans="2:6" x14ac:dyDescent="0.3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</row>
    <row r="7157" spans="2:6" x14ac:dyDescent="0.3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</row>
    <row r="7158" spans="2:6" x14ac:dyDescent="0.3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</row>
    <row r="7159" spans="2:6" x14ac:dyDescent="0.3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</row>
    <row r="7160" spans="2:6" x14ac:dyDescent="0.3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</row>
    <row r="7161" spans="2:6" x14ac:dyDescent="0.3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</row>
    <row r="7162" spans="2:6" x14ac:dyDescent="0.3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</row>
    <row r="7163" spans="2:6" x14ac:dyDescent="0.3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</row>
    <row r="7164" spans="2:6" x14ac:dyDescent="0.3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</row>
    <row r="7165" spans="2:6" x14ac:dyDescent="0.3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</row>
    <row r="7166" spans="2:6" x14ac:dyDescent="0.3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</row>
    <row r="7167" spans="2:6" x14ac:dyDescent="0.3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</row>
    <row r="7168" spans="2:6" x14ac:dyDescent="0.3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</row>
    <row r="7169" spans="2:6" x14ac:dyDescent="0.3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</row>
    <row r="7170" spans="2:6" x14ac:dyDescent="0.3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</row>
    <row r="7171" spans="2:6" x14ac:dyDescent="0.3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</row>
    <row r="7172" spans="2:6" x14ac:dyDescent="0.3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</row>
    <row r="7173" spans="2:6" x14ac:dyDescent="0.3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</row>
    <row r="7174" spans="2:6" x14ac:dyDescent="0.3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</row>
    <row r="7175" spans="2:6" x14ac:dyDescent="0.3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</row>
    <row r="7176" spans="2:6" x14ac:dyDescent="0.3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</row>
    <row r="7177" spans="2:6" x14ac:dyDescent="0.3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</row>
    <row r="7178" spans="2:6" x14ac:dyDescent="0.3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</row>
    <row r="7179" spans="2:6" x14ac:dyDescent="0.3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</row>
    <row r="7180" spans="2:6" x14ac:dyDescent="0.3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</row>
    <row r="7181" spans="2:6" x14ac:dyDescent="0.3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</row>
    <row r="7182" spans="2:6" x14ac:dyDescent="0.3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</row>
    <row r="7183" spans="2:6" x14ac:dyDescent="0.3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</row>
    <row r="7184" spans="2:6" x14ac:dyDescent="0.3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</row>
    <row r="7185" spans="2:6" x14ac:dyDescent="0.3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</row>
    <row r="7186" spans="2:6" x14ac:dyDescent="0.3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</row>
    <row r="7187" spans="2:6" x14ac:dyDescent="0.3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</row>
    <row r="7188" spans="2:6" x14ac:dyDescent="0.3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</row>
    <row r="7189" spans="2:6" x14ac:dyDescent="0.3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</row>
    <row r="7190" spans="2:6" x14ac:dyDescent="0.3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</row>
    <row r="7191" spans="2:6" x14ac:dyDescent="0.3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</row>
    <row r="7192" spans="2:6" x14ac:dyDescent="0.3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</row>
    <row r="7193" spans="2:6" x14ac:dyDescent="0.3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</row>
    <row r="7194" spans="2:6" x14ac:dyDescent="0.3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</row>
    <row r="7195" spans="2:6" x14ac:dyDescent="0.3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</row>
    <row r="7196" spans="2:6" x14ac:dyDescent="0.3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</row>
    <row r="7197" spans="2:6" x14ac:dyDescent="0.3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</row>
    <row r="7198" spans="2:6" x14ac:dyDescent="0.3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</row>
    <row r="7199" spans="2:6" x14ac:dyDescent="0.3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</row>
    <row r="7200" spans="2:6" x14ac:dyDescent="0.3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</row>
    <row r="7201" spans="2:6" x14ac:dyDescent="0.3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</row>
    <row r="7202" spans="2:6" x14ac:dyDescent="0.3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</row>
    <row r="7203" spans="2:6" x14ac:dyDescent="0.3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</row>
    <row r="7204" spans="2:6" x14ac:dyDescent="0.3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</row>
    <row r="7205" spans="2:6" x14ac:dyDescent="0.3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</row>
    <row r="7206" spans="2:6" x14ac:dyDescent="0.3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</row>
    <row r="7207" spans="2:6" x14ac:dyDescent="0.3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</row>
    <row r="7208" spans="2:6" x14ac:dyDescent="0.3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</row>
    <row r="7209" spans="2:6" x14ac:dyDescent="0.3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</row>
    <row r="7210" spans="2:6" x14ac:dyDescent="0.3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</row>
    <row r="7211" spans="2:6" x14ac:dyDescent="0.3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</row>
    <row r="7212" spans="2:6" x14ac:dyDescent="0.3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</row>
    <row r="7213" spans="2:6" x14ac:dyDescent="0.3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</row>
    <row r="7214" spans="2:6" x14ac:dyDescent="0.3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</row>
    <row r="7215" spans="2:6" x14ac:dyDescent="0.3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</row>
    <row r="7216" spans="2:6" x14ac:dyDescent="0.3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</row>
    <row r="7217" spans="2:6" x14ac:dyDescent="0.3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</row>
    <row r="7218" spans="2:6" x14ac:dyDescent="0.3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</row>
    <row r="7219" spans="2:6" x14ac:dyDescent="0.3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</row>
    <row r="7220" spans="2:6" x14ac:dyDescent="0.3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</row>
    <row r="7221" spans="2:6" x14ac:dyDescent="0.3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</row>
    <row r="7222" spans="2:6" x14ac:dyDescent="0.3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</row>
    <row r="7223" spans="2:6" x14ac:dyDescent="0.3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</row>
    <row r="7224" spans="2:6" x14ac:dyDescent="0.3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</row>
    <row r="7225" spans="2:6" x14ac:dyDescent="0.3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</row>
    <row r="7226" spans="2:6" x14ac:dyDescent="0.3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</row>
    <row r="7227" spans="2:6" x14ac:dyDescent="0.3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</row>
    <row r="7228" spans="2:6" x14ac:dyDescent="0.3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</row>
    <row r="7229" spans="2:6" x14ac:dyDescent="0.3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</row>
    <row r="7230" spans="2:6" x14ac:dyDescent="0.3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</row>
    <row r="7231" spans="2:6" x14ac:dyDescent="0.3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</row>
    <row r="7232" spans="2:6" x14ac:dyDescent="0.3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</row>
    <row r="7233" spans="2:6" x14ac:dyDescent="0.3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</row>
    <row r="7234" spans="2:6" x14ac:dyDescent="0.3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</row>
    <row r="7235" spans="2:6" x14ac:dyDescent="0.3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</row>
    <row r="7236" spans="2:6" x14ac:dyDescent="0.3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</row>
    <row r="7237" spans="2:6" x14ac:dyDescent="0.3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</row>
    <row r="7238" spans="2:6" x14ac:dyDescent="0.3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</row>
    <row r="7239" spans="2:6" x14ac:dyDescent="0.3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</row>
    <row r="7240" spans="2:6" x14ac:dyDescent="0.3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</row>
    <row r="7241" spans="2:6" x14ac:dyDescent="0.3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</row>
    <row r="7242" spans="2:6" x14ac:dyDescent="0.3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</row>
    <row r="7243" spans="2:6" x14ac:dyDescent="0.3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</row>
    <row r="7244" spans="2:6" x14ac:dyDescent="0.3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</row>
    <row r="7245" spans="2:6" x14ac:dyDescent="0.3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</row>
    <row r="7246" spans="2:6" x14ac:dyDescent="0.3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</row>
    <row r="7247" spans="2:6" x14ac:dyDescent="0.3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</row>
    <row r="7248" spans="2:6" x14ac:dyDescent="0.3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</row>
    <row r="7249" spans="2:6" x14ac:dyDescent="0.3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</row>
    <row r="7250" spans="2:6" x14ac:dyDescent="0.3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</row>
    <row r="7251" spans="2:6" x14ac:dyDescent="0.3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</row>
    <row r="7252" spans="2:6" x14ac:dyDescent="0.3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</row>
    <row r="7253" spans="2:6" x14ac:dyDescent="0.3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</row>
    <row r="7254" spans="2:6" x14ac:dyDescent="0.3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</row>
    <row r="7255" spans="2:6" x14ac:dyDescent="0.3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</row>
    <row r="7256" spans="2:6" x14ac:dyDescent="0.3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</row>
    <row r="7257" spans="2:6" x14ac:dyDescent="0.3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</row>
    <row r="7258" spans="2:6" x14ac:dyDescent="0.3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</row>
    <row r="7259" spans="2:6" x14ac:dyDescent="0.3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</row>
    <row r="7260" spans="2:6" x14ac:dyDescent="0.3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</row>
    <row r="7261" spans="2:6" x14ac:dyDescent="0.3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</row>
    <row r="7262" spans="2:6" x14ac:dyDescent="0.3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</row>
    <row r="7263" spans="2:6" x14ac:dyDescent="0.3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</row>
    <row r="7264" spans="2:6" x14ac:dyDescent="0.3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</row>
    <row r="7265" spans="2:6" x14ac:dyDescent="0.3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</row>
    <row r="7266" spans="2:6" x14ac:dyDescent="0.3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</row>
    <row r="7267" spans="2:6" x14ac:dyDescent="0.3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</row>
    <row r="7268" spans="2:6" x14ac:dyDescent="0.3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</row>
    <row r="7269" spans="2:6" x14ac:dyDescent="0.3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</row>
    <row r="7270" spans="2:6" x14ac:dyDescent="0.3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</row>
    <row r="7271" spans="2:6" x14ac:dyDescent="0.3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</row>
    <row r="7272" spans="2:6" x14ac:dyDescent="0.3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</row>
    <row r="7273" spans="2:6" x14ac:dyDescent="0.3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</row>
    <row r="7274" spans="2:6" x14ac:dyDescent="0.3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</row>
    <row r="7275" spans="2:6" x14ac:dyDescent="0.3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</row>
    <row r="7276" spans="2:6" x14ac:dyDescent="0.3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</row>
    <row r="7277" spans="2:6" x14ac:dyDescent="0.3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</row>
    <row r="7278" spans="2:6" x14ac:dyDescent="0.3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</row>
    <row r="7279" spans="2:6" x14ac:dyDescent="0.3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</row>
    <row r="7280" spans="2:6" x14ac:dyDescent="0.3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</row>
    <row r="7281" spans="2:6" x14ac:dyDescent="0.3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</row>
    <row r="7282" spans="2:6" x14ac:dyDescent="0.3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</row>
    <row r="7283" spans="2:6" x14ac:dyDescent="0.3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</row>
    <row r="7284" spans="2:6" x14ac:dyDescent="0.3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</row>
    <row r="7285" spans="2:6" x14ac:dyDescent="0.3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</row>
    <row r="7286" spans="2:6" x14ac:dyDescent="0.3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</row>
    <row r="7287" spans="2:6" x14ac:dyDescent="0.3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</row>
    <row r="7288" spans="2:6" x14ac:dyDescent="0.3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</row>
    <row r="7289" spans="2:6" x14ac:dyDescent="0.3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</row>
    <row r="7290" spans="2:6" x14ac:dyDescent="0.3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</row>
    <row r="7291" spans="2:6" x14ac:dyDescent="0.3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</row>
    <row r="7292" spans="2:6" x14ac:dyDescent="0.3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</row>
    <row r="7293" spans="2:6" x14ac:dyDescent="0.3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</row>
    <row r="7294" spans="2:6" x14ac:dyDescent="0.3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</row>
    <row r="7295" spans="2:6" x14ac:dyDescent="0.3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</row>
    <row r="7296" spans="2:6" x14ac:dyDescent="0.3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</row>
    <row r="7297" spans="2:6" x14ac:dyDescent="0.3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</row>
    <row r="7298" spans="2:6" x14ac:dyDescent="0.3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</row>
    <row r="7299" spans="2:6" x14ac:dyDescent="0.3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</row>
    <row r="7300" spans="2:6" x14ac:dyDescent="0.3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</row>
    <row r="7301" spans="2:6" x14ac:dyDescent="0.3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</row>
    <row r="7302" spans="2:6" x14ac:dyDescent="0.3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</row>
    <row r="7303" spans="2:6" x14ac:dyDescent="0.3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</row>
    <row r="7304" spans="2:6" x14ac:dyDescent="0.3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</row>
    <row r="7305" spans="2:6" x14ac:dyDescent="0.3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</row>
    <row r="7306" spans="2:6" x14ac:dyDescent="0.3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</row>
    <row r="7307" spans="2:6" x14ac:dyDescent="0.3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</row>
    <row r="7308" spans="2:6" x14ac:dyDescent="0.3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</row>
    <row r="7309" spans="2:6" x14ac:dyDescent="0.3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</row>
    <row r="7310" spans="2:6" x14ac:dyDescent="0.3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</row>
    <row r="7311" spans="2:6" x14ac:dyDescent="0.3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</row>
    <row r="7312" spans="2:6" x14ac:dyDescent="0.3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</row>
    <row r="7313" spans="2:6" x14ac:dyDescent="0.3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</row>
    <row r="7314" spans="2:6" x14ac:dyDescent="0.3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</row>
    <row r="7315" spans="2:6" x14ac:dyDescent="0.3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</row>
    <row r="7316" spans="2:6" x14ac:dyDescent="0.3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</row>
    <row r="7317" spans="2:6" x14ac:dyDescent="0.3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</row>
    <row r="7318" spans="2:6" x14ac:dyDescent="0.3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</row>
    <row r="7319" spans="2:6" x14ac:dyDescent="0.3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</row>
    <row r="7320" spans="2:6" x14ac:dyDescent="0.3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</row>
    <row r="7321" spans="2:6" x14ac:dyDescent="0.3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</row>
    <row r="7322" spans="2:6" x14ac:dyDescent="0.3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</row>
    <row r="7323" spans="2:6" x14ac:dyDescent="0.3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</row>
    <row r="7324" spans="2:6" x14ac:dyDescent="0.3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</row>
    <row r="7325" spans="2:6" x14ac:dyDescent="0.3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</row>
    <row r="7326" spans="2:6" x14ac:dyDescent="0.3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</row>
    <row r="7327" spans="2:6" x14ac:dyDescent="0.3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</row>
    <row r="7328" spans="2:6" x14ac:dyDescent="0.3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</row>
    <row r="7329" spans="2:6" x14ac:dyDescent="0.3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</row>
    <row r="7330" spans="2:6" x14ac:dyDescent="0.3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</row>
    <row r="7331" spans="2:6" x14ac:dyDescent="0.3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</row>
    <row r="7332" spans="2:6" x14ac:dyDescent="0.3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</row>
    <row r="7333" spans="2:6" x14ac:dyDescent="0.3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</row>
    <row r="7334" spans="2:6" x14ac:dyDescent="0.3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</row>
    <row r="7335" spans="2:6" x14ac:dyDescent="0.3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</row>
    <row r="7336" spans="2:6" x14ac:dyDescent="0.3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</row>
    <row r="7337" spans="2:6" x14ac:dyDescent="0.3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</row>
    <row r="7338" spans="2:6" x14ac:dyDescent="0.3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</row>
    <row r="7339" spans="2:6" x14ac:dyDescent="0.3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</row>
    <row r="7340" spans="2:6" x14ac:dyDescent="0.3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</row>
    <row r="7341" spans="2:6" x14ac:dyDescent="0.3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</row>
    <row r="7342" spans="2:6" x14ac:dyDescent="0.3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</row>
    <row r="7343" spans="2:6" x14ac:dyDescent="0.3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</row>
    <row r="7344" spans="2:6" x14ac:dyDescent="0.3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</row>
    <row r="7345" spans="2:6" x14ac:dyDescent="0.3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</row>
    <row r="7346" spans="2:6" x14ac:dyDescent="0.3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</row>
    <row r="7347" spans="2:6" x14ac:dyDescent="0.3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</row>
    <row r="7348" spans="2:6" x14ac:dyDescent="0.3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</row>
    <row r="7349" spans="2:6" x14ac:dyDescent="0.3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</row>
    <row r="7350" spans="2:6" x14ac:dyDescent="0.3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</row>
    <row r="7351" spans="2:6" x14ac:dyDescent="0.3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</row>
    <row r="7352" spans="2:6" x14ac:dyDescent="0.3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</row>
    <row r="7353" spans="2:6" x14ac:dyDescent="0.3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</row>
    <row r="7354" spans="2:6" x14ac:dyDescent="0.3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</row>
    <row r="7355" spans="2:6" x14ac:dyDescent="0.3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</row>
    <row r="7356" spans="2:6" x14ac:dyDescent="0.3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</row>
    <row r="7357" spans="2:6" x14ac:dyDescent="0.3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</row>
    <row r="7358" spans="2:6" x14ac:dyDescent="0.3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</row>
    <row r="7359" spans="2:6" x14ac:dyDescent="0.3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</row>
    <row r="7360" spans="2:6" x14ac:dyDescent="0.3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</row>
    <row r="7361" spans="2:6" x14ac:dyDescent="0.3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</row>
    <row r="7362" spans="2:6" x14ac:dyDescent="0.3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</row>
    <row r="7363" spans="2:6" x14ac:dyDescent="0.3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</row>
    <row r="7364" spans="2:6" x14ac:dyDescent="0.3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</row>
    <row r="7365" spans="2:6" x14ac:dyDescent="0.3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</row>
    <row r="7366" spans="2:6" x14ac:dyDescent="0.3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</row>
    <row r="7367" spans="2:6" x14ac:dyDescent="0.3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</row>
    <row r="7368" spans="2:6" x14ac:dyDescent="0.3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</row>
    <row r="7369" spans="2:6" x14ac:dyDescent="0.3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</row>
    <row r="7370" spans="2:6" x14ac:dyDescent="0.3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</row>
    <row r="7371" spans="2:6" x14ac:dyDescent="0.3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</row>
    <row r="7372" spans="2:6" x14ac:dyDescent="0.3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</row>
    <row r="7373" spans="2:6" x14ac:dyDescent="0.3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</row>
    <row r="7374" spans="2:6" x14ac:dyDescent="0.3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</row>
    <row r="7375" spans="2:6" x14ac:dyDescent="0.3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</row>
    <row r="7376" spans="2:6" x14ac:dyDescent="0.3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</row>
    <row r="7377" spans="2:6" x14ac:dyDescent="0.3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</row>
    <row r="7378" spans="2:6" x14ac:dyDescent="0.3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</row>
    <row r="7379" spans="2:6" x14ac:dyDescent="0.3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</row>
    <row r="7380" spans="2:6" x14ac:dyDescent="0.3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</row>
    <row r="7381" spans="2:6" x14ac:dyDescent="0.3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</row>
    <row r="7382" spans="2:6" x14ac:dyDescent="0.3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</row>
    <row r="7383" spans="2:6" x14ac:dyDescent="0.3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</row>
    <row r="7384" spans="2:6" x14ac:dyDescent="0.3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</row>
    <row r="7385" spans="2:6" x14ac:dyDescent="0.3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</row>
    <row r="7386" spans="2:6" x14ac:dyDescent="0.3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</row>
    <row r="7387" spans="2:6" x14ac:dyDescent="0.3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</row>
    <row r="7388" spans="2:6" x14ac:dyDescent="0.3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</row>
    <row r="7389" spans="2:6" x14ac:dyDescent="0.3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</row>
    <row r="7390" spans="2:6" x14ac:dyDescent="0.3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</row>
    <row r="7391" spans="2:6" x14ac:dyDescent="0.3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</row>
    <row r="7392" spans="2:6" x14ac:dyDescent="0.3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</row>
    <row r="7393" spans="2:6" x14ac:dyDescent="0.3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</row>
    <row r="7394" spans="2:6" x14ac:dyDescent="0.3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</row>
    <row r="7395" spans="2:6" x14ac:dyDescent="0.3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</row>
    <row r="7396" spans="2:6" x14ac:dyDescent="0.3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</row>
    <row r="7397" spans="2:6" x14ac:dyDescent="0.3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</row>
    <row r="7398" spans="2:6" x14ac:dyDescent="0.3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</row>
    <row r="7399" spans="2:6" x14ac:dyDescent="0.3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</row>
    <row r="7400" spans="2:6" x14ac:dyDescent="0.3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</row>
    <row r="7401" spans="2:6" x14ac:dyDescent="0.3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</row>
    <row r="7402" spans="2:6" x14ac:dyDescent="0.3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</row>
    <row r="7403" spans="2:6" x14ac:dyDescent="0.3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</row>
    <row r="7404" spans="2:6" x14ac:dyDescent="0.3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</row>
    <row r="7405" spans="2:6" x14ac:dyDescent="0.3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</row>
    <row r="7406" spans="2:6" x14ac:dyDescent="0.3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</row>
    <row r="7407" spans="2:6" x14ac:dyDescent="0.3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</row>
    <row r="7408" spans="2:6" x14ac:dyDescent="0.3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</row>
    <row r="7409" spans="2:6" x14ac:dyDescent="0.3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</row>
    <row r="7410" spans="2:6" x14ac:dyDescent="0.3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</row>
    <row r="7411" spans="2:6" x14ac:dyDescent="0.3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</row>
    <row r="7412" spans="2:6" x14ac:dyDescent="0.3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</row>
    <row r="7413" spans="2:6" x14ac:dyDescent="0.3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</row>
    <row r="7414" spans="2:6" x14ac:dyDescent="0.3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</row>
    <row r="7415" spans="2:6" x14ac:dyDescent="0.3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</row>
    <row r="7416" spans="2:6" x14ac:dyDescent="0.3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</row>
    <row r="7417" spans="2:6" x14ac:dyDescent="0.3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</row>
    <row r="7418" spans="2:6" x14ac:dyDescent="0.3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</row>
    <row r="7419" spans="2:6" x14ac:dyDescent="0.3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</row>
    <row r="7420" spans="2:6" x14ac:dyDescent="0.3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</row>
    <row r="7421" spans="2:6" x14ac:dyDescent="0.3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</row>
    <row r="7422" spans="2:6" x14ac:dyDescent="0.3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</row>
    <row r="7423" spans="2:6" x14ac:dyDescent="0.3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</row>
    <row r="7424" spans="2:6" x14ac:dyDescent="0.3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</row>
    <row r="7425" spans="2:6" x14ac:dyDescent="0.3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</row>
    <row r="7426" spans="2:6" x14ac:dyDescent="0.3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</row>
    <row r="7427" spans="2:6" x14ac:dyDescent="0.3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</row>
    <row r="7428" spans="2:6" x14ac:dyDescent="0.3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</row>
    <row r="7429" spans="2:6" x14ac:dyDescent="0.3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</row>
    <row r="7430" spans="2:6" x14ac:dyDescent="0.3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</row>
    <row r="7431" spans="2:6" x14ac:dyDescent="0.3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</row>
    <row r="7432" spans="2:6" x14ac:dyDescent="0.3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</row>
    <row r="7433" spans="2:6" x14ac:dyDescent="0.3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</row>
    <row r="7434" spans="2:6" x14ac:dyDescent="0.3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</row>
    <row r="7435" spans="2:6" x14ac:dyDescent="0.3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</row>
    <row r="7436" spans="2:6" x14ac:dyDescent="0.3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</row>
    <row r="7437" spans="2:6" x14ac:dyDescent="0.3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</row>
    <row r="7438" spans="2:6" x14ac:dyDescent="0.3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</row>
    <row r="7439" spans="2:6" x14ac:dyDescent="0.3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</row>
    <row r="7440" spans="2:6" x14ac:dyDescent="0.3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</row>
    <row r="7441" spans="2:6" x14ac:dyDescent="0.3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</row>
    <row r="7442" spans="2:6" x14ac:dyDescent="0.3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</row>
    <row r="7443" spans="2:6" x14ac:dyDescent="0.3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</row>
    <row r="7444" spans="2:6" x14ac:dyDescent="0.3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</row>
    <row r="7445" spans="2:6" x14ac:dyDescent="0.3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</row>
    <row r="7446" spans="2:6" x14ac:dyDescent="0.3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</row>
    <row r="7447" spans="2:6" x14ac:dyDescent="0.3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</row>
    <row r="7448" spans="2:6" x14ac:dyDescent="0.3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</row>
    <row r="7449" spans="2:6" x14ac:dyDescent="0.3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</row>
    <row r="7450" spans="2:6" x14ac:dyDescent="0.3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</row>
    <row r="7451" spans="2:6" x14ac:dyDescent="0.3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</row>
    <row r="7452" spans="2:6" x14ac:dyDescent="0.3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</row>
    <row r="7453" spans="2:6" x14ac:dyDescent="0.3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</row>
    <row r="7454" spans="2:6" x14ac:dyDescent="0.3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</row>
    <row r="7455" spans="2:6" x14ac:dyDescent="0.3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</row>
    <row r="7456" spans="2:6" x14ac:dyDescent="0.3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</row>
    <row r="7457" spans="2:6" x14ac:dyDescent="0.3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</row>
    <row r="7458" spans="2:6" x14ac:dyDescent="0.3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</row>
    <row r="7459" spans="2:6" x14ac:dyDescent="0.3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</row>
    <row r="7460" spans="2:6" x14ac:dyDescent="0.3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</row>
    <row r="7461" spans="2:6" x14ac:dyDescent="0.3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</row>
    <row r="7462" spans="2:6" x14ac:dyDescent="0.3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</row>
    <row r="7463" spans="2:6" x14ac:dyDescent="0.3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</row>
    <row r="7464" spans="2:6" x14ac:dyDescent="0.3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</row>
    <row r="7465" spans="2:6" x14ac:dyDescent="0.3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</row>
    <row r="7466" spans="2:6" x14ac:dyDescent="0.3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</row>
    <row r="7467" spans="2:6" x14ac:dyDescent="0.3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</row>
    <row r="7468" spans="2:6" x14ac:dyDescent="0.3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</row>
    <row r="7469" spans="2:6" x14ac:dyDescent="0.3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</row>
    <row r="7470" spans="2:6" x14ac:dyDescent="0.3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</row>
    <row r="7471" spans="2:6" x14ac:dyDescent="0.3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</row>
    <row r="7472" spans="2:6" x14ac:dyDescent="0.3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</row>
    <row r="7473" spans="2:6" x14ac:dyDescent="0.3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</row>
    <row r="7474" spans="2:6" x14ac:dyDescent="0.3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</row>
    <row r="7475" spans="2:6" x14ac:dyDescent="0.3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</row>
    <row r="7476" spans="2:6" x14ac:dyDescent="0.3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</row>
    <row r="7477" spans="2:6" x14ac:dyDescent="0.3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</row>
    <row r="7478" spans="2:6" x14ac:dyDescent="0.3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</row>
    <row r="7479" spans="2:6" x14ac:dyDescent="0.3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</row>
    <row r="7480" spans="2:6" x14ac:dyDescent="0.3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</row>
    <row r="7481" spans="2:6" x14ac:dyDescent="0.3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</row>
    <row r="7482" spans="2:6" x14ac:dyDescent="0.3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</row>
    <row r="7483" spans="2:6" x14ac:dyDescent="0.3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</row>
    <row r="7484" spans="2:6" x14ac:dyDescent="0.3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</row>
    <row r="7485" spans="2:6" x14ac:dyDescent="0.3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</row>
    <row r="7486" spans="2:6" x14ac:dyDescent="0.3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</row>
    <row r="7487" spans="2:6" x14ac:dyDescent="0.3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</row>
    <row r="7488" spans="2:6" x14ac:dyDescent="0.3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</row>
    <row r="7489" spans="2:6" x14ac:dyDescent="0.3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</row>
    <row r="7490" spans="2:6" x14ac:dyDescent="0.3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</row>
    <row r="7491" spans="2:6" x14ac:dyDescent="0.3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</row>
    <row r="7492" spans="2:6" x14ac:dyDescent="0.3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</row>
    <row r="7493" spans="2:6" x14ac:dyDescent="0.3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</row>
    <row r="7494" spans="2:6" x14ac:dyDescent="0.3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</row>
    <row r="7495" spans="2:6" x14ac:dyDescent="0.3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</row>
    <row r="7496" spans="2:6" x14ac:dyDescent="0.3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</row>
    <row r="7497" spans="2:6" x14ac:dyDescent="0.3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</row>
    <row r="7498" spans="2:6" x14ac:dyDescent="0.3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</row>
    <row r="7499" spans="2:6" x14ac:dyDescent="0.3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</row>
    <row r="7500" spans="2:6" x14ac:dyDescent="0.3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</row>
    <row r="7501" spans="2:6" x14ac:dyDescent="0.3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</row>
    <row r="7502" spans="2:6" x14ac:dyDescent="0.3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</row>
    <row r="7503" spans="2:6" x14ac:dyDescent="0.3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</row>
    <row r="7504" spans="2:6" x14ac:dyDescent="0.3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</row>
    <row r="7505" spans="2:6" x14ac:dyDescent="0.3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</row>
    <row r="7506" spans="2:6" x14ac:dyDescent="0.3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</row>
    <row r="7507" spans="2:6" x14ac:dyDescent="0.3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</row>
    <row r="7508" spans="2:6" x14ac:dyDescent="0.3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</row>
    <row r="7509" spans="2:6" x14ac:dyDescent="0.3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</row>
    <row r="7510" spans="2:6" x14ac:dyDescent="0.3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</row>
    <row r="7511" spans="2:6" x14ac:dyDescent="0.3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</row>
    <row r="7512" spans="2:6" x14ac:dyDescent="0.3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</row>
    <row r="7513" spans="2:6" x14ac:dyDescent="0.3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</row>
    <row r="7514" spans="2:6" x14ac:dyDescent="0.3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</row>
    <row r="7515" spans="2:6" x14ac:dyDescent="0.3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</row>
    <row r="7516" spans="2:6" x14ac:dyDescent="0.3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</row>
    <row r="7517" spans="2:6" x14ac:dyDescent="0.3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</row>
    <row r="7518" spans="2:6" x14ac:dyDescent="0.3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</row>
    <row r="7519" spans="2:6" x14ac:dyDescent="0.3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</row>
    <row r="7520" spans="2:6" x14ac:dyDescent="0.3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</row>
    <row r="7521" spans="2:6" x14ac:dyDescent="0.3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</row>
    <row r="7522" spans="2:6" x14ac:dyDescent="0.3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</row>
    <row r="7523" spans="2:6" x14ac:dyDescent="0.3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</row>
    <row r="7524" spans="2:6" x14ac:dyDescent="0.3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</row>
    <row r="7525" spans="2:6" x14ac:dyDescent="0.3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</row>
    <row r="7526" spans="2:6" x14ac:dyDescent="0.3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</row>
    <row r="7527" spans="2:6" x14ac:dyDescent="0.3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</row>
    <row r="7528" spans="2:6" x14ac:dyDescent="0.3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</row>
    <row r="7529" spans="2:6" x14ac:dyDescent="0.3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</row>
    <row r="7530" spans="2:6" x14ac:dyDescent="0.3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</row>
    <row r="7531" spans="2:6" x14ac:dyDescent="0.3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</row>
    <row r="7532" spans="2:6" x14ac:dyDescent="0.3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</row>
    <row r="7533" spans="2:6" x14ac:dyDescent="0.3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</row>
    <row r="7534" spans="2:6" x14ac:dyDescent="0.3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</row>
    <row r="7535" spans="2:6" x14ac:dyDescent="0.3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</row>
    <row r="7536" spans="2:6" x14ac:dyDescent="0.3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</row>
    <row r="7537" spans="2:6" x14ac:dyDescent="0.3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</row>
    <row r="7538" spans="2:6" x14ac:dyDescent="0.3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</row>
    <row r="7539" spans="2:6" x14ac:dyDescent="0.3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</row>
    <row r="7540" spans="2:6" x14ac:dyDescent="0.3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</row>
    <row r="7541" spans="2:6" x14ac:dyDescent="0.3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</row>
    <row r="7542" spans="2:6" x14ac:dyDescent="0.3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</row>
    <row r="7543" spans="2:6" x14ac:dyDescent="0.3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</row>
    <row r="7544" spans="2:6" x14ac:dyDescent="0.3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</row>
    <row r="7545" spans="2:6" x14ac:dyDescent="0.3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</row>
    <row r="7546" spans="2:6" x14ac:dyDescent="0.3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</row>
    <row r="7547" spans="2:6" x14ac:dyDescent="0.3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</row>
    <row r="7548" spans="2:6" x14ac:dyDescent="0.3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</row>
    <row r="7549" spans="2:6" x14ac:dyDescent="0.3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</row>
    <row r="7550" spans="2:6" x14ac:dyDescent="0.3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</row>
    <row r="7551" spans="2:6" x14ac:dyDescent="0.3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</row>
    <row r="7552" spans="2:6" x14ac:dyDescent="0.3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</row>
    <row r="7553" spans="2:6" x14ac:dyDescent="0.3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</row>
    <row r="7554" spans="2:6" x14ac:dyDescent="0.3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</row>
    <row r="7555" spans="2:6" x14ac:dyDescent="0.3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</row>
    <row r="7556" spans="2:6" x14ac:dyDescent="0.3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</row>
    <row r="7557" spans="2:6" x14ac:dyDescent="0.3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</row>
    <row r="7558" spans="2:6" x14ac:dyDescent="0.3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</row>
    <row r="7559" spans="2:6" x14ac:dyDescent="0.3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</row>
    <row r="7560" spans="2:6" x14ac:dyDescent="0.3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</row>
    <row r="7561" spans="2:6" x14ac:dyDescent="0.3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</row>
    <row r="7562" spans="2:6" x14ac:dyDescent="0.3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</row>
    <row r="7563" spans="2:6" x14ac:dyDescent="0.3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</row>
    <row r="7564" spans="2:6" x14ac:dyDescent="0.3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</row>
    <row r="7565" spans="2:6" x14ac:dyDescent="0.3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</row>
    <row r="7566" spans="2:6" x14ac:dyDescent="0.3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</row>
    <row r="7567" spans="2:6" x14ac:dyDescent="0.3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</row>
    <row r="7568" spans="2:6" x14ac:dyDescent="0.3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</row>
    <row r="7569" spans="2:6" x14ac:dyDescent="0.3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</row>
    <row r="7570" spans="2:6" x14ac:dyDescent="0.3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</row>
    <row r="7571" spans="2:6" x14ac:dyDescent="0.3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</row>
    <row r="7572" spans="2:6" x14ac:dyDescent="0.3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</row>
    <row r="7573" spans="2:6" x14ac:dyDescent="0.3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</row>
    <row r="7574" spans="2:6" x14ac:dyDescent="0.3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</row>
    <row r="7575" spans="2:6" x14ac:dyDescent="0.3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</row>
    <row r="7576" spans="2:6" x14ac:dyDescent="0.3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</row>
    <row r="7577" spans="2:6" x14ac:dyDescent="0.3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</row>
    <row r="7578" spans="2:6" x14ac:dyDescent="0.3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</row>
    <row r="7579" spans="2:6" x14ac:dyDescent="0.3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</row>
    <row r="7580" spans="2:6" x14ac:dyDescent="0.3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</row>
    <row r="7581" spans="2:6" x14ac:dyDescent="0.3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</row>
    <row r="7582" spans="2:6" x14ac:dyDescent="0.3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</row>
    <row r="7583" spans="2:6" x14ac:dyDescent="0.3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</row>
    <row r="7584" spans="2:6" x14ac:dyDescent="0.3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</row>
    <row r="7585" spans="2:6" x14ac:dyDescent="0.3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</row>
    <row r="7586" spans="2:6" x14ac:dyDescent="0.3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</row>
    <row r="7587" spans="2:6" x14ac:dyDescent="0.3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</row>
    <row r="7588" spans="2:6" x14ac:dyDescent="0.3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</row>
    <row r="7589" spans="2:6" x14ac:dyDescent="0.3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</row>
    <row r="7590" spans="2:6" x14ac:dyDescent="0.3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</row>
    <row r="7591" spans="2:6" x14ac:dyDescent="0.3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</row>
    <row r="7592" spans="2:6" x14ac:dyDescent="0.3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</row>
    <row r="7593" spans="2:6" x14ac:dyDescent="0.3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</row>
    <row r="7594" spans="2:6" x14ac:dyDescent="0.3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</row>
    <row r="7595" spans="2:6" x14ac:dyDescent="0.3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</row>
    <row r="7596" spans="2:6" x14ac:dyDescent="0.3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</row>
    <row r="7597" spans="2:6" x14ac:dyDescent="0.3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</row>
    <row r="7598" spans="2:6" x14ac:dyDescent="0.3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</row>
    <row r="7599" spans="2:6" x14ac:dyDescent="0.3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</row>
    <row r="7600" spans="2:6" x14ac:dyDescent="0.3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</row>
    <row r="7601" spans="2:6" x14ac:dyDescent="0.3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</row>
    <row r="7602" spans="2:6" x14ac:dyDescent="0.3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</row>
    <row r="7603" spans="2:6" x14ac:dyDescent="0.3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</row>
    <row r="7604" spans="2:6" x14ac:dyDescent="0.3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</row>
    <row r="7605" spans="2:6" x14ac:dyDescent="0.3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</row>
    <row r="7606" spans="2:6" x14ac:dyDescent="0.3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</row>
    <row r="7607" spans="2:6" x14ac:dyDescent="0.3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</row>
    <row r="7608" spans="2:6" x14ac:dyDescent="0.3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</row>
    <row r="7609" spans="2:6" x14ac:dyDescent="0.3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</row>
    <row r="7610" spans="2:6" x14ac:dyDescent="0.3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</row>
    <row r="7611" spans="2:6" x14ac:dyDescent="0.3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</row>
    <row r="7612" spans="2:6" x14ac:dyDescent="0.3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</row>
    <row r="7613" spans="2:6" x14ac:dyDescent="0.3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</row>
    <row r="7614" spans="2:6" x14ac:dyDescent="0.3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</row>
    <row r="7615" spans="2:6" x14ac:dyDescent="0.3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</row>
    <row r="7616" spans="2:6" x14ac:dyDescent="0.3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</row>
    <row r="7617" spans="2:6" x14ac:dyDescent="0.3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</row>
    <row r="7618" spans="2:6" x14ac:dyDescent="0.3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</row>
    <row r="7619" spans="2:6" x14ac:dyDescent="0.3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</row>
    <row r="7620" spans="2:6" x14ac:dyDescent="0.3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</row>
    <row r="7621" spans="2:6" x14ac:dyDescent="0.3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</row>
    <row r="7622" spans="2:6" x14ac:dyDescent="0.3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</row>
    <row r="7623" spans="2:6" x14ac:dyDescent="0.3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</row>
    <row r="7624" spans="2:6" x14ac:dyDescent="0.3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</row>
    <row r="7625" spans="2:6" x14ac:dyDescent="0.3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</row>
    <row r="7626" spans="2:6" x14ac:dyDescent="0.3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</row>
    <row r="7627" spans="2:6" x14ac:dyDescent="0.3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</row>
    <row r="7628" spans="2:6" x14ac:dyDescent="0.3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</row>
    <row r="7629" spans="2:6" x14ac:dyDescent="0.3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</row>
    <row r="7630" spans="2:6" x14ac:dyDescent="0.3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</row>
    <row r="7631" spans="2:6" x14ac:dyDescent="0.3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</row>
    <row r="7632" spans="2:6" x14ac:dyDescent="0.3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</row>
    <row r="7633" spans="2:6" x14ac:dyDescent="0.3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</row>
    <row r="7634" spans="2:6" x14ac:dyDescent="0.3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</row>
    <row r="7635" spans="2:6" x14ac:dyDescent="0.3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</row>
    <row r="7636" spans="2:6" x14ac:dyDescent="0.3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</row>
    <row r="7637" spans="2:6" x14ac:dyDescent="0.3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</row>
    <row r="7638" spans="2:6" x14ac:dyDescent="0.3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</row>
    <row r="7639" spans="2:6" x14ac:dyDescent="0.3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</row>
    <row r="7640" spans="2:6" x14ac:dyDescent="0.3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</row>
    <row r="7641" spans="2:6" x14ac:dyDescent="0.3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</row>
    <row r="7642" spans="2:6" x14ac:dyDescent="0.3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</row>
    <row r="7643" spans="2:6" x14ac:dyDescent="0.3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</row>
    <row r="7644" spans="2:6" x14ac:dyDescent="0.3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</row>
    <row r="7645" spans="2:6" x14ac:dyDescent="0.3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</row>
    <row r="7646" spans="2:6" x14ac:dyDescent="0.3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</row>
    <row r="7647" spans="2:6" x14ac:dyDescent="0.3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</row>
    <row r="7648" spans="2:6" x14ac:dyDescent="0.3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</row>
    <row r="7649" spans="2:6" x14ac:dyDescent="0.3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</row>
    <row r="7650" spans="2:6" x14ac:dyDescent="0.3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</row>
    <row r="7651" spans="2:6" x14ac:dyDescent="0.3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</row>
    <row r="7652" spans="2:6" x14ac:dyDescent="0.3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</row>
    <row r="7653" spans="2:6" x14ac:dyDescent="0.3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</row>
    <row r="7654" spans="2:6" x14ac:dyDescent="0.3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</row>
    <row r="7655" spans="2:6" x14ac:dyDescent="0.3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</row>
    <row r="7656" spans="2:6" x14ac:dyDescent="0.3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</row>
    <row r="7657" spans="2:6" x14ac:dyDescent="0.3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</row>
    <row r="7658" spans="2:6" x14ac:dyDescent="0.3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</row>
    <row r="7659" spans="2:6" x14ac:dyDescent="0.3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</row>
    <row r="7660" spans="2:6" x14ac:dyDescent="0.3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</row>
    <row r="7661" spans="2:6" x14ac:dyDescent="0.3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</row>
    <row r="7662" spans="2:6" x14ac:dyDescent="0.3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</row>
    <row r="7663" spans="2:6" x14ac:dyDescent="0.3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</row>
    <row r="7664" spans="2:6" x14ac:dyDescent="0.3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</row>
    <row r="7665" spans="2:6" x14ac:dyDescent="0.3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</row>
    <row r="7666" spans="2:6" x14ac:dyDescent="0.3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</row>
    <row r="7667" spans="2:6" x14ac:dyDescent="0.3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</row>
    <row r="7668" spans="2:6" x14ac:dyDescent="0.3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</row>
    <row r="7669" spans="2:6" x14ac:dyDescent="0.3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</row>
    <row r="7670" spans="2:6" x14ac:dyDescent="0.3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</row>
    <row r="7671" spans="2:6" x14ac:dyDescent="0.3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</row>
    <row r="7672" spans="2:6" x14ac:dyDescent="0.3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</row>
    <row r="7673" spans="2:6" x14ac:dyDescent="0.3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</row>
    <row r="7674" spans="2:6" x14ac:dyDescent="0.3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</row>
    <row r="7675" spans="2:6" x14ac:dyDescent="0.3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</row>
    <row r="7676" spans="2:6" x14ac:dyDescent="0.3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</row>
    <row r="7677" spans="2:6" x14ac:dyDescent="0.3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</row>
    <row r="7678" spans="2:6" x14ac:dyDescent="0.3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</row>
    <row r="7679" spans="2:6" x14ac:dyDescent="0.3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</row>
    <row r="7680" spans="2:6" x14ac:dyDescent="0.3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</row>
    <row r="7681" spans="2:6" x14ac:dyDescent="0.3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</row>
    <row r="7682" spans="2:6" x14ac:dyDescent="0.3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</row>
    <row r="7683" spans="2:6" x14ac:dyDescent="0.3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</row>
    <row r="7684" spans="2:6" x14ac:dyDescent="0.3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</row>
    <row r="7685" spans="2:6" x14ac:dyDescent="0.3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</row>
    <row r="7686" spans="2:6" x14ac:dyDescent="0.3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</row>
    <row r="7687" spans="2:6" x14ac:dyDescent="0.3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</row>
    <row r="7688" spans="2:6" x14ac:dyDescent="0.3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</row>
    <row r="7689" spans="2:6" x14ac:dyDescent="0.3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</row>
    <row r="7690" spans="2:6" x14ac:dyDescent="0.3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</row>
    <row r="7691" spans="2:6" x14ac:dyDescent="0.3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</row>
    <row r="7692" spans="2:6" x14ac:dyDescent="0.3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</row>
    <row r="7693" spans="2:6" x14ac:dyDescent="0.3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</row>
    <row r="7694" spans="2:6" x14ac:dyDescent="0.3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</row>
    <row r="7695" spans="2:6" x14ac:dyDescent="0.3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</row>
    <row r="7696" spans="2:6" x14ac:dyDescent="0.3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</row>
    <row r="7697" spans="2:6" x14ac:dyDescent="0.3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</row>
    <row r="7698" spans="2:6" x14ac:dyDescent="0.3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</row>
    <row r="7699" spans="2:6" x14ac:dyDescent="0.3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</row>
    <row r="7700" spans="2:6" x14ac:dyDescent="0.3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</row>
    <row r="7701" spans="2:6" x14ac:dyDescent="0.3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</row>
    <row r="7702" spans="2:6" x14ac:dyDescent="0.3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</row>
    <row r="7703" spans="2:6" x14ac:dyDescent="0.3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</row>
    <row r="7704" spans="2:6" x14ac:dyDescent="0.3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</row>
    <row r="7705" spans="2:6" x14ac:dyDescent="0.3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</row>
    <row r="7706" spans="2:6" x14ac:dyDescent="0.3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</row>
    <row r="7707" spans="2:6" x14ac:dyDescent="0.3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</row>
    <row r="7708" spans="2:6" x14ac:dyDescent="0.3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</row>
    <row r="7709" spans="2:6" x14ac:dyDescent="0.3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</row>
    <row r="7710" spans="2:6" x14ac:dyDescent="0.3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</row>
    <row r="7711" spans="2:6" x14ac:dyDescent="0.3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</row>
    <row r="7712" spans="2:6" x14ac:dyDescent="0.3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</row>
    <row r="7713" spans="2:6" x14ac:dyDescent="0.3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</row>
    <row r="7714" spans="2:6" x14ac:dyDescent="0.3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</row>
    <row r="7715" spans="2:6" x14ac:dyDescent="0.3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</row>
    <row r="7716" spans="2:6" x14ac:dyDescent="0.3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</row>
    <row r="7717" spans="2:6" x14ac:dyDescent="0.3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</row>
    <row r="7718" spans="2:6" x14ac:dyDescent="0.3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</row>
    <row r="7719" spans="2:6" x14ac:dyDescent="0.3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</row>
    <row r="7720" spans="2:6" x14ac:dyDescent="0.3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</row>
    <row r="7721" spans="2:6" x14ac:dyDescent="0.3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</row>
    <row r="7722" spans="2:6" x14ac:dyDescent="0.3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</row>
    <row r="7723" spans="2:6" x14ac:dyDescent="0.3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</row>
    <row r="7724" spans="2:6" x14ac:dyDescent="0.3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</row>
    <row r="7725" spans="2:6" x14ac:dyDescent="0.3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</row>
    <row r="7726" spans="2:6" x14ac:dyDescent="0.3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</row>
    <row r="7727" spans="2:6" x14ac:dyDescent="0.3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</row>
    <row r="7728" spans="2:6" x14ac:dyDescent="0.3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</row>
    <row r="7729" spans="2:6" x14ac:dyDescent="0.3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</row>
    <row r="7730" spans="2:6" x14ac:dyDescent="0.3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</row>
    <row r="7731" spans="2:6" x14ac:dyDescent="0.3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</row>
    <row r="7732" spans="2:6" x14ac:dyDescent="0.3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</row>
    <row r="7733" spans="2:6" x14ac:dyDescent="0.3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</row>
    <row r="7734" spans="2:6" x14ac:dyDescent="0.3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</row>
    <row r="7735" spans="2:6" x14ac:dyDescent="0.3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</row>
    <row r="7736" spans="2:6" x14ac:dyDescent="0.3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</row>
    <row r="7737" spans="2:6" x14ac:dyDescent="0.3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</row>
    <row r="7738" spans="2:6" x14ac:dyDescent="0.3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</row>
    <row r="7739" spans="2:6" x14ac:dyDescent="0.3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</row>
    <row r="7740" spans="2:6" x14ac:dyDescent="0.3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</row>
    <row r="7741" spans="2:6" x14ac:dyDescent="0.3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</row>
    <row r="7742" spans="2:6" x14ac:dyDescent="0.3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</row>
    <row r="7743" spans="2:6" x14ac:dyDescent="0.3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</row>
    <row r="7744" spans="2:6" x14ac:dyDescent="0.3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</row>
    <row r="7745" spans="2:6" x14ac:dyDescent="0.3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</row>
    <row r="7746" spans="2:6" x14ac:dyDescent="0.3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</row>
    <row r="7747" spans="2:6" x14ac:dyDescent="0.3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</row>
    <row r="7748" spans="2:6" x14ac:dyDescent="0.3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</row>
    <row r="7749" spans="2:6" x14ac:dyDescent="0.3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</row>
    <row r="7750" spans="2:6" x14ac:dyDescent="0.3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</row>
    <row r="7751" spans="2:6" x14ac:dyDescent="0.3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</row>
    <row r="7752" spans="2:6" x14ac:dyDescent="0.3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</row>
    <row r="7753" spans="2:6" x14ac:dyDescent="0.3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</row>
    <row r="7754" spans="2:6" x14ac:dyDescent="0.3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</row>
    <row r="7755" spans="2:6" x14ac:dyDescent="0.3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</row>
    <row r="7756" spans="2:6" x14ac:dyDescent="0.3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</row>
    <row r="7757" spans="2:6" x14ac:dyDescent="0.3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</row>
    <row r="7758" spans="2:6" x14ac:dyDescent="0.3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</row>
    <row r="7759" spans="2:6" x14ac:dyDescent="0.3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</row>
    <row r="7760" spans="2:6" x14ac:dyDescent="0.3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</row>
    <row r="7761" spans="2:6" x14ac:dyDescent="0.3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</row>
    <row r="7762" spans="2:6" x14ac:dyDescent="0.3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</row>
    <row r="7763" spans="2:6" x14ac:dyDescent="0.3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</row>
    <row r="7764" spans="2:6" x14ac:dyDescent="0.3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</row>
    <row r="7765" spans="2:6" x14ac:dyDescent="0.3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</row>
    <row r="7766" spans="2:6" x14ac:dyDescent="0.3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</row>
    <row r="7767" spans="2:6" x14ac:dyDescent="0.3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</row>
    <row r="7768" spans="2:6" x14ac:dyDescent="0.3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</row>
    <row r="7769" spans="2:6" x14ac:dyDescent="0.3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</row>
    <row r="7770" spans="2:6" x14ac:dyDescent="0.3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</row>
    <row r="7771" spans="2:6" x14ac:dyDescent="0.3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</row>
    <row r="7772" spans="2:6" x14ac:dyDescent="0.3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</row>
    <row r="7773" spans="2:6" x14ac:dyDescent="0.3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</row>
    <row r="7774" spans="2:6" x14ac:dyDescent="0.3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</row>
    <row r="7775" spans="2:6" x14ac:dyDescent="0.3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</row>
    <row r="7776" spans="2:6" x14ac:dyDescent="0.3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</row>
    <row r="7777" spans="2:6" x14ac:dyDescent="0.3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</row>
    <row r="7778" spans="2:6" x14ac:dyDescent="0.3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</row>
    <row r="7779" spans="2:6" x14ac:dyDescent="0.3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</row>
    <row r="7780" spans="2:6" x14ac:dyDescent="0.3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</row>
    <row r="7781" spans="2:6" x14ac:dyDescent="0.3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</row>
    <row r="7782" spans="2:6" x14ac:dyDescent="0.3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</row>
    <row r="7783" spans="2:6" x14ac:dyDescent="0.3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</row>
    <row r="7784" spans="2:6" x14ac:dyDescent="0.3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</row>
    <row r="7785" spans="2:6" x14ac:dyDescent="0.3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</row>
    <row r="7786" spans="2:6" x14ac:dyDescent="0.3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</row>
    <row r="7787" spans="2:6" x14ac:dyDescent="0.3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</row>
    <row r="7788" spans="2:6" x14ac:dyDescent="0.3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</row>
    <row r="7789" spans="2:6" x14ac:dyDescent="0.3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</row>
    <row r="7790" spans="2:6" x14ac:dyDescent="0.3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</row>
    <row r="7791" spans="2:6" x14ac:dyDescent="0.3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</row>
    <row r="7792" spans="2:6" x14ac:dyDescent="0.3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</row>
    <row r="7793" spans="2:6" x14ac:dyDescent="0.3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</row>
    <row r="7794" spans="2:6" x14ac:dyDescent="0.3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</row>
    <row r="7795" spans="2:6" x14ac:dyDescent="0.3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</row>
    <row r="7796" spans="2:6" x14ac:dyDescent="0.3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</row>
    <row r="7797" spans="2:6" x14ac:dyDescent="0.3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</row>
    <row r="7798" spans="2:6" x14ac:dyDescent="0.3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</row>
    <row r="7799" spans="2:6" x14ac:dyDescent="0.3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</row>
    <row r="7800" spans="2:6" x14ac:dyDescent="0.3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</row>
    <row r="7801" spans="2:6" x14ac:dyDescent="0.3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</row>
    <row r="7802" spans="2:6" x14ac:dyDescent="0.3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</row>
    <row r="7803" spans="2:6" x14ac:dyDescent="0.3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</row>
    <row r="7804" spans="2:6" x14ac:dyDescent="0.3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</row>
    <row r="7805" spans="2:6" x14ac:dyDescent="0.3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</row>
    <row r="7806" spans="2:6" x14ac:dyDescent="0.3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</row>
    <row r="7807" spans="2:6" x14ac:dyDescent="0.3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</row>
    <row r="7808" spans="2:6" x14ac:dyDescent="0.3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</row>
    <row r="7809" spans="2:6" x14ac:dyDescent="0.3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</row>
    <row r="7810" spans="2:6" x14ac:dyDescent="0.3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</row>
    <row r="7811" spans="2:6" x14ac:dyDescent="0.3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</row>
    <row r="7812" spans="2:6" x14ac:dyDescent="0.3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</row>
    <row r="7813" spans="2:6" x14ac:dyDescent="0.3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</row>
    <row r="7814" spans="2:6" x14ac:dyDescent="0.3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</row>
    <row r="7815" spans="2:6" x14ac:dyDescent="0.3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</row>
    <row r="7816" spans="2:6" x14ac:dyDescent="0.3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</row>
    <row r="7817" spans="2:6" x14ac:dyDescent="0.3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</row>
    <row r="7818" spans="2:6" x14ac:dyDescent="0.3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</row>
    <row r="7819" spans="2:6" x14ac:dyDescent="0.3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</row>
    <row r="7820" spans="2:6" x14ac:dyDescent="0.3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</row>
    <row r="7821" spans="2:6" x14ac:dyDescent="0.3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</row>
    <row r="7822" spans="2:6" x14ac:dyDescent="0.3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</row>
    <row r="7823" spans="2:6" x14ac:dyDescent="0.3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</row>
    <row r="7824" spans="2:6" x14ac:dyDescent="0.3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</row>
    <row r="7825" spans="2:6" x14ac:dyDescent="0.3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</row>
    <row r="7826" spans="2:6" x14ac:dyDescent="0.3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</row>
    <row r="7827" spans="2:6" x14ac:dyDescent="0.3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</row>
    <row r="7828" spans="2:6" x14ac:dyDescent="0.3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</row>
    <row r="7829" spans="2:6" x14ac:dyDescent="0.3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</row>
    <row r="7830" spans="2:6" x14ac:dyDescent="0.3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</row>
    <row r="7831" spans="2:6" x14ac:dyDescent="0.3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</row>
    <row r="7832" spans="2:6" x14ac:dyDescent="0.3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</row>
    <row r="7833" spans="2:6" x14ac:dyDescent="0.3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</row>
    <row r="7834" spans="2:6" x14ac:dyDescent="0.3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</row>
    <row r="7835" spans="2:6" x14ac:dyDescent="0.3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</row>
    <row r="7836" spans="2:6" x14ac:dyDescent="0.3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</row>
    <row r="7837" spans="2:6" x14ac:dyDescent="0.3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</row>
    <row r="7838" spans="2:6" x14ac:dyDescent="0.3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</row>
    <row r="7839" spans="2:6" x14ac:dyDescent="0.3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</row>
    <row r="7840" spans="2:6" x14ac:dyDescent="0.3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</row>
    <row r="7841" spans="2:6" x14ac:dyDescent="0.3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</row>
    <row r="7842" spans="2:6" x14ac:dyDescent="0.3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</row>
    <row r="7843" spans="2:6" x14ac:dyDescent="0.3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</row>
    <row r="7844" spans="2:6" x14ac:dyDescent="0.3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</row>
    <row r="7845" spans="2:6" x14ac:dyDescent="0.3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</row>
    <row r="7846" spans="2:6" x14ac:dyDescent="0.3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</row>
    <row r="7847" spans="2:6" x14ac:dyDescent="0.3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</row>
    <row r="7848" spans="2:6" x14ac:dyDescent="0.3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</row>
    <row r="7849" spans="2:6" x14ac:dyDescent="0.3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</row>
    <row r="7850" spans="2:6" x14ac:dyDescent="0.3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</row>
    <row r="7851" spans="2:6" x14ac:dyDescent="0.3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</row>
    <row r="7852" spans="2:6" x14ac:dyDescent="0.3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</row>
    <row r="7853" spans="2:6" x14ac:dyDescent="0.3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</row>
    <row r="7854" spans="2:6" x14ac:dyDescent="0.3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</row>
    <row r="7855" spans="2:6" x14ac:dyDescent="0.3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</row>
    <row r="7856" spans="2:6" x14ac:dyDescent="0.3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</row>
    <row r="7857" spans="2:6" x14ac:dyDescent="0.3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</row>
    <row r="7858" spans="2:6" x14ac:dyDescent="0.3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</row>
    <row r="7859" spans="2:6" x14ac:dyDescent="0.3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</row>
    <row r="7860" spans="2:6" x14ac:dyDescent="0.3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</row>
    <row r="7861" spans="2:6" x14ac:dyDescent="0.3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</row>
    <row r="7862" spans="2:6" x14ac:dyDescent="0.3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</row>
    <row r="7863" spans="2:6" x14ac:dyDescent="0.3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</row>
    <row r="7864" spans="2:6" x14ac:dyDescent="0.3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</row>
    <row r="7865" spans="2:6" x14ac:dyDescent="0.3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</row>
    <row r="7866" spans="2:6" x14ac:dyDescent="0.3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</row>
    <row r="7867" spans="2:6" x14ac:dyDescent="0.3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</row>
    <row r="7868" spans="2:6" x14ac:dyDescent="0.3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</row>
    <row r="7869" spans="2:6" x14ac:dyDescent="0.3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</row>
    <row r="7870" spans="2:6" x14ac:dyDescent="0.3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</row>
    <row r="7871" spans="2:6" x14ac:dyDescent="0.3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</row>
    <row r="7872" spans="2:6" x14ac:dyDescent="0.3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</row>
    <row r="7873" spans="2:6" x14ac:dyDescent="0.3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</row>
    <row r="7874" spans="2:6" x14ac:dyDescent="0.3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</row>
    <row r="7875" spans="2:6" x14ac:dyDescent="0.3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</row>
    <row r="7876" spans="2:6" x14ac:dyDescent="0.3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</row>
    <row r="7877" spans="2:6" x14ac:dyDescent="0.3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</row>
    <row r="7878" spans="2:6" x14ac:dyDescent="0.3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</row>
    <row r="7879" spans="2:6" x14ac:dyDescent="0.3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</row>
    <row r="7880" spans="2:6" x14ac:dyDescent="0.3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</row>
    <row r="7881" spans="2:6" x14ac:dyDescent="0.3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</row>
    <row r="7882" spans="2:6" x14ac:dyDescent="0.3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</row>
    <row r="7883" spans="2:6" x14ac:dyDescent="0.3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</row>
    <row r="7884" spans="2:6" x14ac:dyDescent="0.3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</row>
    <row r="7885" spans="2:6" x14ac:dyDescent="0.3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</row>
    <row r="7886" spans="2:6" x14ac:dyDescent="0.3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</row>
    <row r="7887" spans="2:6" x14ac:dyDescent="0.3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</row>
    <row r="7888" spans="2:6" x14ac:dyDescent="0.3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</row>
    <row r="7889" spans="2:6" x14ac:dyDescent="0.3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</row>
    <row r="7890" spans="2:6" x14ac:dyDescent="0.3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</row>
    <row r="7891" spans="2:6" x14ac:dyDescent="0.3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</row>
    <row r="7892" spans="2:6" x14ac:dyDescent="0.3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</row>
    <row r="7893" spans="2:6" x14ac:dyDescent="0.3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</row>
    <row r="7894" spans="2:6" x14ac:dyDescent="0.3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</row>
    <row r="7895" spans="2:6" x14ac:dyDescent="0.3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</row>
    <row r="7896" spans="2:6" x14ac:dyDescent="0.3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</row>
    <row r="7897" spans="2:6" x14ac:dyDescent="0.3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</row>
    <row r="7898" spans="2:6" x14ac:dyDescent="0.3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</row>
    <row r="7899" spans="2:6" x14ac:dyDescent="0.3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</row>
    <row r="7900" spans="2:6" x14ac:dyDescent="0.3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</row>
    <row r="7901" spans="2:6" x14ac:dyDescent="0.3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</row>
    <row r="7902" spans="2:6" x14ac:dyDescent="0.3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</row>
    <row r="7903" spans="2:6" x14ac:dyDescent="0.3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</row>
    <row r="7904" spans="2:6" x14ac:dyDescent="0.3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</row>
    <row r="7905" spans="2:6" x14ac:dyDescent="0.3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</row>
    <row r="7906" spans="2:6" x14ac:dyDescent="0.3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</row>
    <row r="7907" spans="2:6" x14ac:dyDescent="0.3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</row>
    <row r="7908" spans="2:6" x14ac:dyDescent="0.3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</row>
    <row r="7909" spans="2:6" x14ac:dyDescent="0.3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</row>
    <row r="7910" spans="2:6" x14ac:dyDescent="0.3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</row>
    <row r="7911" spans="2:6" x14ac:dyDescent="0.3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</row>
    <row r="7912" spans="2:6" x14ac:dyDescent="0.3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</row>
    <row r="7913" spans="2:6" x14ac:dyDescent="0.3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</row>
    <row r="7914" spans="2:6" x14ac:dyDescent="0.3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</row>
    <row r="7915" spans="2:6" x14ac:dyDescent="0.3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</row>
    <row r="7916" spans="2:6" x14ac:dyDescent="0.3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</row>
    <row r="7917" spans="2:6" x14ac:dyDescent="0.3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</row>
    <row r="7918" spans="2:6" x14ac:dyDescent="0.3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</row>
    <row r="7919" spans="2:6" x14ac:dyDescent="0.3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</row>
    <row r="7920" spans="2:6" x14ac:dyDescent="0.3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</row>
    <row r="7921" spans="2:6" x14ac:dyDescent="0.3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</row>
    <row r="7922" spans="2:6" x14ac:dyDescent="0.3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</row>
    <row r="7923" spans="2:6" x14ac:dyDescent="0.3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</row>
    <row r="7924" spans="2:6" x14ac:dyDescent="0.3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</row>
    <row r="7925" spans="2:6" x14ac:dyDescent="0.3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</row>
    <row r="7926" spans="2:6" x14ac:dyDescent="0.3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</row>
    <row r="7927" spans="2:6" x14ac:dyDescent="0.3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</row>
    <row r="7928" spans="2:6" x14ac:dyDescent="0.3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</row>
    <row r="7929" spans="2:6" x14ac:dyDescent="0.3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</row>
    <row r="7930" spans="2:6" x14ac:dyDescent="0.3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</row>
    <row r="7931" spans="2:6" x14ac:dyDescent="0.3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</row>
    <row r="7932" spans="2:6" x14ac:dyDescent="0.3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</row>
    <row r="7933" spans="2:6" x14ac:dyDescent="0.3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</row>
    <row r="7934" spans="2:6" x14ac:dyDescent="0.3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</row>
    <row r="7935" spans="2:6" x14ac:dyDescent="0.3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</row>
    <row r="7936" spans="2:6" x14ac:dyDescent="0.3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</row>
    <row r="7937" spans="2:6" x14ac:dyDescent="0.3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</row>
    <row r="7938" spans="2:6" x14ac:dyDescent="0.3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</row>
    <row r="7939" spans="2:6" x14ac:dyDescent="0.3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</row>
    <row r="7940" spans="2:6" x14ac:dyDescent="0.3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</row>
    <row r="7941" spans="2:6" x14ac:dyDescent="0.3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</row>
    <row r="7942" spans="2:6" x14ac:dyDescent="0.3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</row>
    <row r="7943" spans="2:6" x14ac:dyDescent="0.3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</row>
    <row r="7944" spans="2:6" x14ac:dyDescent="0.3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</row>
    <row r="7945" spans="2:6" x14ac:dyDescent="0.3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</row>
    <row r="7946" spans="2:6" x14ac:dyDescent="0.3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</row>
    <row r="7947" spans="2:6" x14ac:dyDescent="0.3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</row>
    <row r="7948" spans="2:6" x14ac:dyDescent="0.3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</row>
    <row r="7949" spans="2:6" x14ac:dyDescent="0.3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</row>
    <row r="7950" spans="2:6" x14ac:dyDescent="0.3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</row>
    <row r="7951" spans="2:6" x14ac:dyDescent="0.3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</row>
    <row r="7952" spans="2:6" x14ac:dyDescent="0.3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</row>
    <row r="7953" spans="2:6" x14ac:dyDescent="0.3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</row>
    <row r="7954" spans="2:6" x14ac:dyDescent="0.3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</row>
    <row r="7955" spans="2:6" x14ac:dyDescent="0.3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</row>
    <row r="7956" spans="2:6" x14ac:dyDescent="0.3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</row>
    <row r="7957" spans="2:6" x14ac:dyDescent="0.3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</row>
    <row r="7958" spans="2:6" x14ac:dyDescent="0.3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</row>
    <row r="7959" spans="2:6" x14ac:dyDescent="0.3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</row>
    <row r="7960" spans="2:6" x14ac:dyDescent="0.3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</row>
    <row r="7961" spans="2:6" x14ac:dyDescent="0.3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</row>
    <row r="7962" spans="2:6" x14ac:dyDescent="0.3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</row>
    <row r="7963" spans="2:6" x14ac:dyDescent="0.3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</row>
    <row r="7964" spans="2:6" x14ac:dyDescent="0.3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</row>
    <row r="7965" spans="2:6" x14ac:dyDescent="0.3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</row>
    <row r="7966" spans="2:6" x14ac:dyDescent="0.3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</row>
    <row r="7967" spans="2:6" x14ac:dyDescent="0.3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</row>
    <row r="7968" spans="2:6" x14ac:dyDescent="0.3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</row>
    <row r="7969" spans="2:6" x14ac:dyDescent="0.3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</row>
    <row r="7970" spans="2:6" x14ac:dyDescent="0.3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</row>
    <row r="7971" spans="2:6" x14ac:dyDescent="0.3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</row>
    <row r="7972" spans="2:6" x14ac:dyDescent="0.3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</row>
    <row r="7973" spans="2:6" x14ac:dyDescent="0.3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</row>
    <row r="7974" spans="2:6" x14ac:dyDescent="0.3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</row>
    <row r="7975" spans="2:6" x14ac:dyDescent="0.3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</row>
    <row r="7976" spans="2:6" x14ac:dyDescent="0.3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</row>
    <row r="7977" spans="2:6" x14ac:dyDescent="0.3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</row>
    <row r="7978" spans="2:6" x14ac:dyDescent="0.3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</row>
    <row r="7979" spans="2:6" x14ac:dyDescent="0.3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</row>
    <row r="7980" spans="2:6" x14ac:dyDescent="0.3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</row>
    <row r="7981" spans="2:6" x14ac:dyDescent="0.3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</row>
    <row r="7982" spans="2:6" x14ac:dyDescent="0.3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</row>
    <row r="7983" spans="2:6" x14ac:dyDescent="0.3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</row>
    <row r="7984" spans="2:6" x14ac:dyDescent="0.3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</row>
    <row r="7985" spans="2:6" x14ac:dyDescent="0.3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</row>
    <row r="7986" spans="2:6" x14ac:dyDescent="0.3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</row>
    <row r="7987" spans="2:6" x14ac:dyDescent="0.3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</row>
    <row r="7988" spans="2:6" x14ac:dyDescent="0.3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</row>
    <row r="7989" spans="2:6" x14ac:dyDescent="0.3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</row>
    <row r="7990" spans="2:6" x14ac:dyDescent="0.3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</row>
    <row r="7991" spans="2:6" x14ac:dyDescent="0.3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</row>
    <row r="7992" spans="2:6" x14ac:dyDescent="0.3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</row>
    <row r="7993" spans="2:6" x14ac:dyDescent="0.3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</row>
    <row r="7994" spans="2:6" x14ac:dyDescent="0.3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</row>
    <row r="7995" spans="2:6" x14ac:dyDescent="0.3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</row>
    <row r="7996" spans="2:6" x14ac:dyDescent="0.3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</row>
    <row r="7997" spans="2:6" x14ac:dyDescent="0.3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</row>
    <row r="7998" spans="2:6" x14ac:dyDescent="0.3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</row>
    <row r="7999" spans="2:6" x14ac:dyDescent="0.3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</row>
    <row r="8000" spans="2:6" x14ac:dyDescent="0.3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</row>
    <row r="8001" spans="2:6" x14ac:dyDescent="0.3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</row>
    <row r="8002" spans="2:6" x14ac:dyDescent="0.3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</row>
    <row r="8003" spans="2:6" x14ac:dyDescent="0.3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</row>
    <row r="8004" spans="2:6" x14ac:dyDescent="0.3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</row>
    <row r="8005" spans="2:6" x14ac:dyDescent="0.3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</row>
    <row r="8006" spans="2:6" x14ac:dyDescent="0.3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</row>
    <row r="8007" spans="2:6" x14ac:dyDescent="0.3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</row>
    <row r="8008" spans="2:6" x14ac:dyDescent="0.3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</row>
    <row r="8009" spans="2:6" x14ac:dyDescent="0.3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</row>
    <row r="8010" spans="2:6" x14ac:dyDescent="0.3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</row>
    <row r="8011" spans="2:6" x14ac:dyDescent="0.3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</row>
    <row r="8012" spans="2:6" x14ac:dyDescent="0.3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</row>
    <row r="8013" spans="2:6" x14ac:dyDescent="0.3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</row>
    <row r="8014" spans="2:6" x14ac:dyDescent="0.3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</row>
    <row r="8015" spans="2:6" x14ac:dyDescent="0.3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</row>
    <row r="8016" spans="2:6" x14ac:dyDescent="0.3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</row>
    <row r="8017" spans="2:6" x14ac:dyDescent="0.3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</row>
    <row r="8018" spans="2:6" x14ac:dyDescent="0.3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</row>
    <row r="8019" spans="2:6" x14ac:dyDescent="0.3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</row>
    <row r="8020" spans="2:6" x14ac:dyDescent="0.3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</row>
    <row r="8021" spans="2:6" x14ac:dyDescent="0.3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</row>
    <row r="8022" spans="2:6" x14ac:dyDescent="0.3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</row>
    <row r="8023" spans="2:6" x14ac:dyDescent="0.3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</row>
    <row r="8024" spans="2:6" x14ac:dyDescent="0.3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</row>
    <row r="8025" spans="2:6" x14ac:dyDescent="0.3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</row>
    <row r="8026" spans="2:6" x14ac:dyDescent="0.3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</row>
    <row r="8027" spans="2:6" x14ac:dyDescent="0.3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</row>
    <row r="8028" spans="2:6" x14ac:dyDescent="0.3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</row>
    <row r="8029" spans="2:6" x14ac:dyDescent="0.3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</row>
    <row r="8030" spans="2:6" x14ac:dyDescent="0.3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</row>
    <row r="8031" spans="2:6" x14ac:dyDescent="0.3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</row>
    <row r="8032" spans="2:6" x14ac:dyDescent="0.3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</row>
    <row r="8033" spans="2:6" x14ac:dyDescent="0.3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</row>
    <row r="8034" spans="2:6" x14ac:dyDescent="0.3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</row>
    <row r="8035" spans="2:6" x14ac:dyDescent="0.3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</row>
    <row r="8036" spans="2:6" x14ac:dyDescent="0.3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</row>
    <row r="8037" spans="2:6" x14ac:dyDescent="0.3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</row>
    <row r="8038" spans="2:6" x14ac:dyDescent="0.3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</row>
    <row r="8039" spans="2:6" x14ac:dyDescent="0.3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</row>
    <row r="8040" spans="2:6" x14ac:dyDescent="0.3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</row>
    <row r="8041" spans="2:6" x14ac:dyDescent="0.3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</row>
    <row r="8042" spans="2:6" x14ac:dyDescent="0.3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</row>
    <row r="8043" spans="2:6" x14ac:dyDescent="0.3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</row>
    <row r="8044" spans="2:6" x14ac:dyDescent="0.3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</row>
    <row r="8045" spans="2:6" x14ac:dyDescent="0.3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</row>
    <row r="8046" spans="2:6" x14ac:dyDescent="0.3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</row>
    <row r="8047" spans="2:6" x14ac:dyDescent="0.3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</row>
    <row r="8048" spans="2:6" x14ac:dyDescent="0.3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</row>
    <row r="8049" spans="2:6" x14ac:dyDescent="0.3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</row>
    <row r="8050" spans="2:6" x14ac:dyDescent="0.3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</row>
    <row r="8051" spans="2:6" x14ac:dyDescent="0.3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</row>
    <row r="8052" spans="2:6" x14ac:dyDescent="0.3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</row>
    <row r="8053" spans="2:6" x14ac:dyDescent="0.3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</row>
    <row r="8054" spans="2:6" x14ac:dyDescent="0.3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</row>
    <row r="8055" spans="2:6" x14ac:dyDescent="0.3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</row>
    <row r="8056" spans="2:6" x14ac:dyDescent="0.3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</row>
    <row r="8057" spans="2:6" x14ac:dyDescent="0.3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</row>
    <row r="8058" spans="2:6" x14ac:dyDescent="0.3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</row>
    <row r="8059" spans="2:6" x14ac:dyDescent="0.3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</row>
    <row r="8060" spans="2:6" x14ac:dyDescent="0.3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</row>
    <row r="8061" spans="2:6" x14ac:dyDescent="0.3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</row>
    <row r="8062" spans="2:6" x14ac:dyDescent="0.3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</row>
    <row r="8063" spans="2:6" x14ac:dyDescent="0.3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</row>
    <row r="8064" spans="2:6" x14ac:dyDescent="0.3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</row>
    <row r="8065" spans="2:6" x14ac:dyDescent="0.3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</row>
    <row r="8066" spans="2:6" x14ac:dyDescent="0.3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</row>
    <row r="8067" spans="2:6" x14ac:dyDescent="0.3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</row>
    <row r="8068" spans="2:6" x14ac:dyDescent="0.3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</row>
    <row r="8069" spans="2:6" x14ac:dyDescent="0.3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</row>
    <row r="8070" spans="2:6" x14ac:dyDescent="0.3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</row>
    <row r="8071" spans="2:6" x14ac:dyDescent="0.3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</row>
    <row r="8072" spans="2:6" x14ac:dyDescent="0.3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</row>
    <row r="8073" spans="2:6" x14ac:dyDescent="0.3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</row>
    <row r="8074" spans="2:6" x14ac:dyDescent="0.3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</row>
    <row r="8075" spans="2:6" x14ac:dyDescent="0.3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</row>
    <row r="8076" spans="2:6" x14ac:dyDescent="0.3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</row>
    <row r="8077" spans="2:6" x14ac:dyDescent="0.3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</row>
    <row r="8078" spans="2:6" x14ac:dyDescent="0.3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</row>
    <row r="8079" spans="2:6" x14ac:dyDescent="0.3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</row>
    <row r="8080" spans="2:6" x14ac:dyDescent="0.3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</row>
    <row r="8081" spans="2:6" x14ac:dyDescent="0.3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</row>
    <row r="8082" spans="2:6" x14ac:dyDescent="0.3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</row>
    <row r="8083" spans="2:6" x14ac:dyDescent="0.3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</row>
    <row r="8084" spans="2:6" x14ac:dyDescent="0.3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</row>
    <row r="8085" spans="2:6" x14ac:dyDescent="0.3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</row>
    <row r="8086" spans="2:6" x14ac:dyDescent="0.3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</row>
    <row r="8087" spans="2:6" x14ac:dyDescent="0.3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</row>
    <row r="8088" spans="2:6" x14ac:dyDescent="0.3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</row>
    <row r="8089" spans="2:6" x14ac:dyDescent="0.3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</row>
    <row r="8090" spans="2:6" x14ac:dyDescent="0.3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</row>
    <row r="8091" spans="2:6" x14ac:dyDescent="0.3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</row>
    <row r="8092" spans="2:6" x14ac:dyDescent="0.3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</row>
    <row r="8093" spans="2:6" x14ac:dyDescent="0.3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</row>
    <row r="8094" spans="2:6" x14ac:dyDescent="0.3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</row>
    <row r="8095" spans="2:6" x14ac:dyDescent="0.3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</row>
    <row r="8096" spans="2:6" x14ac:dyDescent="0.3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</row>
    <row r="8097" spans="2:6" x14ac:dyDescent="0.3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</row>
    <row r="8098" spans="2:6" x14ac:dyDescent="0.3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</row>
    <row r="8099" spans="2:6" x14ac:dyDescent="0.3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</row>
    <row r="8100" spans="2:6" x14ac:dyDescent="0.3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</row>
    <row r="8101" spans="2:6" x14ac:dyDescent="0.3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</row>
    <row r="8102" spans="2:6" x14ac:dyDescent="0.3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</row>
    <row r="8103" spans="2:6" x14ac:dyDescent="0.3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</row>
    <row r="8104" spans="2:6" x14ac:dyDescent="0.3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</row>
    <row r="8105" spans="2:6" x14ac:dyDescent="0.3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</row>
    <row r="8106" spans="2:6" x14ac:dyDescent="0.3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</row>
    <row r="8107" spans="2:6" x14ac:dyDescent="0.3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</row>
    <row r="8108" spans="2:6" x14ac:dyDescent="0.3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</row>
    <row r="8109" spans="2:6" x14ac:dyDescent="0.3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</row>
    <row r="8110" spans="2:6" x14ac:dyDescent="0.3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</row>
    <row r="8111" spans="2:6" x14ac:dyDescent="0.3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</row>
    <row r="8112" spans="2:6" x14ac:dyDescent="0.3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</row>
    <row r="8113" spans="2:6" x14ac:dyDescent="0.3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</row>
    <row r="8114" spans="2:6" x14ac:dyDescent="0.3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</row>
    <row r="8115" spans="2:6" x14ac:dyDescent="0.3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</row>
    <row r="8116" spans="2:6" x14ac:dyDescent="0.3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</row>
    <row r="8117" spans="2:6" x14ac:dyDescent="0.3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</row>
    <row r="8118" spans="2:6" x14ac:dyDescent="0.3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</row>
    <row r="8119" spans="2:6" x14ac:dyDescent="0.3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</row>
    <row r="8120" spans="2:6" x14ac:dyDescent="0.3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</row>
    <row r="8121" spans="2:6" x14ac:dyDescent="0.3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</row>
    <row r="8122" spans="2:6" x14ac:dyDescent="0.3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</row>
    <row r="8123" spans="2:6" x14ac:dyDescent="0.3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</row>
    <row r="8124" spans="2:6" x14ac:dyDescent="0.3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</row>
    <row r="8125" spans="2:6" x14ac:dyDescent="0.3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</row>
    <row r="8126" spans="2:6" x14ac:dyDescent="0.3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</row>
    <row r="8127" spans="2:6" x14ac:dyDescent="0.3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</row>
    <row r="8128" spans="2:6" x14ac:dyDescent="0.3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</row>
    <row r="8129" spans="2:6" x14ac:dyDescent="0.3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</row>
    <row r="8130" spans="2:6" x14ac:dyDescent="0.3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</row>
    <row r="8131" spans="2:6" x14ac:dyDescent="0.3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</row>
    <row r="8132" spans="2:6" x14ac:dyDescent="0.3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</row>
    <row r="8133" spans="2:6" x14ac:dyDescent="0.3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</row>
    <row r="8134" spans="2:6" x14ac:dyDescent="0.3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</row>
    <row r="8135" spans="2:6" x14ac:dyDescent="0.3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</row>
    <row r="8136" spans="2:6" x14ac:dyDescent="0.3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</row>
    <row r="8137" spans="2:6" x14ac:dyDescent="0.3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</row>
    <row r="8138" spans="2:6" x14ac:dyDescent="0.3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</row>
    <row r="8139" spans="2:6" x14ac:dyDescent="0.3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</row>
    <row r="8140" spans="2:6" x14ac:dyDescent="0.3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</row>
    <row r="8141" spans="2:6" x14ac:dyDescent="0.3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</row>
    <row r="8142" spans="2:6" x14ac:dyDescent="0.3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</row>
    <row r="8143" spans="2:6" x14ac:dyDescent="0.3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</row>
    <row r="8144" spans="2:6" x14ac:dyDescent="0.3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</row>
    <row r="8145" spans="2:6" x14ac:dyDescent="0.3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</row>
    <row r="8146" spans="2:6" x14ac:dyDescent="0.3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</row>
    <row r="8147" spans="2:6" x14ac:dyDescent="0.3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</row>
    <row r="8148" spans="2:6" x14ac:dyDescent="0.3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</row>
    <row r="8149" spans="2:6" x14ac:dyDescent="0.3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</row>
    <row r="8150" spans="2:6" x14ac:dyDescent="0.3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</row>
    <row r="8151" spans="2:6" x14ac:dyDescent="0.3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</row>
    <row r="8152" spans="2:6" x14ac:dyDescent="0.3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</row>
    <row r="8153" spans="2:6" x14ac:dyDescent="0.3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</row>
    <row r="8154" spans="2:6" x14ac:dyDescent="0.3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</row>
    <row r="8155" spans="2:6" x14ac:dyDescent="0.3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</row>
    <row r="8156" spans="2:6" x14ac:dyDescent="0.3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</row>
    <row r="8157" spans="2:6" x14ac:dyDescent="0.3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</row>
    <row r="8158" spans="2:6" x14ac:dyDescent="0.3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</row>
    <row r="8159" spans="2:6" x14ac:dyDescent="0.3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</row>
    <row r="8160" spans="2:6" x14ac:dyDescent="0.3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</row>
    <row r="8161" spans="2:6" x14ac:dyDescent="0.3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</row>
    <row r="8162" spans="2:6" x14ac:dyDescent="0.3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</row>
    <row r="8163" spans="2:6" x14ac:dyDescent="0.3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</row>
    <row r="8164" spans="2:6" x14ac:dyDescent="0.3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</row>
    <row r="8165" spans="2:6" x14ac:dyDescent="0.3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</row>
    <row r="8166" spans="2:6" x14ac:dyDescent="0.3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</row>
    <row r="8167" spans="2:6" x14ac:dyDescent="0.3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</row>
    <row r="8168" spans="2:6" x14ac:dyDescent="0.3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</row>
    <row r="8169" spans="2:6" x14ac:dyDescent="0.3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</row>
    <row r="8170" spans="2:6" x14ac:dyDescent="0.3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</row>
    <row r="8171" spans="2:6" x14ac:dyDescent="0.3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</row>
    <row r="8172" spans="2:6" x14ac:dyDescent="0.3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</row>
    <row r="8173" spans="2:6" x14ac:dyDescent="0.3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</row>
    <row r="8174" spans="2:6" x14ac:dyDescent="0.3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</row>
    <row r="8175" spans="2:6" x14ac:dyDescent="0.3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</row>
    <row r="8176" spans="2:6" x14ac:dyDescent="0.3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</row>
    <row r="8177" spans="2:6" x14ac:dyDescent="0.3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</row>
    <row r="8178" spans="2:6" x14ac:dyDescent="0.3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</row>
    <row r="8179" spans="2:6" x14ac:dyDescent="0.3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</row>
    <row r="8180" spans="2:6" x14ac:dyDescent="0.3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</row>
    <row r="8181" spans="2:6" x14ac:dyDescent="0.3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</row>
    <row r="8182" spans="2:6" x14ac:dyDescent="0.3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</row>
    <row r="8183" spans="2:6" x14ac:dyDescent="0.3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</row>
    <row r="8184" spans="2:6" x14ac:dyDescent="0.3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</row>
    <row r="8185" spans="2:6" x14ac:dyDescent="0.3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</row>
    <row r="8186" spans="2:6" x14ac:dyDescent="0.3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</row>
    <row r="8187" spans="2:6" x14ac:dyDescent="0.3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</row>
    <row r="8188" spans="2:6" x14ac:dyDescent="0.3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</row>
    <row r="8189" spans="2:6" x14ac:dyDescent="0.3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</row>
    <row r="8190" spans="2:6" x14ac:dyDescent="0.3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</row>
    <row r="8191" spans="2:6" x14ac:dyDescent="0.3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</row>
    <row r="8192" spans="2:6" x14ac:dyDescent="0.3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</row>
    <row r="8193" spans="2:6" x14ac:dyDescent="0.3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</row>
    <row r="8194" spans="2:6" x14ac:dyDescent="0.3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</row>
    <row r="8195" spans="2:6" x14ac:dyDescent="0.3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</row>
    <row r="8196" spans="2:6" x14ac:dyDescent="0.3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</row>
    <row r="8197" spans="2:6" x14ac:dyDescent="0.3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</row>
    <row r="8198" spans="2:6" x14ac:dyDescent="0.3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</row>
    <row r="8199" spans="2:6" x14ac:dyDescent="0.3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</row>
    <row r="8200" spans="2:6" x14ac:dyDescent="0.3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</row>
    <row r="8201" spans="2:6" x14ac:dyDescent="0.3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</row>
    <row r="8202" spans="2:6" x14ac:dyDescent="0.3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</row>
    <row r="8203" spans="2:6" x14ac:dyDescent="0.3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</row>
    <row r="8204" spans="2:6" x14ac:dyDescent="0.3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</row>
    <row r="8205" spans="2:6" x14ac:dyDescent="0.3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</row>
    <row r="8206" spans="2:6" x14ac:dyDescent="0.3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</row>
    <row r="8207" spans="2:6" x14ac:dyDescent="0.3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</row>
    <row r="8208" spans="2:6" x14ac:dyDescent="0.3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</row>
    <row r="8209" spans="2:6" x14ac:dyDescent="0.3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</row>
    <row r="8210" spans="2:6" x14ac:dyDescent="0.3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</row>
    <row r="8211" spans="2:6" x14ac:dyDescent="0.3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</row>
    <row r="8212" spans="2:6" x14ac:dyDescent="0.3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</row>
    <row r="8213" spans="2:6" x14ac:dyDescent="0.3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</row>
    <row r="8214" spans="2:6" x14ac:dyDescent="0.3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</row>
    <row r="8215" spans="2:6" x14ac:dyDescent="0.3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</row>
    <row r="8216" spans="2:6" x14ac:dyDescent="0.3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</row>
    <row r="8217" spans="2:6" x14ac:dyDescent="0.3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</row>
    <row r="8218" spans="2:6" x14ac:dyDescent="0.3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</row>
    <row r="8219" spans="2:6" x14ac:dyDescent="0.3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</row>
    <row r="8220" spans="2:6" x14ac:dyDescent="0.3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</row>
    <row r="8221" spans="2:6" x14ac:dyDescent="0.3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</row>
    <row r="8222" spans="2:6" x14ac:dyDescent="0.3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</row>
    <row r="8223" spans="2:6" x14ac:dyDescent="0.3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</row>
    <row r="8224" spans="2:6" x14ac:dyDescent="0.3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</row>
    <row r="8225" spans="2:6" x14ac:dyDescent="0.3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</row>
    <row r="8226" spans="2:6" x14ac:dyDescent="0.3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</row>
    <row r="8227" spans="2:6" x14ac:dyDescent="0.3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</row>
    <row r="8228" spans="2:6" x14ac:dyDescent="0.3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</row>
    <row r="8229" spans="2:6" x14ac:dyDescent="0.3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</row>
    <row r="8230" spans="2:6" x14ac:dyDescent="0.3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</row>
    <row r="8231" spans="2:6" x14ac:dyDescent="0.3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</row>
    <row r="8232" spans="2:6" x14ac:dyDescent="0.3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</row>
    <row r="8233" spans="2:6" x14ac:dyDescent="0.3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</row>
    <row r="8234" spans="2:6" x14ac:dyDescent="0.3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</row>
    <row r="8235" spans="2:6" x14ac:dyDescent="0.3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</row>
    <row r="8236" spans="2:6" x14ac:dyDescent="0.3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</row>
    <row r="8237" spans="2:6" x14ac:dyDescent="0.3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</row>
    <row r="8238" spans="2:6" x14ac:dyDescent="0.3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</row>
    <row r="8239" spans="2:6" x14ac:dyDescent="0.3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</row>
    <row r="8240" spans="2:6" x14ac:dyDescent="0.3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</row>
    <row r="8241" spans="2:6" x14ac:dyDescent="0.3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</row>
    <row r="8242" spans="2:6" x14ac:dyDescent="0.3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</row>
    <row r="8243" spans="2:6" x14ac:dyDescent="0.3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</row>
    <row r="8244" spans="2:6" x14ac:dyDescent="0.3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</row>
    <row r="8245" spans="2:6" x14ac:dyDescent="0.3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</row>
    <row r="8246" spans="2:6" x14ac:dyDescent="0.3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</row>
    <row r="8247" spans="2:6" x14ac:dyDescent="0.3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</row>
    <row r="8248" spans="2:6" x14ac:dyDescent="0.3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</row>
    <row r="8249" spans="2:6" x14ac:dyDescent="0.3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</row>
    <row r="8250" spans="2:6" x14ac:dyDescent="0.3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</row>
    <row r="8251" spans="2:6" x14ac:dyDescent="0.3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</row>
    <row r="8252" spans="2:6" x14ac:dyDescent="0.3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</row>
    <row r="8253" spans="2:6" x14ac:dyDescent="0.3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</row>
    <row r="8254" spans="2:6" x14ac:dyDescent="0.3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</row>
    <row r="8255" spans="2:6" x14ac:dyDescent="0.3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</row>
    <row r="8256" spans="2:6" x14ac:dyDescent="0.3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</row>
    <row r="8257" spans="2:6" x14ac:dyDescent="0.3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</row>
    <row r="8258" spans="2:6" x14ac:dyDescent="0.3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</row>
    <row r="8259" spans="2:6" x14ac:dyDescent="0.3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</row>
    <row r="8260" spans="2:6" x14ac:dyDescent="0.3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</row>
    <row r="8261" spans="2:6" x14ac:dyDescent="0.3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</row>
    <row r="8262" spans="2:6" x14ac:dyDescent="0.3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</row>
    <row r="8263" spans="2:6" x14ac:dyDescent="0.3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</row>
    <row r="8264" spans="2:6" x14ac:dyDescent="0.3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</row>
    <row r="8265" spans="2:6" x14ac:dyDescent="0.3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</row>
    <row r="8266" spans="2:6" x14ac:dyDescent="0.3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</row>
    <row r="8267" spans="2:6" x14ac:dyDescent="0.3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</row>
    <row r="8268" spans="2:6" x14ac:dyDescent="0.3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</row>
    <row r="8269" spans="2:6" x14ac:dyDescent="0.3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</row>
    <row r="8270" spans="2:6" x14ac:dyDescent="0.3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</row>
    <row r="8271" spans="2:6" x14ac:dyDescent="0.3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</row>
    <row r="8272" spans="2:6" x14ac:dyDescent="0.3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</row>
    <row r="8273" spans="2:6" x14ac:dyDescent="0.3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</row>
    <row r="8274" spans="2:6" x14ac:dyDescent="0.3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</row>
    <row r="8275" spans="2:6" x14ac:dyDescent="0.3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</row>
    <row r="8276" spans="2:6" x14ac:dyDescent="0.3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</row>
    <row r="8277" spans="2:6" x14ac:dyDescent="0.3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</row>
    <row r="8278" spans="2:6" x14ac:dyDescent="0.3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</row>
    <row r="8279" spans="2:6" x14ac:dyDescent="0.3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</row>
    <row r="8280" spans="2:6" x14ac:dyDescent="0.3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</row>
    <row r="8281" spans="2:6" x14ac:dyDescent="0.3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</row>
    <row r="8282" spans="2:6" x14ac:dyDescent="0.3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</row>
    <row r="8283" spans="2:6" x14ac:dyDescent="0.3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</row>
    <row r="8284" spans="2:6" x14ac:dyDescent="0.3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</row>
    <row r="8285" spans="2:6" x14ac:dyDescent="0.3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</row>
    <row r="8286" spans="2:6" x14ac:dyDescent="0.3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</row>
    <row r="8287" spans="2:6" x14ac:dyDescent="0.3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</row>
    <row r="8288" spans="2:6" x14ac:dyDescent="0.3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</row>
    <row r="8289" spans="2:6" x14ac:dyDescent="0.3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</row>
    <row r="8290" spans="2:6" x14ac:dyDescent="0.3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</row>
    <row r="8291" spans="2:6" x14ac:dyDescent="0.3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</row>
    <row r="8292" spans="2:6" x14ac:dyDescent="0.3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</row>
    <row r="8293" spans="2:6" x14ac:dyDescent="0.3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</row>
    <row r="8294" spans="2:6" x14ac:dyDescent="0.3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</row>
    <row r="8295" spans="2:6" x14ac:dyDescent="0.3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</row>
    <row r="8296" spans="2:6" x14ac:dyDescent="0.3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</row>
    <row r="8297" spans="2:6" x14ac:dyDescent="0.3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</row>
    <row r="8298" spans="2:6" x14ac:dyDescent="0.3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</row>
    <row r="8299" spans="2:6" x14ac:dyDescent="0.3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</row>
    <row r="8300" spans="2:6" x14ac:dyDescent="0.3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</row>
    <row r="8301" spans="2:6" x14ac:dyDescent="0.3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</row>
    <row r="8302" spans="2:6" x14ac:dyDescent="0.3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</row>
    <row r="8303" spans="2:6" x14ac:dyDescent="0.3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</row>
    <row r="8304" spans="2:6" x14ac:dyDescent="0.3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</row>
    <row r="8305" spans="2:6" x14ac:dyDescent="0.3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</row>
    <row r="8306" spans="2:6" x14ac:dyDescent="0.3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</row>
    <row r="8307" spans="2:6" x14ac:dyDescent="0.3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</row>
    <row r="8308" spans="2:6" x14ac:dyDescent="0.3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</row>
    <row r="8309" spans="2:6" x14ac:dyDescent="0.3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</row>
    <row r="8310" spans="2:6" x14ac:dyDescent="0.3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</row>
    <row r="8311" spans="2:6" x14ac:dyDescent="0.3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</row>
    <row r="8312" spans="2:6" x14ac:dyDescent="0.3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</row>
    <row r="8313" spans="2:6" x14ac:dyDescent="0.3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</row>
    <row r="8314" spans="2:6" x14ac:dyDescent="0.3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</row>
    <row r="8315" spans="2:6" x14ac:dyDescent="0.3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</row>
    <row r="8316" spans="2:6" x14ac:dyDescent="0.3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</row>
    <row r="8317" spans="2:6" x14ac:dyDescent="0.3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</row>
    <row r="8318" spans="2:6" x14ac:dyDescent="0.3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</row>
    <row r="8319" spans="2:6" x14ac:dyDescent="0.3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</row>
    <row r="8320" spans="2:6" x14ac:dyDescent="0.3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</row>
    <row r="8321" spans="2:6" x14ac:dyDescent="0.3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</row>
    <row r="8322" spans="2:6" x14ac:dyDescent="0.3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</row>
    <row r="8323" spans="2:6" x14ac:dyDescent="0.3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</row>
    <row r="8324" spans="2:6" x14ac:dyDescent="0.3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</row>
    <row r="8325" spans="2:6" x14ac:dyDescent="0.3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</row>
    <row r="8326" spans="2:6" x14ac:dyDescent="0.3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</row>
    <row r="8327" spans="2:6" x14ac:dyDescent="0.3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</row>
    <row r="8328" spans="2:6" x14ac:dyDescent="0.3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</row>
    <row r="8329" spans="2:6" x14ac:dyDescent="0.3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</row>
    <row r="8330" spans="2:6" x14ac:dyDescent="0.3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</row>
    <row r="8331" spans="2:6" x14ac:dyDescent="0.3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</row>
    <row r="8332" spans="2:6" x14ac:dyDescent="0.3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</row>
    <row r="8333" spans="2:6" x14ac:dyDescent="0.3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</row>
    <row r="8334" spans="2:6" x14ac:dyDescent="0.3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</row>
    <row r="8335" spans="2:6" x14ac:dyDescent="0.3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</row>
    <row r="8336" spans="2:6" x14ac:dyDescent="0.3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</row>
    <row r="8337" spans="2:6" x14ac:dyDescent="0.3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</row>
    <row r="8338" spans="2:6" x14ac:dyDescent="0.3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</row>
    <row r="8339" spans="2:6" x14ac:dyDescent="0.3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</row>
    <row r="8340" spans="2:6" x14ac:dyDescent="0.3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</row>
    <row r="8341" spans="2:6" x14ac:dyDescent="0.3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</row>
    <row r="8342" spans="2:6" x14ac:dyDescent="0.3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</row>
    <row r="8343" spans="2:6" x14ac:dyDescent="0.3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</row>
    <row r="8344" spans="2:6" x14ac:dyDescent="0.3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</row>
    <row r="8345" spans="2:6" x14ac:dyDescent="0.3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</row>
    <row r="8346" spans="2:6" x14ac:dyDescent="0.3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</row>
    <row r="8347" spans="2:6" x14ac:dyDescent="0.3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</row>
    <row r="8348" spans="2:6" x14ac:dyDescent="0.3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</row>
    <row r="8349" spans="2:6" x14ac:dyDescent="0.3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</row>
    <row r="8350" spans="2:6" x14ac:dyDescent="0.3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</row>
    <row r="8351" spans="2:6" x14ac:dyDescent="0.3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</row>
    <row r="8352" spans="2:6" x14ac:dyDescent="0.3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</row>
    <row r="8353" spans="2:6" x14ac:dyDescent="0.3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</row>
    <row r="8354" spans="2:6" x14ac:dyDescent="0.3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</row>
    <row r="8355" spans="2:6" x14ac:dyDescent="0.3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</row>
    <row r="8356" spans="2:6" x14ac:dyDescent="0.3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</row>
    <row r="8357" spans="2:6" x14ac:dyDescent="0.3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</row>
    <row r="8358" spans="2:6" x14ac:dyDescent="0.3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</row>
    <row r="8359" spans="2:6" x14ac:dyDescent="0.3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</row>
    <row r="8360" spans="2:6" x14ac:dyDescent="0.3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</row>
    <row r="8361" spans="2:6" x14ac:dyDescent="0.3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</row>
    <row r="8362" spans="2:6" x14ac:dyDescent="0.3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</row>
    <row r="8363" spans="2:6" x14ac:dyDescent="0.3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</row>
    <row r="8364" spans="2:6" x14ac:dyDescent="0.3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</row>
    <row r="8365" spans="2:6" x14ac:dyDescent="0.3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</row>
    <row r="8366" spans="2:6" x14ac:dyDescent="0.3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</row>
    <row r="8367" spans="2:6" x14ac:dyDescent="0.3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</row>
    <row r="8368" spans="2:6" x14ac:dyDescent="0.3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</row>
    <row r="8369" spans="2:6" x14ac:dyDescent="0.3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</row>
    <row r="8370" spans="2:6" x14ac:dyDescent="0.3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</row>
    <row r="8371" spans="2:6" x14ac:dyDescent="0.3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</row>
    <row r="8372" spans="2:6" x14ac:dyDescent="0.3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</row>
    <row r="8373" spans="2:6" x14ac:dyDescent="0.3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</row>
    <row r="8374" spans="2:6" x14ac:dyDescent="0.3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</row>
    <row r="8375" spans="2:6" x14ac:dyDescent="0.3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</row>
    <row r="8376" spans="2:6" x14ac:dyDescent="0.3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</row>
    <row r="8377" spans="2:6" x14ac:dyDescent="0.3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</row>
    <row r="8378" spans="2:6" x14ac:dyDescent="0.3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</row>
    <row r="8379" spans="2:6" x14ac:dyDescent="0.3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</row>
    <row r="8380" spans="2:6" x14ac:dyDescent="0.3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</row>
    <row r="8381" spans="2:6" x14ac:dyDescent="0.3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</row>
    <row r="8382" spans="2:6" x14ac:dyDescent="0.3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</row>
    <row r="8383" spans="2:6" x14ac:dyDescent="0.3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</row>
    <row r="8384" spans="2:6" x14ac:dyDescent="0.3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</row>
    <row r="8385" spans="2:6" x14ac:dyDescent="0.3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</row>
    <row r="8386" spans="2:6" x14ac:dyDescent="0.3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</row>
    <row r="8387" spans="2:6" x14ac:dyDescent="0.3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</row>
    <row r="8388" spans="2:6" x14ac:dyDescent="0.3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</row>
    <row r="8389" spans="2:6" x14ac:dyDescent="0.3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</row>
    <row r="8390" spans="2:6" x14ac:dyDescent="0.3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</row>
    <row r="8391" spans="2:6" x14ac:dyDescent="0.3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</row>
    <row r="8392" spans="2:6" x14ac:dyDescent="0.3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</row>
    <row r="8393" spans="2:6" x14ac:dyDescent="0.3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</row>
    <row r="8394" spans="2:6" x14ac:dyDescent="0.3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</row>
    <row r="8395" spans="2:6" x14ac:dyDescent="0.3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</row>
    <row r="8396" spans="2:6" x14ac:dyDescent="0.3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</row>
    <row r="8397" spans="2:6" x14ac:dyDescent="0.3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</row>
    <row r="8398" spans="2:6" x14ac:dyDescent="0.3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</row>
    <row r="8399" spans="2:6" x14ac:dyDescent="0.3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</row>
    <row r="8400" spans="2:6" x14ac:dyDescent="0.3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</row>
    <row r="8401" spans="2:6" x14ac:dyDescent="0.3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</row>
    <row r="8402" spans="2:6" x14ac:dyDescent="0.3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</row>
    <row r="8403" spans="2:6" x14ac:dyDescent="0.3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</row>
    <row r="8404" spans="2:6" x14ac:dyDescent="0.3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</row>
    <row r="8405" spans="2:6" x14ac:dyDescent="0.3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</row>
    <row r="8406" spans="2:6" x14ac:dyDescent="0.3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</row>
    <row r="8407" spans="2:6" x14ac:dyDescent="0.3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</row>
    <row r="8408" spans="2:6" x14ac:dyDescent="0.3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</row>
    <row r="8409" spans="2:6" x14ac:dyDescent="0.3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</row>
    <row r="8410" spans="2:6" x14ac:dyDescent="0.3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</row>
    <row r="8411" spans="2:6" x14ac:dyDescent="0.3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</row>
    <row r="8412" spans="2:6" x14ac:dyDescent="0.3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</row>
    <row r="8413" spans="2:6" x14ac:dyDescent="0.3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</row>
    <row r="8414" spans="2:6" x14ac:dyDescent="0.3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</row>
    <row r="8415" spans="2:6" x14ac:dyDescent="0.3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</row>
    <row r="8416" spans="2:6" x14ac:dyDescent="0.3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</row>
    <row r="8417" spans="2:6" x14ac:dyDescent="0.3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</row>
    <row r="8418" spans="2:6" x14ac:dyDescent="0.3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</row>
    <row r="8419" spans="2:6" x14ac:dyDescent="0.3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</row>
    <row r="8420" spans="2:6" x14ac:dyDescent="0.3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</row>
    <row r="8421" spans="2:6" x14ac:dyDescent="0.3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</row>
    <row r="8422" spans="2:6" x14ac:dyDescent="0.3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</row>
    <row r="8423" spans="2:6" x14ac:dyDescent="0.3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</row>
    <row r="8424" spans="2:6" x14ac:dyDescent="0.3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</row>
    <row r="8425" spans="2:6" x14ac:dyDescent="0.3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</row>
    <row r="8426" spans="2:6" x14ac:dyDescent="0.3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</row>
    <row r="8427" spans="2:6" x14ac:dyDescent="0.3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</row>
    <row r="8428" spans="2:6" x14ac:dyDescent="0.3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</row>
    <row r="8429" spans="2:6" x14ac:dyDescent="0.3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</row>
    <row r="8430" spans="2:6" x14ac:dyDescent="0.3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</row>
    <row r="8431" spans="2:6" x14ac:dyDescent="0.3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</row>
    <row r="8432" spans="2:6" x14ac:dyDescent="0.3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</row>
    <row r="8433" spans="2:6" x14ac:dyDescent="0.3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</row>
    <row r="8434" spans="2:6" x14ac:dyDescent="0.3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</row>
    <row r="8435" spans="2:6" x14ac:dyDescent="0.3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</row>
    <row r="8436" spans="2:6" x14ac:dyDescent="0.3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</row>
    <row r="8437" spans="2:6" x14ac:dyDescent="0.3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</row>
    <row r="8438" spans="2:6" x14ac:dyDescent="0.3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</row>
    <row r="8439" spans="2:6" x14ac:dyDescent="0.3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</row>
    <row r="8440" spans="2:6" x14ac:dyDescent="0.3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</row>
    <row r="8441" spans="2:6" x14ac:dyDescent="0.3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</row>
    <row r="8442" spans="2:6" x14ac:dyDescent="0.3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</row>
    <row r="8443" spans="2:6" x14ac:dyDescent="0.3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</row>
    <row r="8444" spans="2:6" x14ac:dyDescent="0.3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</row>
    <row r="8445" spans="2:6" x14ac:dyDescent="0.3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</row>
    <row r="8446" spans="2:6" x14ac:dyDescent="0.3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</row>
    <row r="8447" spans="2:6" x14ac:dyDescent="0.3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</row>
    <row r="8448" spans="2:6" x14ac:dyDescent="0.3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</row>
    <row r="8449" spans="2:6" x14ac:dyDescent="0.3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</row>
    <row r="8450" spans="2:6" x14ac:dyDescent="0.3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</row>
    <row r="8451" spans="2:6" x14ac:dyDescent="0.3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</row>
    <row r="8452" spans="2:6" x14ac:dyDescent="0.3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</row>
    <row r="8453" spans="2:6" x14ac:dyDescent="0.3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</row>
    <row r="8454" spans="2:6" x14ac:dyDescent="0.3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</row>
    <row r="8455" spans="2:6" x14ac:dyDescent="0.3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</row>
    <row r="8456" spans="2:6" x14ac:dyDescent="0.3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</row>
    <row r="8457" spans="2:6" x14ac:dyDescent="0.3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</row>
    <row r="8458" spans="2:6" x14ac:dyDescent="0.3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</row>
    <row r="8459" spans="2:6" x14ac:dyDescent="0.3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</row>
    <row r="8460" spans="2:6" x14ac:dyDescent="0.3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</row>
    <row r="8461" spans="2:6" x14ac:dyDescent="0.3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</row>
    <row r="8462" spans="2:6" x14ac:dyDescent="0.3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</row>
    <row r="8463" spans="2:6" x14ac:dyDescent="0.3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</row>
    <row r="8464" spans="2:6" x14ac:dyDescent="0.3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</row>
    <row r="8465" spans="2:6" x14ac:dyDescent="0.3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</row>
    <row r="8466" spans="2:6" x14ac:dyDescent="0.3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</row>
    <row r="8467" spans="2:6" x14ac:dyDescent="0.3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</row>
    <row r="8468" spans="2:6" x14ac:dyDescent="0.3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</row>
    <row r="8469" spans="2:6" x14ac:dyDescent="0.3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</row>
    <row r="8470" spans="2:6" x14ac:dyDescent="0.3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</row>
    <row r="8471" spans="2:6" x14ac:dyDescent="0.3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</row>
    <row r="8472" spans="2:6" x14ac:dyDescent="0.3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</row>
    <row r="8473" spans="2:6" x14ac:dyDescent="0.3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</row>
    <row r="8474" spans="2:6" x14ac:dyDescent="0.3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</row>
    <row r="8475" spans="2:6" x14ac:dyDescent="0.3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</row>
    <row r="8476" spans="2:6" x14ac:dyDescent="0.3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</row>
    <row r="8477" spans="2:6" x14ac:dyDescent="0.3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</row>
    <row r="8478" spans="2:6" x14ac:dyDescent="0.3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</row>
    <row r="8479" spans="2:6" x14ac:dyDescent="0.3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</row>
    <row r="8480" spans="2:6" x14ac:dyDescent="0.3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</row>
    <row r="8481" spans="2:6" x14ac:dyDescent="0.3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</row>
    <row r="8482" spans="2:6" x14ac:dyDescent="0.3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</row>
    <row r="8483" spans="2:6" x14ac:dyDescent="0.3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</row>
    <row r="8484" spans="2:6" x14ac:dyDescent="0.3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</row>
    <row r="8485" spans="2:6" x14ac:dyDescent="0.3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</row>
    <row r="8486" spans="2:6" x14ac:dyDescent="0.3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</row>
    <row r="8487" spans="2:6" x14ac:dyDescent="0.3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</row>
    <row r="8488" spans="2:6" x14ac:dyDescent="0.3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</row>
    <row r="8489" spans="2:6" x14ac:dyDescent="0.3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</row>
    <row r="8490" spans="2:6" x14ac:dyDescent="0.3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</row>
    <row r="8491" spans="2:6" x14ac:dyDescent="0.3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</row>
    <row r="8492" spans="2:6" x14ac:dyDescent="0.3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</row>
    <row r="8493" spans="2:6" x14ac:dyDescent="0.3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</row>
    <row r="8494" spans="2:6" x14ac:dyDescent="0.3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</row>
    <row r="8495" spans="2:6" x14ac:dyDescent="0.3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</row>
    <row r="8496" spans="2:6" x14ac:dyDescent="0.3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</row>
    <row r="8497" spans="2:6" x14ac:dyDescent="0.3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</row>
    <row r="8498" spans="2:6" x14ac:dyDescent="0.3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</row>
    <row r="8499" spans="2:6" x14ac:dyDescent="0.3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</row>
    <row r="8500" spans="2:6" x14ac:dyDescent="0.3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</row>
    <row r="8501" spans="2:6" x14ac:dyDescent="0.3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</row>
    <row r="8502" spans="2:6" x14ac:dyDescent="0.3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</row>
    <row r="8503" spans="2:6" x14ac:dyDescent="0.3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</row>
    <row r="8504" spans="2:6" x14ac:dyDescent="0.3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</row>
    <row r="8505" spans="2:6" x14ac:dyDescent="0.3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</row>
    <row r="8506" spans="2:6" x14ac:dyDescent="0.3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</row>
    <row r="8507" spans="2:6" x14ac:dyDescent="0.3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</row>
    <row r="8508" spans="2:6" x14ac:dyDescent="0.3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</row>
    <row r="8509" spans="2:6" x14ac:dyDescent="0.3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</row>
    <row r="8510" spans="2:6" x14ac:dyDescent="0.3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</row>
    <row r="8511" spans="2:6" x14ac:dyDescent="0.3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</row>
    <row r="8512" spans="2:6" x14ac:dyDescent="0.3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</row>
    <row r="8513" spans="2:6" x14ac:dyDescent="0.3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</row>
    <row r="8514" spans="2:6" x14ac:dyDescent="0.3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</row>
    <row r="8515" spans="2:6" x14ac:dyDescent="0.3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</row>
    <row r="8516" spans="2:6" x14ac:dyDescent="0.3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</row>
    <row r="8517" spans="2:6" x14ac:dyDescent="0.3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</row>
    <row r="8518" spans="2:6" x14ac:dyDescent="0.3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</row>
    <row r="8519" spans="2:6" x14ac:dyDescent="0.3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</row>
    <row r="8520" spans="2:6" x14ac:dyDescent="0.3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</row>
    <row r="8521" spans="2:6" x14ac:dyDescent="0.3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</row>
    <row r="8522" spans="2:6" x14ac:dyDescent="0.3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</row>
    <row r="8523" spans="2:6" x14ac:dyDescent="0.3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</row>
    <row r="8524" spans="2:6" x14ac:dyDescent="0.3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</row>
    <row r="8525" spans="2:6" x14ac:dyDescent="0.3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</row>
    <row r="8526" spans="2:6" x14ac:dyDescent="0.3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</row>
    <row r="8527" spans="2:6" x14ac:dyDescent="0.3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</row>
    <row r="8528" spans="2:6" x14ac:dyDescent="0.3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</row>
    <row r="8529" spans="2:6" x14ac:dyDescent="0.3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</row>
    <row r="8530" spans="2:6" x14ac:dyDescent="0.3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</row>
    <row r="8531" spans="2:6" x14ac:dyDescent="0.3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</row>
    <row r="8532" spans="2:6" x14ac:dyDescent="0.3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</row>
    <row r="8533" spans="2:6" x14ac:dyDescent="0.3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</row>
    <row r="8534" spans="2:6" x14ac:dyDescent="0.3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</row>
    <row r="8535" spans="2:6" x14ac:dyDescent="0.3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</row>
    <row r="8536" spans="2:6" x14ac:dyDescent="0.3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</row>
    <row r="8537" spans="2:6" x14ac:dyDescent="0.3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</row>
    <row r="8538" spans="2:6" x14ac:dyDescent="0.3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</row>
    <row r="8539" spans="2:6" x14ac:dyDescent="0.3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</row>
    <row r="8540" spans="2:6" x14ac:dyDescent="0.3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</row>
    <row r="8541" spans="2:6" x14ac:dyDescent="0.3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</row>
    <row r="8542" spans="2:6" x14ac:dyDescent="0.3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</row>
    <row r="8543" spans="2:6" x14ac:dyDescent="0.3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</row>
    <row r="8544" spans="2:6" x14ac:dyDescent="0.3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</row>
    <row r="8545" spans="2:6" x14ac:dyDescent="0.3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</row>
    <row r="8546" spans="2:6" x14ac:dyDescent="0.3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</row>
    <row r="8547" spans="2:6" x14ac:dyDescent="0.3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</row>
    <row r="8548" spans="2:6" x14ac:dyDescent="0.3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</row>
    <row r="8549" spans="2:6" x14ac:dyDescent="0.3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</row>
    <row r="8550" spans="2:6" x14ac:dyDescent="0.3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</row>
    <row r="8551" spans="2:6" x14ac:dyDescent="0.3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</row>
    <row r="8552" spans="2:6" x14ac:dyDescent="0.3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</row>
    <row r="8553" spans="2:6" x14ac:dyDescent="0.3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</row>
    <row r="8554" spans="2:6" x14ac:dyDescent="0.3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</row>
    <row r="8555" spans="2:6" x14ac:dyDescent="0.3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</row>
    <row r="8556" spans="2:6" x14ac:dyDescent="0.3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</row>
    <row r="8557" spans="2:6" x14ac:dyDescent="0.3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</row>
    <row r="8558" spans="2:6" x14ac:dyDescent="0.3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</row>
    <row r="8559" spans="2:6" x14ac:dyDescent="0.3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</row>
    <row r="8560" spans="2:6" x14ac:dyDescent="0.3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</row>
    <row r="8561" spans="2:6" x14ac:dyDescent="0.3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</row>
    <row r="8562" spans="2:6" x14ac:dyDescent="0.3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</row>
    <row r="8563" spans="2:6" x14ac:dyDescent="0.3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</row>
    <row r="8564" spans="2:6" x14ac:dyDescent="0.3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</row>
    <row r="8565" spans="2:6" x14ac:dyDescent="0.3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</row>
    <row r="8566" spans="2:6" x14ac:dyDescent="0.3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</row>
    <row r="8567" spans="2:6" x14ac:dyDescent="0.3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</row>
    <row r="8568" spans="2:6" x14ac:dyDescent="0.3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</row>
    <row r="8569" spans="2:6" x14ac:dyDescent="0.3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</row>
    <row r="8570" spans="2:6" x14ac:dyDescent="0.3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</row>
    <row r="8571" spans="2:6" x14ac:dyDescent="0.3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</row>
    <row r="8572" spans="2:6" x14ac:dyDescent="0.3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</row>
    <row r="8573" spans="2:6" x14ac:dyDescent="0.3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</row>
    <row r="8574" spans="2:6" x14ac:dyDescent="0.3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</row>
    <row r="8575" spans="2:6" x14ac:dyDescent="0.3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</row>
    <row r="8576" spans="2:6" x14ac:dyDescent="0.3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</row>
    <row r="8577" spans="2:6" x14ac:dyDescent="0.3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</row>
    <row r="8578" spans="2:6" x14ac:dyDescent="0.3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</row>
    <row r="8579" spans="2:6" x14ac:dyDescent="0.3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</row>
    <row r="8580" spans="2:6" x14ac:dyDescent="0.3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</row>
    <row r="8581" spans="2:6" x14ac:dyDescent="0.3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</row>
    <row r="8582" spans="2:6" x14ac:dyDescent="0.3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</row>
    <row r="8583" spans="2:6" x14ac:dyDescent="0.3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</row>
    <row r="8584" spans="2:6" x14ac:dyDescent="0.3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</row>
    <row r="8585" spans="2:6" x14ac:dyDescent="0.3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</row>
    <row r="8586" spans="2:6" x14ac:dyDescent="0.3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</row>
    <row r="8587" spans="2:6" x14ac:dyDescent="0.3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</row>
    <row r="8588" spans="2:6" x14ac:dyDescent="0.3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</row>
    <row r="8589" spans="2:6" x14ac:dyDescent="0.3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</row>
    <row r="8590" spans="2:6" x14ac:dyDescent="0.3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</row>
    <row r="8591" spans="2:6" x14ac:dyDescent="0.3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</row>
    <row r="8592" spans="2:6" x14ac:dyDescent="0.3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</row>
    <row r="8593" spans="2:6" x14ac:dyDescent="0.3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</row>
    <row r="8594" spans="2:6" x14ac:dyDescent="0.3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</row>
    <row r="8595" spans="2:6" x14ac:dyDescent="0.3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</row>
    <row r="8596" spans="2:6" x14ac:dyDescent="0.3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</row>
    <row r="8597" spans="2:6" x14ac:dyDescent="0.3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</row>
    <row r="8598" spans="2:6" x14ac:dyDescent="0.3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</row>
    <row r="8599" spans="2:6" x14ac:dyDescent="0.3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</row>
    <row r="8600" spans="2:6" x14ac:dyDescent="0.3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</row>
    <row r="8601" spans="2:6" x14ac:dyDescent="0.3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</row>
    <row r="8602" spans="2:6" x14ac:dyDescent="0.3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</row>
    <row r="8603" spans="2:6" x14ac:dyDescent="0.3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</row>
    <row r="8604" spans="2:6" x14ac:dyDescent="0.3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</row>
    <row r="8605" spans="2:6" x14ac:dyDescent="0.3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</row>
    <row r="8606" spans="2:6" x14ac:dyDescent="0.3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</row>
    <row r="8607" spans="2:6" x14ac:dyDescent="0.3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</row>
    <row r="8608" spans="2:6" x14ac:dyDescent="0.3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</row>
    <row r="8609" spans="2:6" x14ac:dyDescent="0.3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</row>
    <row r="8610" spans="2:6" x14ac:dyDescent="0.3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</row>
    <row r="8611" spans="2:6" x14ac:dyDescent="0.3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</row>
    <row r="8612" spans="2:6" x14ac:dyDescent="0.3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</row>
    <row r="8613" spans="2:6" x14ac:dyDescent="0.3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</row>
    <row r="8614" spans="2:6" x14ac:dyDescent="0.3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</row>
    <row r="8615" spans="2:6" x14ac:dyDescent="0.3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</row>
    <row r="8616" spans="2:6" x14ac:dyDescent="0.3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</row>
    <row r="8617" spans="2:6" x14ac:dyDescent="0.3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</row>
    <row r="8618" spans="2:6" x14ac:dyDescent="0.3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</row>
    <row r="8619" spans="2:6" x14ac:dyDescent="0.3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</row>
    <row r="8620" spans="2:6" x14ac:dyDescent="0.3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</row>
    <row r="8621" spans="2:6" x14ac:dyDescent="0.3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</row>
    <row r="8622" spans="2:6" x14ac:dyDescent="0.3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</row>
    <row r="8623" spans="2:6" x14ac:dyDescent="0.3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</row>
    <row r="8624" spans="2:6" x14ac:dyDescent="0.3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</row>
    <row r="8625" spans="2:6" x14ac:dyDescent="0.3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</row>
    <row r="8626" spans="2:6" x14ac:dyDescent="0.3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</row>
    <row r="8627" spans="2:6" x14ac:dyDescent="0.3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</row>
    <row r="8628" spans="2:6" x14ac:dyDescent="0.3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</row>
    <row r="8629" spans="2:6" x14ac:dyDescent="0.3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</row>
    <row r="8630" spans="2:6" x14ac:dyDescent="0.3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</row>
    <row r="8631" spans="2:6" x14ac:dyDescent="0.3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</row>
    <row r="8632" spans="2:6" x14ac:dyDescent="0.3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</row>
    <row r="8633" spans="2:6" x14ac:dyDescent="0.3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</row>
    <row r="8634" spans="2:6" x14ac:dyDescent="0.3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</row>
    <row r="8635" spans="2:6" x14ac:dyDescent="0.3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</row>
    <row r="8636" spans="2:6" x14ac:dyDescent="0.3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</row>
    <row r="8637" spans="2:6" x14ac:dyDescent="0.3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</row>
    <row r="8638" spans="2:6" x14ac:dyDescent="0.3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</row>
    <row r="8639" spans="2:6" x14ac:dyDescent="0.3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</row>
    <row r="8640" spans="2:6" x14ac:dyDescent="0.3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</row>
    <row r="8641" spans="2:6" x14ac:dyDescent="0.3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</row>
    <row r="8642" spans="2:6" x14ac:dyDescent="0.3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</row>
    <row r="8643" spans="2:6" x14ac:dyDescent="0.3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</row>
    <row r="8644" spans="2:6" x14ac:dyDescent="0.3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</row>
    <row r="8645" spans="2:6" x14ac:dyDescent="0.3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</row>
    <row r="8646" spans="2:6" x14ac:dyDescent="0.3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</row>
    <row r="8647" spans="2:6" x14ac:dyDescent="0.3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</row>
    <row r="8648" spans="2:6" x14ac:dyDescent="0.3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</row>
    <row r="8649" spans="2:6" x14ac:dyDescent="0.3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</row>
    <row r="8650" spans="2:6" x14ac:dyDescent="0.3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</row>
    <row r="8651" spans="2:6" x14ac:dyDescent="0.3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</row>
    <row r="8652" spans="2:6" x14ac:dyDescent="0.3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</row>
    <row r="8653" spans="2:6" x14ac:dyDescent="0.3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</row>
    <row r="8654" spans="2:6" x14ac:dyDescent="0.3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</row>
    <row r="8655" spans="2:6" x14ac:dyDescent="0.3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</row>
    <row r="8656" spans="2:6" x14ac:dyDescent="0.3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</row>
    <row r="8657" spans="2:6" x14ac:dyDescent="0.3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</row>
    <row r="8658" spans="2:6" x14ac:dyDescent="0.3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</row>
    <row r="8659" spans="2:6" x14ac:dyDescent="0.3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</row>
    <row r="8660" spans="2:6" x14ac:dyDescent="0.3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</row>
    <row r="8661" spans="2:6" x14ac:dyDescent="0.3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</row>
    <row r="8662" spans="2:6" x14ac:dyDescent="0.3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</row>
    <row r="8663" spans="2:6" x14ac:dyDescent="0.3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</row>
    <row r="8664" spans="2:6" x14ac:dyDescent="0.3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</row>
    <row r="8665" spans="2:6" x14ac:dyDescent="0.3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</row>
    <row r="8666" spans="2:6" x14ac:dyDescent="0.3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</row>
    <row r="8667" spans="2:6" x14ac:dyDescent="0.3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</row>
    <row r="8668" spans="2:6" x14ac:dyDescent="0.3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</row>
    <row r="8669" spans="2:6" x14ac:dyDescent="0.3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</row>
    <row r="8670" spans="2:6" x14ac:dyDescent="0.3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</row>
    <row r="8671" spans="2:6" x14ac:dyDescent="0.3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</row>
    <row r="8672" spans="2:6" x14ac:dyDescent="0.3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</row>
    <row r="8673" spans="2:6" x14ac:dyDescent="0.3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</row>
    <row r="8674" spans="2:6" x14ac:dyDescent="0.3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</row>
    <row r="8675" spans="2:6" x14ac:dyDescent="0.3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</row>
    <row r="8676" spans="2:6" x14ac:dyDescent="0.3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</row>
    <row r="8677" spans="2:6" x14ac:dyDescent="0.3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</row>
    <row r="8678" spans="2:6" x14ac:dyDescent="0.3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</row>
    <row r="8679" spans="2:6" x14ac:dyDescent="0.3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</row>
    <row r="8680" spans="2:6" x14ac:dyDescent="0.3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</row>
    <row r="8681" spans="2:6" x14ac:dyDescent="0.3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</row>
    <row r="8682" spans="2:6" x14ac:dyDescent="0.3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</row>
    <row r="8683" spans="2:6" x14ac:dyDescent="0.3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</row>
    <row r="8684" spans="2:6" x14ac:dyDescent="0.3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</row>
    <row r="8685" spans="2:6" x14ac:dyDescent="0.3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</row>
    <row r="8686" spans="2:6" x14ac:dyDescent="0.3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</row>
    <row r="8687" spans="2:6" x14ac:dyDescent="0.3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</row>
    <row r="8688" spans="2:6" x14ac:dyDescent="0.3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</row>
    <row r="8689" spans="2:6" x14ac:dyDescent="0.3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</row>
    <row r="8690" spans="2:6" x14ac:dyDescent="0.3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</row>
    <row r="8691" spans="2:6" x14ac:dyDescent="0.3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</row>
    <row r="8692" spans="2:6" x14ac:dyDescent="0.3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</row>
    <row r="8693" spans="2:6" x14ac:dyDescent="0.3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</row>
    <row r="8694" spans="2:6" x14ac:dyDescent="0.3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</row>
    <row r="8695" spans="2:6" x14ac:dyDescent="0.3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</row>
    <row r="8696" spans="2:6" x14ac:dyDescent="0.3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</row>
    <row r="8697" spans="2:6" x14ac:dyDescent="0.3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</row>
    <row r="8698" spans="2:6" x14ac:dyDescent="0.3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</row>
    <row r="8699" spans="2:6" x14ac:dyDescent="0.3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</row>
    <row r="8700" spans="2:6" x14ac:dyDescent="0.3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</row>
    <row r="8701" spans="2:6" x14ac:dyDescent="0.3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</row>
    <row r="8702" spans="2:6" x14ac:dyDescent="0.3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</row>
    <row r="8703" spans="2:6" x14ac:dyDescent="0.3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</row>
    <row r="8704" spans="2:6" x14ac:dyDescent="0.3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</row>
    <row r="8705" spans="2:6" x14ac:dyDescent="0.3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</row>
    <row r="8706" spans="2:6" x14ac:dyDescent="0.3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</row>
    <row r="8707" spans="2:6" x14ac:dyDescent="0.3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</row>
    <row r="8708" spans="2:6" x14ac:dyDescent="0.3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</row>
    <row r="8709" spans="2:6" x14ac:dyDescent="0.3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</row>
    <row r="8710" spans="2:6" x14ac:dyDescent="0.3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</row>
    <row r="8711" spans="2:6" x14ac:dyDescent="0.3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</row>
    <row r="8712" spans="2:6" x14ac:dyDescent="0.3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</row>
    <row r="8713" spans="2:6" x14ac:dyDescent="0.3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</row>
    <row r="8714" spans="2:6" x14ac:dyDescent="0.3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</row>
    <row r="8715" spans="2:6" x14ac:dyDescent="0.3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</row>
    <row r="8716" spans="2:6" x14ac:dyDescent="0.3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</row>
    <row r="8717" spans="2:6" x14ac:dyDescent="0.3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</row>
    <row r="8718" spans="2:6" x14ac:dyDescent="0.3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</row>
    <row r="8719" spans="2:6" x14ac:dyDescent="0.3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</row>
    <row r="8720" spans="2:6" x14ac:dyDescent="0.3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</row>
    <row r="8721" spans="2:6" x14ac:dyDescent="0.3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</row>
    <row r="8722" spans="2:6" x14ac:dyDescent="0.3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</row>
    <row r="8723" spans="2:6" x14ac:dyDescent="0.3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</row>
    <row r="8724" spans="2:6" x14ac:dyDescent="0.3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</row>
    <row r="8725" spans="2:6" x14ac:dyDescent="0.3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</row>
    <row r="8726" spans="2:6" x14ac:dyDescent="0.3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</row>
    <row r="8727" spans="2:6" x14ac:dyDescent="0.3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</row>
    <row r="8728" spans="2:6" x14ac:dyDescent="0.3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</row>
    <row r="8729" spans="2:6" x14ac:dyDescent="0.3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</row>
    <row r="8730" spans="2:6" x14ac:dyDescent="0.3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</row>
    <row r="8731" spans="2:6" x14ac:dyDescent="0.3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</row>
    <row r="8732" spans="2:6" x14ac:dyDescent="0.3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</row>
    <row r="8733" spans="2:6" x14ac:dyDescent="0.3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</row>
    <row r="8734" spans="2:6" x14ac:dyDescent="0.3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</row>
    <row r="8735" spans="2:6" x14ac:dyDescent="0.3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</row>
    <row r="8736" spans="2:6" x14ac:dyDescent="0.3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</row>
    <row r="8737" spans="2:6" x14ac:dyDescent="0.3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</row>
    <row r="8738" spans="2:6" x14ac:dyDescent="0.3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</row>
    <row r="8739" spans="2:6" x14ac:dyDescent="0.3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</row>
    <row r="8740" spans="2:6" x14ac:dyDescent="0.3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</row>
    <row r="8741" spans="2:6" x14ac:dyDescent="0.3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</row>
    <row r="8742" spans="2:6" x14ac:dyDescent="0.3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</row>
    <row r="8743" spans="2:6" x14ac:dyDescent="0.3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</row>
    <row r="8744" spans="2:6" x14ac:dyDescent="0.3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</row>
    <row r="8745" spans="2:6" x14ac:dyDescent="0.3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</row>
    <row r="8746" spans="2:6" x14ac:dyDescent="0.3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</row>
    <row r="8747" spans="2:6" x14ac:dyDescent="0.3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</row>
    <row r="8748" spans="2:6" x14ac:dyDescent="0.3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</row>
    <row r="8749" spans="2:6" x14ac:dyDescent="0.3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</row>
    <row r="8750" spans="2:6" x14ac:dyDescent="0.3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</row>
    <row r="8751" spans="2:6" x14ac:dyDescent="0.3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</row>
    <row r="8752" spans="2:6" x14ac:dyDescent="0.3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</row>
    <row r="8753" spans="2:6" x14ac:dyDescent="0.3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</row>
    <row r="8754" spans="2:6" x14ac:dyDescent="0.3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</row>
    <row r="8755" spans="2:6" x14ac:dyDescent="0.3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</row>
    <row r="8756" spans="2:6" x14ac:dyDescent="0.3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</row>
    <row r="8757" spans="2:6" x14ac:dyDescent="0.3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</row>
    <row r="8758" spans="2:6" x14ac:dyDescent="0.3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</row>
    <row r="8759" spans="2:6" x14ac:dyDescent="0.3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</row>
    <row r="8760" spans="2:6" x14ac:dyDescent="0.3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</row>
    <row r="8761" spans="2:6" x14ac:dyDescent="0.3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</row>
  </sheetData>
  <dataValidations disablePrompts="1" count="7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Prozessstufen-ID" prompt="Geben Sie für jede Form im Diagramm eine eindeutige Prozessschritt-ID ein." sqref="H6" xr:uid="{8D37CA46-D2F0-4C1F-B43B-7C9B9F6E6B08}"/>
    <dataValidation allowBlank="1" showInputMessage="1" showErrorMessage="1" promptTitle="Prozessstufenbeschreibung" prompt="Geben Sie Text für den Prozessschritt ein, der in der Form erscheinen wird." sqref="I6" xr:uid="{467BA174-E9DF-49D4-908C-80F217D3BB7A}"/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8 G A A B Q S w M E F A A C A A g A M V L V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D F S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t V U v 8 U b l U g D A A D E J Q A A E w A c A E Z v c m 1 1 b G F z L 1 N l Y 3 R p b 2 4 x L m 0 g o h g A K K A U A A A A A A A A A A A A A A A A A A A A A A A A A A A A 7 Z r b b t p A E I b v I / E O K 1 e R E o l S 5 d B e N O I C J Q 6 J c h A R a Z C C I 2 s x E 7 x i v W v t g R a i P E t v 8 g x 9 A V 6 s 4 w C F H A i G X j R S l x t 8 m H 8 8 s / p 3 / A m h I T J M C l I f f W / t F d Y K a z q m C t r E V x 1 o C a b D + g A E V U z W r s L D B i k T D q a w R v B z Y Y F z w C v 7 u l c 6 k J F N Q J i N Q 8 a h t C + F w R O 9 4 e 1 / D b 5 p U D o 4 w x x W B 1 p a F U G g I J U 6 8 E / q Q a 1 v Y i k q a c p Z R L M q d o L J o 4 N j 0 W Z d a q Q C E b x e T y n S P W + z 2 D w A z h J m Q J W 9 P a 9 I 9 i W 3 i d D l n e 0 i 8 U U k 2 0 x 0 y l v b n / H 0 w k o D d d P n U J 4 e l s 6 l g J v N 4 q i x D 9 7 R 8 F c M i n R A G 3 t r g B w B b Y P y s N d L 2 s L w m p I J a k e X 9 c Z o J Y q k O b 5 e 4 b w e U U 6 V L h t l Z x N X Y f g g U I O V k s t + O s 1 4 q a j Q t 1 I l o 9 L x H u i N u Y U U 7 + 4 8 b P N Y m C + 7 p S z 2 v k j u P G q H P 0 F o A z H g M 8 J T 2 r a i Q 5 r d x t E N B h s M I 8 I m L V C P 0 X A m W 4 w z M 3 w w h z T G J Q 6 r o G l i M k G c T 3 A q u 5 Q v E X 8 O Z p A n v A q t 4 Y M d t Q C f f G E 4 f v d A c Y v N L Z V g c j C w / v T u U h l m d A M 7 u b p U h q x 5 L L 6 l q I 3 i u c o O C F B o o z B F R 6 E b x Q n j M o H M K D 6 H r l F M o 7 q N u y c u Y Z J k 9 R z L i w + l 1 o w v F G q D 9 p 9 2 2 p A x Z l n c 8 D N Z F b 7 j 8 f w l n q e r R 7 H l y 8 s a t T + S Z 9 t p n s L / m M N K 0 9 X s 4 V B o 2 + 7 j o F 0 q u n p L 5 w r Y d D K G t x B z H B B R z G m W h 4 z 9 p r F W X I 7 1 R X K c E S C s G e D O G k + M d u a X J 0 2 u v 7 I 8 s z l A x T i o M q 3 P M N u M 2 x c + P t v i 4 x 0 e X v e 7 H B 2 T + Y b M 7 t d U S V K x R p J m R Q x o z F f I i S + H v 0 7 Z k 6 q D 4 7 s D e U W T y Z V H l / b O a R T P l B g + X 8 r X X f q a T u g U m B 4 P / 3 y i b D S 3 c E x 2 5 l o u 7 V 1 J t U p 9 L 2 Q 5 y n u m e b u 6 + 8 3 C G h P z X r G L o C a h P 9 4 d 2 I x q c n D j 4 M b B j Y M b B z c O b h z c O L h Z A W 5 w A L w r s G n U H N Q 4 q H F Q 4 6 D G Q Y 2 D G g c 1 D m p W / M X m v Y H N q C Y H N w 5 u H N w 4 u H F w 4 + D G w Y 2 D m 7 x w c w 3 M X F H 1 L / 9 r M y 4 h e L u m B Y C z + z / x z X g 7 n a J 5 D L r n Z c B p 7 r u V J 6 j 0 N H a B n X 4 D U E s B A i 0 A F A A C A A g A M V L V V D 0 3 8 v y l A A A A 9 g A A A B I A A A A A A A A A A A A A A A A A A A A A A E N v b m Z p Z y 9 Q Y W N r Y W d l L n h t b F B L A Q I t A B Q A A g A I A D F S 1 V Q P y u m r p A A A A O k A A A A T A A A A A A A A A A A A A A A A A P E A A A B b Q 2 9 u d G V u d F 9 U e X B l c 1 0 u e G 1 s U E s B A i 0 A F A A C A A g A M V L V V L / F G 5 V I A w A A x C U A A B M A A A A A A A A A A A A A A A A A 4 g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8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Z 2 V i b m l z X 1 N 6 Z W 5 h c m l v U F Z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S 4 2 O D U y M z A y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G V y 9 B d X R v U m V t b 3 Z l Z E N v b H V t b n M x L n t n Z W 5 l c m V s b F 9 z d H J v b X Z l c m J y Y X V j a C B X U C B b a 1 d o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v Q X V 0 b 1 J l b W 9 2 Z W R D b 2 x 1 b W 5 z M S 5 7 Z 2 V u Z X J l b G x f c H Z Q c m 9 k d W t 0 a W 9 u I F t r V 2 h d L D E 3 f S Z x d W 9 0 O y w m c X V v d D t T Z W N 0 a W 9 u M S 9 F c m d l Y m 5 p c 1 9 T e m V u Y X J p b 1 B W X 0 Z X L 0 F 1 d G 9 S Z W 1 v d m V k Q 2 9 s d W 1 u c z E u e 2 d l b m V y Z W x s X 3 B 2 U H J v Z H V r d G l v b k d m Y S B b a 1 d o X S w x O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0 Z X L 0 F 1 d G 9 S Z W 1 v d m V k Q 2 9 s d W 1 u c z E u e 3 B 2 T m F j a E V N b 2 J p b G l 0 w 6 R 0 X 0 5 l d H p i Z X p 1 Z y B b a 1 d o X S w y O H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R l c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0 Z X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0 f S Z x d W 9 0 O y w m c X V v d D t T Z W N 0 a W 9 u M S 9 F c m d l Y m 5 p c 1 9 T e m V u Y X J p b 1 B W X 0 Z X L 0 F 1 d G 9 S Z W 1 v d m V k Q 2 9 s d W 1 u c z E u e 2 d l b m V y Z W x s X 3 N 0 c m 9 t d m V y Y n J h d W N o I F d Q I F t r V 2 h d L D E 1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G V y 9 B d X R v U m V t b 3 Z l Z E N v b H V t b n M x L n t n Z W 5 l c m V s b F 9 w d l B y b 2 R 1 a 3 R p b 2 4 g W 2 t X a F 0 s M T d 9 J n F 1 b 3 Q 7 L C Z x d W 9 0 O 1 N l Y 3 R p b 2 4 x L 0 V y Z 2 V i b m l z X 1 N 6 Z W 5 h c m l v U F Z f R l c v Q X V 0 b 1 J l b W 9 2 Z W R D b 2 x 1 b W 5 z M S 5 7 Z 2 V u Z X J l b G x f c H Z Q c m 9 k d W t 0 a W 9 u R 2 Z h I F t r V 2 h d L D E 4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d m 9 y Z 8 O k b m d l I F t B b n p h a G x d L D I 0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R l c v Q X V 0 b 1 J l b W 9 2 Z W R D b 2 x 1 b W 5 z M S 5 7 c H Z O Y W N o R U 1 v Y m l s a X T D p H R f T m V 0 e m J l e n V n I F t r V 2 h d L D I 4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G V y 9 B d X R v U m V t b 3 Z l Z E N v b H V t b n M x L n t w d l Z v c k V N b 2 J p b G l 0 w 6 R 0 X 0 5 l d H p i Z X p 1 Z y B b a 1 d o X S w z M X 0 m c X V v d D t d L C Z x d W 9 0 O 1 J l b G F 0 a W 9 u c 2 h p c E l u Z m 8 m c X V v d D s 6 W 1 1 9 I i A v P j x F b n R y e S B U e X B l P S J R d W V y e U l E I i B W Y W x 1 Z T 0 i c z M 4 N T k 4 N G F j L T U z M T Q t N D N i Y i 0 5 N T A z L W Z j N W Y z Z m U z N W U 3 Y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C 4 2 N D A z O D Y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R l c v Q X V 0 b 1 J l b W 9 2 Z W R D b 2 x 1 b W 5 z M S 5 7 Z 2 V u Z X J l b G x f c H Z Q c m 9 k d W t 0 a W 9 u I F t r V 2 h d L D E 3 f S Z x d W 9 0 O y w m c X V v d D t T Z W N 0 a W 9 u M S 9 F c m d l Y m 5 p c 1 9 T e m V u Y X J p b 1 B W X 2 1 h e F 9 G V y 9 B d X R v U m V t b 3 Z l Z E N v b H V t b n M x L n t n Z W 5 l c m V s b F 9 w d l B y b 2 R 1 a 3 R p b 2 5 H Z m E g W 2 t X a F 0 s M T h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1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0 Z X L 0 F 1 d G 9 S Z W 1 v d m V k Q 2 9 s d W 1 u c z E u e 2 d l b m V y Z W x s X 3 B 2 U H J v Z H V r d G l v b i B b a 1 d o X S w x N 3 0 m c X V v d D s s J n F 1 b 3 Q 7 U 2 V j d G l v b j E v R X J n Z W J u a X N f U 3 p l b m F y a W 9 Q V l 9 t Y X h f R l c v Q X V 0 b 1 J l b W 9 2 Z W R D b 2 x 1 b W 5 z M S 5 7 Z 2 V u Z X J l b G x f c H Z Q c m 9 k d W t 0 a W 9 u R 2 Z h I F t r V 2 h d L D E 4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1 Y z E z N z c z Y S 0 0 Z T I y L T Q z M 2 Y t Y T d i Y y 0 1 N j k x N W Z i Y z V h N 2 E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I w O j E w O j M w L j Y 1 N T M 0 N j Z a I i A v P j x F b n R y e S B U e X B l P S J G a W x s Q 2 9 s d W 1 u V H l w Z X M i I F Z h b H V l P S J z Q X d V R k J R V U Z C U V V G Q l F V R k J R V U Z B d 1 V G Q l F V R E J R V U Z C U V V E Q X d V R E F 3 V T 0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1 d Q L 0 F 1 d G 9 S Z W 1 v d m V k Q 2 9 s d W 1 u c z E u e 2 d l b m V y Z W x s X 3 N 0 c m 9 t d m V y Y n J h d W N o I F d Q I F t r V 2 h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X U C 9 B d X R v U m V t b 3 Z l Z E N v b H V t b n M x L n t n Z W 5 l c m V s b F 9 w d l B y b 2 R 1 a 3 R p b 2 4 g W 2 t X a F 0 s M T d 9 J n F 1 b 3 Q 7 L C Z x d W 9 0 O 1 N l Y 3 R p b 2 4 x L 0 V y Z 2 V i b m l z X 1 N 6 Z W 5 h c m l v U F Z f V 1 A v Q X V 0 b 1 J l b W 9 2 Z W R D b 2 x 1 b W 5 z M S 5 7 Z 2 V u Z X J l b G x f c H Z Q c m 9 k d W t 0 a W 9 u R 2 Z h I F t r V 2 h d L D E 4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d m 9 y Z 8 O k b m d l I F t B b n p h a G x d L D I 0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V 1 A v Q X V 0 b 1 J l b W 9 2 Z W R D b 2 x 1 b W 5 z M S 5 7 c H Z O Y W N o R U 1 v Y m l s a X T D p H R f T m V 0 e m J l e n V n I F t r V 2 h d L D I 4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1 d Q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V 1 A v Q X V 0 b 1 J l b W 9 2 Z W R D b 2 x 1 b W 5 z M S 5 7 Z 2 V u Z X J l b G x f c 3 R y b 2 1 2 Z X J i c m F 1 Y 2 g g V 1 A g W 2 t X a F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1 d Q L 0 F 1 d G 9 S Z W 1 v d m V k Q 2 9 s d W 1 u c z E u e 2 d l b m V y Z W x s X 3 B 2 U H J v Z H V r d G l v b i B b a 1 d o X S w x N 3 0 m c X V v d D s s J n F 1 b 3 Q 7 U 2 V j d G l v b j E v R X J n Z W J u a X N f U 3 p l b m F y a W 9 Q V l 9 X U C 9 B d X R v U m V t b 3 Z l Z E N v b H V t b n M x L n t n Z W 5 l c m V s b F 9 w d l B y b 2 R 1 a 3 R p b 2 5 H Z m E g W 2 t X a F 0 s M T h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X U C 9 B d X R v U m V t b 3 Z l Z E N v b H V t b n M x L n t w d k 5 h Y 2 h F T W 9 i a W x p d M O k d F 9 O Z X R 6 Y m V 6 d W c g W 2 t X a F 0 s M j h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X U C 9 B d X R v U m V t b 3 Z l Z E N v b H V t b n M x L n t w d l Z v c k V N b 2 J p b G l 0 w 6 R 0 X 0 V p b n N w Z W l z d W 5 n I F t r V 2 h d L D M w f S Z x d W 9 0 O y w m c X V v d D t T Z W N 0 a W 9 u M S 9 F c m d l Y m 5 p c 1 9 T e m V u Y X J p b 1 B W X 1 d Q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D M 0 N T M 4 N T k t O D N j Z i 0 0 Y T U 0 L T g w N D g t Z j R m N z U z Z m F i M D Q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J n Z W J u a X N f U 3 p l b m F y a W 9 Q V l 9 G V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R X J n Z W J u a X N f U 3 p l b m F y a W 9 Q V l 9 t Y X h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y O S 4 2 M D U 1 N j Q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F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V 1 A v Q X V 0 b 1 J l b W 9 2 Z W R D b 2 x 1 b W 5 z M S 5 7 Z 2 V u Z X J l b G x f c H Z Q c m 9 k d W t 0 a W 9 u I F t r V 2 h d L D E 3 f S Z x d W 9 0 O y w m c X V v d D t T Z W N 0 a W 9 u M S 9 F c m d l Y m 5 p c 1 9 T e m V u Y X J p b 1 B W X 2 1 h e F 9 X U C 9 B d X R v U m V t b 3 Z l Z E N v b H V t b n M x L n t n Z W 5 l c m V s b F 9 w d l B y b 2 R 1 a 3 R p b 2 5 H Z m E g W 2 t X a F 0 s M T h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V 1 A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X U C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1 d Q L 0 F 1 d G 9 S Z W 1 v d m V k Q 2 9 s d W 1 u c z E u e 2 d l b m V y Z W x s X 3 B 2 U H J v Z H V r d G l v b i B b a 1 d o X S w x N 3 0 m c X V v d D s s J n F 1 b 3 Q 7 U 2 V j d G l v b j E v R X J n Z W J u a X N f U 3 p l b m F y a W 9 Q V l 9 t Y X h f V 1 A v Q X V 0 b 1 J l b W 9 2 Z W R D b 2 x 1 b W 5 z M S 5 7 Z 2 V u Z X J l b G x f c H Z Q c m 9 k d W t 0 a W 9 u R 2 Z h I F t r V 2 h d L D E 4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2 Z T J k M j d h N C 0 z N T U 3 L T Q y Z j g t O T V i O S 0 3 N j R j Z T A 1 Y z A w M T g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4 O j E 3 O j M 1 L j Y x M T U w M D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F b n R s Y W R l T G V p c 3 R 1 b m c m c X V v d D s s J n F 1 b 3 Q 7 T G F k Z U x l a X N 0 d W 5 n J n F 1 b 3 Q 7 L C Z x d W 9 0 O 0 x h Z G V M Z W l z d H V u Z 0 F 1 w 5 9 l b n N 0 Z W h l b m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m d l Y m 5 p c 1 9 a Z W l 0 V m F y X 1 N 6 Z W 5 h c m l v U F Z f R l c v Q X V 0 b 1 J l b W 9 2 Z W R D b 2 x 1 b W 5 z M S 5 7 Q 2 9 s d W 1 u M S w w f S Z x d W 9 0 O y w m c X V v d D t T Z W N 0 a W 9 u M S 9 F c m d l Y m 5 p c 1 9 a Z W l 0 V m F y X 1 N 6 Z W 5 h c m l v U F Z f R l c v Q X V 0 b 1 J l b W 9 2 Z W R D b 2 x 1 b W 5 z M S 5 7 R W 5 0 b G F k Z U x l a X N 0 d W 5 n L D F 9 J n F 1 b 3 Q 7 L C Z x d W 9 0 O 1 N l Y 3 R p b 2 4 x L 0 V y Z 2 V i b m l z X 1 p l a X R W Y X J f U 3 p l b m F y a W 9 Q V l 9 G V y 9 B d X R v U m V t b 3 Z l Z E N v b H V t b n M x L n t M Y W R l T G V p c 3 R 1 b m c s M n 0 m c X V v d D s s J n F 1 b 3 Q 7 U 2 V j d G l v b j E v R X J n Z W J u a X N f W m V p d F Z h c l 9 T e m V u Y X J p b 1 B W X 0 Z X L 0 F 1 d G 9 S Z W 1 v d m V k Q 2 9 s d W 1 u c z E u e 0 x h Z G V M Z W l z d H V u Z 0 F 1 w 5 9 l b n N 0 Z W h l b m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b X 1 2 5 c U S q Z x J A r + O B m Z N X x 6 D q P o q i o g d w N Q O Q 4 J N n 0 A A A A A A O g A A A A A I A A C A A A A C k Q N 8 8 m N Y N T V 5 2 y / v i H n 5 W / V W u p k E b w n 2 m S K H r g W b G 4 F A A A A C v 4 A y s h R A + e Y g z 9 E f w c E 8 V a 3 X B 4 h u a d c r B z b X P s A q U r s G a w 0 o Z I 4 4 O v y E G L Z u q P K u S 1 w j I t M M A V 7 0 J 0 9 h v E d j I z o X n K 2 h P F g q E f / E Q I M X 4 s 0 A A A A B Y r R M T o H c z 9 t d q N v u K j K q 9 M B O g T S + t x o g G H P l j K v + w B f 9 m x / x l y S 5 d e h F Z l G n q P e 8 / 8 k r n t j 4 6 w E F r 1 d f + R 3 Y 0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Auswertung Zeitreihen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Cermak, Marius</cp:lastModifiedBy>
  <dcterms:created xsi:type="dcterms:W3CDTF">2015-06-05T18:19:34Z</dcterms:created>
  <dcterms:modified xsi:type="dcterms:W3CDTF">2022-06-22T09:57:15Z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