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irtschaftliche_Bewertung" sheetId="1" state="visible" r:id="rId1"/>
    <sheet xmlns:r="http://schemas.openxmlformats.org/officeDocument/2006/relationships" name="Test" sheetId="2" state="visible" r:id="rId2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_-* #,##0\ &quot;€&quot;_-;\-* #,##0\ &quot;€&quot;_-;_-* &quot;-&quot;??\ &quot;€&quot;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1" fillId="0" borderId="0"/>
    <xf numFmtId="4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164" fontId="0" fillId="0" borderId="0" pivotButton="0" quotePrefix="0" xfId="1"/>
    <xf numFmtId="0" fontId="0" fillId="0" borderId="0" applyAlignment="1" pivotButton="0" quotePrefix="0" xfId="0">
      <alignment horizontal="center" wrapText="1"/>
    </xf>
    <xf numFmtId="164" fontId="0" fillId="0" borderId="0" pivotButton="0" quotePrefix="0" xfId="1"/>
  </cellXfs>
  <cellStyles count="43">
    <cellStyle name="Standard" xfId="0" builtinId="0"/>
    <cellStyle name="Währung" xfId="1" builtinId="4"/>
    <cellStyle name="Überschrift" xfId="2" builtinId="15"/>
    <cellStyle name="Überschrift 1" xfId="3" builtinId="16"/>
    <cellStyle name="Überschrift 2" xfId="4" builtinId="17"/>
    <cellStyle name="Überschrift 3" xfId="5" builtinId="18"/>
    <cellStyle name="Überschrift 4" xfId="6" builtinId="19"/>
    <cellStyle name="Gut" xfId="7" builtinId="26"/>
    <cellStyle name="Schlecht" xfId="8" builtinId="27"/>
    <cellStyle name="Neutral" xfId="9" builtinId="28"/>
    <cellStyle name="Eingabe" xfId="10" builtinId="20"/>
    <cellStyle name="Ausgabe" xfId="11" builtinId="21"/>
    <cellStyle name="Berechnung" xfId="12" builtinId="22"/>
    <cellStyle name="Verknüpfte Zelle" xfId="13" builtinId="24"/>
    <cellStyle name="Zelle überprüfen" xfId="14" builtinId="23"/>
    <cellStyle name="Warnender Text" xfId="15" builtinId="11"/>
    <cellStyle name="Notiz" xfId="16" builtinId="10"/>
    <cellStyle name="Erklärender Text" xfId="17" builtinId="53"/>
    <cellStyle name="Ergebnis" xfId="18" builtinId="25"/>
    <cellStyle name="Akzent1" xfId="19" builtinId="29"/>
    <cellStyle name="20 % - Akzent1" xfId="20" builtinId="30"/>
    <cellStyle name="40 % - Akzent1" xfId="21" builtinId="31"/>
    <cellStyle name="60 % - Akzent1" xfId="22" builtinId="32"/>
    <cellStyle name="Akzent2" xfId="23" builtinId="33"/>
    <cellStyle name="20 % - Akzent2" xfId="24" builtinId="34"/>
    <cellStyle name="40 % - Akzent2" xfId="25" builtinId="35"/>
    <cellStyle name="60 % - Akzent2" xfId="26" builtinId="36"/>
    <cellStyle name="Akzent3" xfId="27" builtinId="37"/>
    <cellStyle name="20 % - Akzent3" xfId="28" builtinId="38"/>
    <cellStyle name="40 % - Akzent3" xfId="29" builtinId="39"/>
    <cellStyle name="60 % - Akzent3" xfId="30" builtinId="40"/>
    <cellStyle name="Akzent4" xfId="31" builtinId="41"/>
    <cellStyle name="20 % - Akzent4" xfId="32" builtinId="42"/>
    <cellStyle name="40 % - Akzent4" xfId="33" builtinId="43"/>
    <cellStyle name="60 % - Akzent4" xfId="34" builtinId="44"/>
    <cellStyle name="Akzent5" xfId="35" builtinId="45"/>
    <cellStyle name="20 % - Akzent5" xfId="36" builtinId="46"/>
    <cellStyle name="40 % - Akzent5" xfId="37" builtinId="47"/>
    <cellStyle name="60 % - Akzent5" xfId="38" builtinId="48"/>
    <cellStyle name="Akzent6" xfId="39" builtinId="49"/>
    <cellStyle name="20 % - Akzent6" xfId="40" builtinId="50"/>
    <cellStyle name="40 % - Akzent6" xfId="41" builtinId="51"/>
    <cellStyle name="60 % - Akzent6" xfId="4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C15" sqref="C15"/>
    </sheetView>
  </sheetViews>
  <sheetFormatPr baseColWidth="10" defaultRowHeight="14.5" outlineLevelCol="0"/>
  <cols>
    <col width="14.08984375" bestFit="1" customWidth="1" min="2" max="2"/>
    <col width="12.54296875" bestFit="1" customWidth="1" min="3" max="3"/>
    <col width="19" bestFit="1" customWidth="1" min="4" max="4"/>
    <col width="19.453125" bestFit="1" customWidth="1" min="5" max="5"/>
    <col width="11.90625" bestFit="1" customWidth="1" min="6" max="6"/>
  </cols>
  <sheetData>
    <row r="1">
      <c r="C1" t="inlineStr">
        <is>
          <t>Investkosten</t>
        </is>
      </c>
      <c r="D1" t="inlineStr">
        <is>
          <t>Ersparnisse Prosumer</t>
        </is>
      </c>
      <c r="E1" t="inlineStr">
        <is>
          <t>Ersparnisse Consumer</t>
        </is>
      </c>
      <c r="F1" t="inlineStr">
        <is>
          <t>Förderkosten</t>
        </is>
      </c>
    </row>
    <row r="2">
      <c r="B2" t="n">
        <v>0</v>
      </c>
    </row>
    <row r="3">
      <c r="A3" s="2" t="inlineStr">
        <is>
          <t>Net-Metering</t>
        </is>
      </c>
      <c r="B3" t="n">
        <v>1</v>
      </c>
      <c r="C3" s="3" t="n">
        <v>681311.432000704</v>
      </c>
      <c r="D3" s="3" t="n">
        <v>23501.6568892064</v>
      </c>
      <c r="E3" s="3" t="n">
        <v>87569.0070323838</v>
      </c>
      <c r="F3" s="3" t="n">
        <v>194393.429600211</v>
      </c>
      <c r="G3">
        <f>(C3-F3)/(D3+E3)</f>
        <v/>
      </c>
    </row>
    <row r="4">
      <c r="B4" t="n">
        <v>2</v>
      </c>
      <c r="C4" s="3" t="n">
        <v>1702481.35205594</v>
      </c>
      <c r="D4" s="3" t="n">
        <v>96028.719370495</v>
      </c>
      <c r="E4" s="3" t="n">
        <v>239595.363679838</v>
      </c>
      <c r="F4" s="3" t="n">
        <v>495744.405616784</v>
      </c>
      <c r="G4">
        <f>(C4-F4)/(D4+E4)</f>
        <v/>
      </c>
    </row>
    <row r="5">
      <c r="B5" t="n">
        <v>3</v>
      </c>
      <c r="C5" s="3" t="n">
        <v>1791161.63208011</v>
      </c>
      <c r="D5" s="3" t="n">
        <v>55242.1629377397</v>
      </c>
      <c r="E5" s="3" t="n">
        <v>118838.591493738</v>
      </c>
      <c r="F5" s="3" t="n">
        <v>703464.6528320441</v>
      </c>
      <c r="G5">
        <f>(C5-F5)/(D5+E5)</f>
        <v/>
      </c>
    </row>
    <row r="6">
      <c r="A6" s="2" t="inlineStr">
        <is>
          <t>Peer-to-Peer</t>
        </is>
      </c>
      <c r="B6" t="n">
        <v>4</v>
      </c>
      <c r="C6" s="3" t="n">
        <v>2301086.73211981</v>
      </c>
      <c r="D6" s="3" t="n">
        <v>20579.0761594927</v>
      </c>
      <c r="E6" s="3" t="n">
        <v>1051.96942350535</v>
      </c>
      <c r="F6" s="3" t="n">
        <v>680326.019635944</v>
      </c>
      <c r="G6">
        <f>(C6-F6)/(D6+E6)</f>
        <v/>
      </c>
    </row>
    <row r="7">
      <c r="B7" t="n">
        <v>5</v>
      </c>
      <c r="C7" s="3" t="n">
        <v>3945247.15222087</v>
      </c>
      <c r="D7" s="3" t="n">
        <v>59406.8518928798</v>
      </c>
      <c r="E7" s="3" t="n">
        <v>2751.7923387502</v>
      </c>
      <c r="F7" s="3" t="n">
        <v>1168574.14566626</v>
      </c>
      <c r="G7">
        <f>(C7-F7)/(D7+E7)</f>
        <v/>
      </c>
    </row>
    <row r="8">
      <c r="B8" t="n">
        <v>6</v>
      </c>
      <c r="C8" s="3" t="n">
        <v>3410936.93219922</v>
      </c>
      <c r="D8" s="3" t="n">
        <v>66421.5954443971</v>
      </c>
      <c r="E8" s="3" t="n">
        <v>2749.19001924454</v>
      </c>
      <c r="F8" s="3" t="n">
        <v>1351374.77287968</v>
      </c>
      <c r="G8">
        <f>(C8-F8)/(D8+E8)</f>
        <v/>
      </c>
    </row>
    <row r="9">
      <c r="A9" s="2" t="inlineStr">
        <is>
          <t>Shared Generation</t>
        </is>
      </c>
      <c r="B9" t="n">
        <v>7</v>
      </c>
      <c r="C9" s="3" t="n">
        <v>3920862.03223891</v>
      </c>
      <c r="D9" s="3" t="n">
        <v>37298.120918809</v>
      </c>
      <c r="E9" s="3" t="n">
        <v>1351.71586432629</v>
      </c>
      <c r="F9" s="3" t="n">
        <v>1166258.60967167</v>
      </c>
      <c r="G9">
        <f>(C9-F9)/(D9+E9)</f>
        <v/>
      </c>
    </row>
    <row r="10">
      <c r="B10" t="n">
        <v>8</v>
      </c>
      <c r="C10" s="3" t="n">
        <v>6188012.95238579</v>
      </c>
      <c r="D10" s="3" t="n">
        <v>98230.27861204051</v>
      </c>
      <c r="E10" s="3" t="n">
        <v>2977.89328721095</v>
      </c>
      <c r="F10" s="3" t="n">
        <v>1841403.88571573</v>
      </c>
      <c r="G10">
        <f>(C10-F10)/(D10+E10)</f>
        <v/>
      </c>
    </row>
    <row r="11">
      <c r="B11" t="n">
        <v>9</v>
      </c>
      <c r="C11" s="3" t="n">
        <v>5030712.23231831</v>
      </c>
      <c r="D11" s="3" t="n">
        <v>102819.10025705</v>
      </c>
      <c r="E11" s="3" t="n">
        <v>2508.84836731071</v>
      </c>
      <c r="F11" s="3" t="n">
        <v>1999284.89292732</v>
      </c>
      <c r="G11">
        <f>(C11-F11)/(D11+E11)</f>
        <v/>
      </c>
    </row>
  </sheetData>
  <mergeCells count="3">
    <mergeCell ref="A3:A5"/>
    <mergeCell ref="A6:A8"/>
    <mergeCell ref="A9:A11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F12"/>
  <sheetViews>
    <sheetView workbookViewId="0">
      <selection activeCell="I8" sqref="I8"/>
    </sheetView>
  </sheetViews>
  <sheetFormatPr baseColWidth="10" defaultRowHeight="14.5"/>
  <sheetData>
    <row r="3">
      <c r="C3" t="inlineStr"/>
      <c r="D3" t="inlineStr"/>
      <c r="E3" t="inlineStr"/>
      <c r="F3" t="inlineStr"/>
    </row>
    <row r="4">
      <c r="C4" t="n">
        <v>681311.4320007043</v>
      </c>
      <c r="D4" t="n">
        <v>23501.65688920645</v>
      </c>
      <c r="E4" t="n">
        <v>0</v>
      </c>
      <c r="F4" t="n">
        <v>194393.4296002113</v>
      </c>
    </row>
    <row r="5">
      <c r="C5" t="n">
        <v>1702481.352055947</v>
      </c>
      <c r="D5" t="n">
        <v>96028.71937049508</v>
      </c>
      <c r="E5" t="n">
        <v>0</v>
      </c>
      <c r="F5" t="n">
        <v>495744.4056167842</v>
      </c>
    </row>
    <row r="6">
      <c r="C6" t="n">
        <v>1791161.63208011</v>
      </c>
      <c r="D6" t="n">
        <v>55242.16293773972</v>
      </c>
      <c r="E6" t="n">
        <v>0</v>
      </c>
      <c r="F6" t="n">
        <v>703464.6528320441</v>
      </c>
    </row>
    <row r="7">
      <c r="C7" t="n">
        <v>2301086.732119816</v>
      </c>
      <c r="D7" t="n">
        <v>20579.07615949276</v>
      </c>
      <c r="E7" t="n">
        <v>1051.969423505352</v>
      </c>
      <c r="F7" t="n">
        <v>680326.0196359449</v>
      </c>
    </row>
    <row r="8">
      <c r="C8" t="n">
        <v>3945247.152220874</v>
      </c>
      <c r="D8" t="n">
        <v>59406.85189287989</v>
      </c>
      <c r="E8" t="n">
        <v>2751.792338750201</v>
      </c>
      <c r="F8" t="n">
        <v>1168574.145666262</v>
      </c>
    </row>
    <row r="9">
      <c r="C9" t="n">
        <v>3410936.932199222</v>
      </c>
      <c r="D9" t="n">
        <v>66421.59544439714</v>
      </c>
      <c r="E9" t="n">
        <v>2749.190019244543</v>
      </c>
      <c r="F9" t="n">
        <v>1351374.772879689</v>
      </c>
    </row>
    <row r="10">
      <c r="C10" t="n">
        <v>3920862.032238911</v>
      </c>
      <c r="D10" t="n">
        <v>37298.12091880903</v>
      </c>
      <c r="E10" t="n">
        <v>1351.715864326297</v>
      </c>
      <c r="F10" t="n">
        <v>1166258.609671673</v>
      </c>
    </row>
    <row r="11">
      <c r="C11" t="n">
        <v>6188012.952385796</v>
      </c>
      <c r="D11" t="n">
        <v>98230.27861204054</v>
      </c>
      <c r="E11" t="n">
        <v>2977.893287210954</v>
      </c>
      <c r="F11" t="n">
        <v>1841403.885715739</v>
      </c>
    </row>
    <row r="12">
      <c r="C12" t="n">
        <v>5030712.232318317</v>
      </c>
      <c r="D12" t="n">
        <v>102819.1002570505</v>
      </c>
      <c r="E12" t="n">
        <v>2508.848367310711</v>
      </c>
      <c r="F12" t="n">
        <v>1999284.892927327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Cermak, Marius</dc:creator>
  <dcterms:created xmlns:dcterms="http://purl.org/dc/terms/" xmlns:xsi="http://www.w3.org/2001/XMLSchema-instance" xsi:type="dcterms:W3CDTF">2023-01-13T16:47:34Z</dcterms:created>
  <dcterms:modified xmlns:dcterms="http://purl.org/dc/terms/" xmlns:xsi="http://www.w3.org/2001/XMLSchema-instance" xsi:type="dcterms:W3CDTF">2023-01-13T16:49:27Z</dcterms:modified>
  <cp:lastModifiedBy>Cermak, Marius</cp:lastModifiedBy>
</cp:coreProperties>
</file>