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usconjeaud/Documents/projects/openstudybuilder/"/>
    </mc:Choice>
  </mc:AlternateContent>
  <xr:revisionPtr revIDLastSave="0" documentId="13_ncr:1_{ED1F9301-C325-444F-B595-8A3BF833B0C1}" xr6:coauthVersionLast="47" xr6:coauthVersionMax="47" xr10:uidLastSave="{00000000-0000-0000-0000-000000000000}"/>
  <bookViews>
    <workbookView xWindow="0" yWindow="500" windowWidth="40960" windowHeight="25100" activeTab="2" xr2:uid="{E4ABD764-6B54-B047-8989-8B4E89917D32}"/>
  </bookViews>
  <sheets>
    <sheet name="Protocol" sheetId="2" r:id="rId1"/>
    <sheet name="Comparison" sheetId="3" r:id="rId2"/>
    <sheet name="20studies" sheetId="1" r:id="rId3"/>
    <sheet name="200studies" sheetId="4" r:id="rId4"/>
  </sheets>
  <calcPr calcId="19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5" i="3"/>
  <c r="D5" i="3"/>
  <c r="D6" i="3"/>
  <c r="D7" i="3"/>
  <c r="D8" i="3"/>
  <c r="D9" i="3"/>
  <c r="D10" i="3"/>
  <c r="D11" i="3"/>
  <c r="D12" i="3"/>
  <c r="D13" i="3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2" i="1"/>
</calcChain>
</file>

<file path=xl/sharedStrings.xml><?xml version="1.0" encoding="utf-8"?>
<sst xmlns="http://schemas.openxmlformats.org/spreadsheetml/2006/main" count="630" uniqueCount="175">
  <si>
    <t>Create dummy studies</t>
  </si>
  <si>
    <t>For each study (randomly), do the same API calls as in the Schedule of Activities page</t>
  </si>
  <si>
    <t>20 users in parallel</t>
  </si>
  <si>
    <t>Aggregate data</t>
  </si>
  <si>
    <t>Type</t>
  </si>
  <si>
    <t>Name</t>
  </si>
  <si>
    <t>Request Count</t>
  </si>
  <si>
    <t>Failure Count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</si>
  <si>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</si>
  <si>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</si>
  <si>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</si>
  <si>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</si>
  <si>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</si>
  <si>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</si>
  <si>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Failures/s</t>
  </si>
  <si>
    <t>99.9%</t>
  </si>
  <si>
    <t>99.99%</t>
  </si>
  <si>
    <t>GET</t>
  </si>
  <si>
    <t>/studies/Study_000001</t>
  </si>
  <si>
    <t>/studies/Study_000001/soa-preferences</t>
  </si>
  <si>
    <t>/studies/Study_000001/time-units?for_protocol_soa=true</t>
  </si>
  <si>
    <t>/studies/Study_000002</t>
  </si>
  <si>
    <t>/studies/Study_000002/soa-preferences</t>
  </si>
  <si>
    <t>/studies/Study_000002/time-units?for_protocol_soa=true</t>
  </si>
  <si>
    <t>/studies/Study_000003</t>
  </si>
  <si>
    <t>/studies/Study_000003/soa-preferences</t>
  </si>
  <si>
    <t>/studies/Study_000003/time-units?for_protocol_soa=true</t>
  </si>
  <si>
    <t>/studies/Study_000004</t>
  </si>
  <si>
    <t>/studies/Study_000004/soa-preferences</t>
  </si>
  <si>
    <t>/studies/Study_000004/time-units?for_protocol_soa=true</t>
  </si>
  <si>
    <t>/studies/Study_000005</t>
  </si>
  <si>
    <t>/studies/Study_000005/soa-preferences</t>
  </si>
  <si>
    <t>/studies/Study_000005/time-units?for_protocol_soa=true</t>
  </si>
  <si>
    <t>/studies/Study_000006</t>
  </si>
  <si>
    <t>/studies/Study_000006/soa-preferences</t>
  </si>
  <si>
    <t>/studies/Study_000006/time-units?for_protocol_soa=true</t>
  </si>
  <si>
    <t>/studies/Study_000007</t>
  </si>
  <si>
    <t>/studies/Study_000007/soa-preferences</t>
  </si>
  <si>
    <t>/studies/Study_000007/time-units?for_protocol_soa=true</t>
  </si>
  <si>
    <t>/studies/Study_000008</t>
  </si>
  <si>
    <t>/studies/Study_000008/soa-preferences</t>
  </si>
  <si>
    <t>/studies/Study_000008/time-units?for_protocol_soa=true</t>
  </si>
  <si>
    <t>/studies/Study_000009</t>
  </si>
  <si>
    <t>/studies/Study_000009/soa-preferences</t>
  </si>
  <si>
    <t>/studies/Study_000009/time-units?for_protocol_soa=true</t>
  </si>
  <si>
    <t>/studies/Study_000010</t>
  </si>
  <si>
    <t>/studies/Study_000010/soa-preferences</t>
  </si>
  <si>
    <t>/studies/Study_000010/time-units?for_protocol_soa=true</t>
  </si>
  <si>
    <t>Aggregated</t>
  </si>
  <si>
    <t>/ct/terms?page_size=100&amp;sort_by=%7B%22name.sponsor_preferred_name%22:true%7D&amp;codelist_name=Footnote+Type</t>
  </si>
  <si>
    <t>/studies/Study_000001/flowchart?detailed=true</t>
  </si>
  <si>
    <t>/studies/Study_000001/study-activities?page_size=0&amp;page_number=1</t>
  </si>
  <si>
    <t>/studies/Study_000001/study-soa-footnotes?page_number=1&amp;page_size=0&amp;total_count=true</t>
  </si>
  <si>
    <t>/studies/Study_000001/study-visits?page_size=0&amp;filters=%7B%22consecutive_visit_group%22:%7B%22v%22:%5Bnull%5D,%22op%22:%22eq%22%7D,%22visit_class%22:%7B%22v%22:%5B%22NON_VISIT%22,%22UNSCHEDULED_VISIT%22%5D,%22op%22:%22ne%22%7D%7D</t>
  </si>
  <si>
    <t>/studies/Study_000002/flowchart?detailed=true</t>
  </si>
  <si>
    <t>/studies/Study_000002/study-activities?page_size=0&amp;page_number=1</t>
  </si>
  <si>
    <t>/studies/Study_000002/study-soa-footnotes?page_number=1&amp;page_size=0&amp;total_count=true</t>
  </si>
  <si>
    <t>/studies/Study_000002/study-visits?page_size=0&amp;filters=%7B%22consecutive_visit_group%22:%7B%22v%22:%5Bnull%5D,%22op%22:%22eq%22%7D,%22visit_class%22:%7B%22v%22:%5B%22NON_VISIT%22,%22UNSCHEDULED_VISIT%22%5D,%22op%22:%22ne%22%7D%7D</t>
  </si>
  <si>
    <t>/studies/Study_000003/flowchart?detailed=true</t>
  </si>
  <si>
    <t>/studies/Study_000003/study-activities?page_size=0&amp;page_number=1</t>
  </si>
  <si>
    <t>/studies/Study_000003/study-soa-footnotes?page_number=1&amp;page_size=0&amp;total_count=true</t>
  </si>
  <si>
    <t>/studies/Study_000003/study-visits?page_size=0&amp;filters=%7B%22consecutive_visit_group%22:%7B%22v%22:%5Bnull%5D,%22op%22:%22eq%22%7D,%22visit_class%22:%7B%22v%22:%5B%22NON_VISIT%22,%22UNSCHEDULED_VISIT%22%5D,%22op%22:%22ne%22%7D%7D</t>
  </si>
  <si>
    <t>/studies/Study_000004/flowchart?detailed=true</t>
  </si>
  <si>
    <t>/studies/Study_000004/study-activities?page_size=0&amp;page_number=1</t>
  </si>
  <si>
    <t>/studies/Study_000004/study-soa-footnotes?page_number=1&amp;page_size=0&amp;total_count=true</t>
  </si>
  <si>
    <t>/studies/Study_000004/study-visits?page_size=0&amp;filters=%7B%22consecutive_visit_group%22:%7B%22v%22:%5Bnull%5D,%22op%22:%22eq%22%7D,%22visit_class%22:%7B%22v%22:%5B%22NON_VISIT%22,%22UNSCHEDULED_VISIT%22%5D,%22op%22:%22ne%22%7D%7D</t>
  </si>
  <si>
    <t>/studies/Study_000005/flowchart?detailed=true</t>
  </si>
  <si>
    <t>/studies/Study_000005/study-activities?page_size=0&amp;page_number=1</t>
  </si>
  <si>
    <t>/studies/Study_000005/study-soa-footnotes?page_number=1&amp;page_size=0&amp;total_count=true</t>
  </si>
  <si>
    <t>/studies/Study_000005/study-visits?page_size=0&amp;filters=%7B%22consecutive_visit_group%22:%7B%22v%22:%5Bnull%5D,%22op%22:%22eq%22%7D,%22visit_class%22:%7B%22v%22:%5B%22NON_VISIT%22,%22UNSCHEDULED_VISIT%22%5D,%22op%22:%22ne%22%7D%7D</t>
  </si>
  <si>
    <t>/studies/Study_000006/flowchart?detailed=true</t>
  </si>
  <si>
    <t>/studies/Study_000006/study-activities?page_size=0&amp;page_number=1</t>
  </si>
  <si>
    <t>/studies/Study_000006/study-soa-footnotes?page_number=1&amp;page_size=0&amp;total_count=true</t>
  </si>
  <si>
    <t>/studies/Study_000006/study-visits?page_size=0&amp;filters=%7B%22consecutive_visit_group%22:%7B%22v%22:%5Bnull%5D,%22op%22:%22eq%22%7D,%22visit_class%22:%7B%22v%22:%5B%22NON_VISIT%22,%22UNSCHEDULED_VISIT%22%5D,%22op%22:%22ne%22%7D%7D</t>
  </si>
  <si>
    <t>/studies/Study_000007/flowchart?detailed=true</t>
  </si>
  <si>
    <t>/studies/Study_000007/study-activities?page_size=0&amp;page_number=1</t>
  </si>
  <si>
    <t>/studies/Study_000007/study-soa-footnotes?page_number=1&amp;page_size=0&amp;total_count=true</t>
  </si>
  <si>
    <t>/studies/Study_000007/study-visits?page_size=0&amp;filters=%7B%22consecutive_visit_group%22:%7B%22v%22:%5Bnull%5D,%22op%22:%22eq%22%7D,%22visit_class%22:%7B%22v%22:%5B%22NON_VISIT%22,%22UNSCHEDULED_VISIT%22%5D,%22op%22:%22ne%22%7D%7D</t>
  </si>
  <si>
    <t>/studies/Study_000008/flowchart?detailed=true</t>
  </si>
  <si>
    <t>/studies/Study_000008/study-activities?page_size=0&amp;page_number=1</t>
  </si>
  <si>
    <t>/studies/Study_000008/study-soa-footnotes?page_number=1&amp;page_size=0&amp;total_count=true</t>
  </si>
  <si>
    <t>/studies/Study_000008/study-visits?page_size=0&amp;filters=%7B%22consecutive_visit_group%22:%7B%22v%22:%5Bnull%5D,%22op%22:%22eq%22%7D,%22visit_class%22:%7B%22v%22:%5B%22NON_VISIT%22,%22UNSCHEDULED_VISIT%22%5D,%22op%22:%22ne%22%7D%7D</t>
  </si>
  <si>
    <t>/studies/Study_000009/flowchart?detailed=true</t>
  </si>
  <si>
    <t>/studies/Study_000009/study-activities?page_size=0&amp;page_number=1</t>
  </si>
  <si>
    <t>/studies/Study_000009/study-soa-footnotes?page_number=1&amp;page_size=0&amp;total_count=true</t>
  </si>
  <si>
    <t>/studies/Study_000009/study-visits?page_size=0&amp;filters=%7B%22consecutive_visit_group%22:%7B%22v%22:%5Bnull%5D,%22op%22:%22eq%22%7D,%22visit_class%22:%7B%22v%22:%5B%22NON_VISIT%22,%22UNSCHEDULED_VISIT%22%5D,%22op%22:%22ne%22%7D%7D</t>
  </si>
  <si>
    <t>/studies/Study_000010/flowchart?detailed=true</t>
  </si>
  <si>
    <t>/studies/Study_000010/study-activities?page_size=0&amp;page_number=1</t>
  </si>
  <si>
    <t>/studies/Study_000010/study-soa-footnotes?page_number=1&amp;page_size=0&amp;total_count=true</t>
  </si>
  <si>
    <t>/studies/Study_000010/study-visits?page_size=0&amp;filters=%7B%22consecutive_visit_group%22:%7B%22v%22:%5Bnull%5D,%22op%22:%22eq%22%7D,%22visit_class%22:%7B%22v%22:%5B%22NON_VISIT%22,%22UNSCHEDULED_VISIT%22%5D,%22op%22:%22ne%22%7D%7D</t>
  </si>
  <si>
    <t>/studies/Study_000011</t>
  </si>
  <si>
    <t>/studies/Study_000011/flowchart?detailed=true</t>
  </si>
  <si>
    <t>/studies/Study_000011/soa-preferences</t>
  </si>
  <si>
    <t>/studies/Study_000011/study-activities?page_size=0&amp;page_number=1</t>
  </si>
  <si>
    <t>/studies/Study_000011/study-soa-footnotes?page_number=1&amp;page_size=0&amp;total_count=true</t>
  </si>
  <si>
    <t>/studies/Study_000011/study-visits?page_size=0&amp;filters=%7B%22consecutive_visit_group%22:%7B%22v%22:%5Bnull%5D,%22op%22:%22eq%22%7D,%22visit_class%22:%7B%22v%22:%5B%22NON_VISIT%22,%22UNSCHEDULED_VISIT%22%5D,%22op%22:%22ne%22%7D%7D</t>
  </si>
  <si>
    <t>/studies/Study_000011/time-units?for_protocol_soa=true</t>
  </si>
  <si>
    <t>/studies/Study_000012</t>
  </si>
  <si>
    <t>/studies/Study_000012/flowchart?detailed=true</t>
  </si>
  <si>
    <t>/studies/Study_000012/soa-preferences</t>
  </si>
  <si>
    <t>/studies/Study_000012/study-activities?page_size=0&amp;page_number=1</t>
  </si>
  <si>
    <t>/studies/Study_000012/study-soa-footnotes?page_number=1&amp;page_size=0&amp;total_count=true</t>
  </si>
  <si>
    <t>/studies/Study_000012/study-visits?page_size=0&amp;filters=%7B%22consecutive_visit_group%22:%7B%22v%22:%5Bnull%5D,%22op%22:%22eq%22%7D,%22visit_class%22:%7B%22v%22:%5B%22NON_VISIT%22,%22UNSCHEDULED_VISIT%22%5D,%22op%22:%22ne%22%7D%7D</t>
  </si>
  <si>
    <t>/studies/Study_000012/time-units?for_protocol_soa=true</t>
  </si>
  <si>
    <t>/studies/Study_000013</t>
  </si>
  <si>
    <t>/studies/Study_000013/flowchart?detailed=true</t>
  </si>
  <si>
    <t>/studies/Study_000013/soa-preferences</t>
  </si>
  <si>
    <t>/studies/Study_000013/study-activities?page_size=0&amp;page_number=1</t>
  </si>
  <si>
    <t>/studies/Study_000013/study-soa-footnotes?page_number=1&amp;page_size=0&amp;total_count=true</t>
  </si>
  <si>
    <t>/studies/Study_000013/study-visits?page_size=0&amp;filters=%7B%22consecutive_visit_group%22:%7B%22v%22:%5Bnull%5D,%22op%22:%22eq%22%7D,%22visit_class%22:%7B%22v%22:%5B%22NON_VISIT%22,%22UNSCHEDULED_VISIT%22%5D,%22op%22:%22ne%22%7D%7D</t>
  </si>
  <si>
    <t>/studies/Study_000013/time-units?for_protocol_soa=true</t>
  </si>
  <si>
    <t>/studies/Study_000014</t>
  </si>
  <si>
    <t>/studies/Study_000014/flowchart?detailed=true</t>
  </si>
  <si>
    <t>/studies/Study_000014/soa-preferences</t>
  </si>
  <si>
    <t>/studies/Study_000014/study-activities?page_size=0&amp;page_number=1</t>
  </si>
  <si>
    <t>/studies/Study_000014/study-soa-footnotes?page_number=1&amp;page_size=0&amp;total_count=true</t>
  </si>
  <si>
    <t>/studies/Study_000014/study-visits?page_size=0&amp;filters=%7B%22consecutive_visit_group%22:%7B%22v%22:%5Bnull%5D,%22op%22:%22eq%22%7D,%22visit_class%22:%7B%22v%22:%5B%22NON_VISIT%22,%22UNSCHEDULED_VISIT%22%5D,%22op%22:%22ne%22%7D%7D</t>
  </si>
  <si>
    <t>/studies/Study_000014/time-units?for_protocol_soa=true</t>
  </si>
  <si>
    <t>/studies/Study_000015</t>
  </si>
  <si>
    <t>/studies/Study_000015/flowchart?detailed=true</t>
  </si>
  <si>
    <t>/studies/Study_000015/soa-preferences</t>
  </si>
  <si>
    <t>/studies/Study_000015/study-activities?page_size=0&amp;page_number=1</t>
  </si>
  <si>
    <t>/studies/Study_000015/study-soa-footnotes?page_number=1&amp;page_size=0&amp;total_count=true</t>
  </si>
  <si>
    <t>/studies/Study_000015/study-visits?page_size=0&amp;filters=%7B%22consecutive_visit_group%22:%7B%22v%22:%5Bnull%5D,%22op%22:%22eq%22%7D,%22visit_class%22:%7B%22v%22:%5B%22NON_VISIT%22,%22UNSCHEDULED_VISIT%22%5D,%22op%22:%22ne%22%7D%7D</t>
  </si>
  <si>
    <t>/studies/Study_000015/time-units?for_protocol_soa=true</t>
  </si>
  <si>
    <t>/studies/Study_000016</t>
  </si>
  <si>
    <t>/studies/Study_000016/flowchart?detailed=true</t>
  </si>
  <si>
    <t>/studies/Study_000016/soa-preferences</t>
  </si>
  <si>
    <t>/studies/Study_000016/study-activities?page_size=0&amp;page_number=1</t>
  </si>
  <si>
    <t>/studies/Study_000016/study-soa-footnotes?page_number=1&amp;page_size=0&amp;total_count=true</t>
  </si>
  <si>
    <t>/studies/Study_000016/study-visits?page_size=0&amp;filters=%7B%22consecutive_visit_group%22:%7B%22v%22:%5Bnull%5D,%22op%22:%22eq%22%7D,%22visit_class%22:%7B%22v%22:%5B%22NON_VISIT%22,%22UNSCHEDULED_VISIT%22%5D,%22op%22:%22ne%22%7D%7D</t>
  </si>
  <si>
    <t>/studies/Study_000016/time-units?for_protocol_soa=true</t>
  </si>
  <si>
    <t>/studies/Study_000017</t>
  </si>
  <si>
    <t>/studies/Study_000017/flowchart?detailed=true</t>
  </si>
  <si>
    <t>/studies/Study_000017/soa-preferences</t>
  </si>
  <si>
    <t>/studies/Study_000017/study-activities?page_size=0&amp;page_number=1</t>
  </si>
  <si>
    <t>/studies/Study_000017/study-soa-footnotes?page_number=1&amp;page_size=0&amp;total_count=true</t>
  </si>
  <si>
    <t>/studies/Study_000017/study-visits?page_size=0&amp;filters=%7B%22consecutive_visit_group%22:%7B%22v%22:%5Bnull%5D,%22op%22:%22eq%22%7D,%22visit_class%22:%7B%22v%22:%5B%22NON_VISIT%22,%22UNSCHEDULED_VISIT%22%5D,%22op%22:%22ne%22%7D%7D</t>
  </si>
  <si>
    <t>/studies/Study_000017/time-units?for_protocol_soa=true</t>
  </si>
  <si>
    <t>/studies/Study_000018</t>
  </si>
  <si>
    <t>/studies/Study_000018/flowchart?detailed=true</t>
  </si>
  <si>
    <t>/studies/Study_000018/soa-preferences</t>
  </si>
  <si>
    <t>/studies/Study_000018/study-activities?page_size=0&amp;page_number=1</t>
  </si>
  <si>
    <t>/studies/Study_000018/study-soa-footnotes?page_number=1&amp;page_size=0&amp;total_count=true</t>
  </si>
  <si>
    <t>/studies/Study_000018/study-visits?page_size=0&amp;filters=%7B%22consecutive_visit_group%22:%7B%22v%22:%5Bnull%5D,%22op%22:%22eq%22%7D,%22visit_class%22:%7B%22v%22:%5B%22NON_VISIT%22,%22UNSCHEDULED_VISIT%22%5D,%22op%22:%22ne%22%7D%7D</t>
  </si>
  <si>
    <t>/studies/Study_000018/time-units?for_protocol_soa=true</t>
  </si>
  <si>
    <t>/studies/Study_000019</t>
  </si>
  <si>
    <t>/studies/Study_000019/flowchart?detailed=true</t>
  </si>
  <si>
    <t>/studies/Study_000019/soa-preferences</t>
  </si>
  <si>
    <t>/studies/Study_000019/study-activities?page_size=0&amp;page_number=1</t>
  </si>
  <si>
    <t>/studies/Study_000019/study-soa-footnotes?page_number=1&amp;page_size=0&amp;total_count=true</t>
  </si>
  <si>
    <t>/studies/Study_000019/study-visits?page_size=0&amp;filters=%7B%22consecutive_visit_group%22:%7B%22v%22:%5Bnull%5D,%22op%22:%22eq%22%7D,%22visit_class%22:%7B%22v%22:%5B%22NON_VISIT%22,%22UNSCHEDULED_VISIT%22%5D,%22op%22:%22ne%22%7D%7D</t>
  </si>
  <si>
    <t>/studies/Study_000019/time-units?for_protocol_soa=true</t>
  </si>
  <si>
    <t>/studies/Study_000020</t>
  </si>
  <si>
    <t>/studies/Study_000020/flowchart?detailed=true</t>
  </si>
  <si>
    <t>/studies/Study_000020/soa-preferences</t>
  </si>
  <si>
    <t>/studies/Study_000020/study-activities?page_size=0&amp;page_number=1</t>
  </si>
  <si>
    <t>/studies/Study_000020/study-soa-footnotes?page_number=1&amp;page_size=0&amp;total_count=true</t>
  </si>
  <si>
    <t>/studies/Study_000020/study-visits?page_size=0&amp;filters=%7B%22consecutive_visit_group%22:%7B%22v%22:%5Bnull%5D,%22op%22:%22eq%22%7D,%22visit_class%22:%7B%22v%22:%5B%22NON_VISIT%22,%22UNSCHEDULED_VISIT%22%5D,%22op%22:%22ne%22%7D%7D</t>
  </si>
  <si>
    <t>/studies/Study_000020/time-units?for_protocol_soa=true</t>
  </si>
  <si>
    <t>/studies?page_size=1000</t>
  </si>
  <si>
    <t>Row Labels</t>
  </si>
  <si>
    <t>/flowchart?detailed=true</t>
  </si>
  <si>
    <t>/soa-preferences</t>
  </si>
  <si>
    <t>/studies/study_uid</t>
  </si>
  <si>
    <t>/study-activities?page_size=0&amp;page_number=1</t>
  </si>
  <si>
    <t>/study-soa-footnotes?page_number=1&amp;page_size=0&amp;total_count=true</t>
  </si>
  <si>
    <t>/study-visits?page_size=0&amp;filters=%7B%22consecutive_visit_group%22:%7B%22v%22:%5Bnull%5D,%22op%22:%22eq%22%7D,%22visit_class%22:%7B%22v%22:%5B%22NON_VISIT%22,%22UNSCHEDULED_VISIT%22%5D,%22op%22:%22ne%22%7D%7D</t>
  </si>
  <si>
    <t>/time-units?for_protocol_soa=true</t>
  </si>
  <si>
    <t>00</t>
  </si>
  <si>
    <t>Grand Total</t>
  </si>
  <si>
    <t>Average of Median Response Time</t>
  </si>
  <si>
    <t>20 studies</t>
  </si>
  <si>
    <t>200 studies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</si>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</sst>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ABB2BF"/>
      <name val="Menlo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1" xfId="0" applyFont="1" applyFill="1" applyBorder="1"/>
    <xf numFmtId="0" fontId="5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 Conjeaud" refreshedDate="45616.600844212961" createdVersion="8" refreshedVersion="8" minRefreshableVersion="3" recordCount="142" xr:uid="{B59A0FDB-D372-DE43-9901-026EFEDC46B5}">
  <cacheSource type="worksheet">
    <worksheetSource ref="C1:W143" sheet="20studies"/>
  </cacheSource>
  <cacheFields count="21">
    <cacheField name="Aggregated" numFmtId="0">
      <sharedItems count="9">
        <s v="/ct/terms?page_size=100&amp;sort_by=%7B%22name.sponsor_preferred_name%22:true%7D&amp;codelist_name=Footnote+Type"/>
        <s v="/studies/study_uid"/>
        <s v="/flowchart?detailed=true"/>
        <s v="/soa-preferences"/>
        <s v="/study-activities?page_size=0&amp;page_number=1"/>
        <s v="/study-soa-footnotes?page_number=1&amp;page_size=0&amp;total_count=true"/>
        <s v="/study-visits?page_size=0&amp;filters=%7B%22consecutive_visit_group%22:%7B%22v%22:%5Bnull%5D,%22op%22:%22eq%22%7D,%22visit_class%22:%7B%22v%22:%5B%22NON_VISIT%22,%22UNSCHEDULED_VISIT%22%5D,%22op%22:%22ne%22%7D%7D"/>
        <s v="/time-units?for_protocol_soa=true"/>
        <s v="00"/>
      </sharedItems>
    </cacheField>
    <cacheField name="Request Count" numFmtId="0">
      <sharedItems containsSemiMixedTypes="0" containsString="0" containsNumber="1" containsInteger="1" minValue="2" maxValue="146"/>
    </cacheField>
    <cacheField name="Failure Count" numFmtId="0">
      <sharedItems containsSemiMixedTypes="0" containsString="0" containsNumber="1" containsInteger="1" minValue="0" maxValue="1"/>
    </cacheField>
    <cacheField name="Median Response Time" numFmtId="0">
      <sharedItems containsSemiMixedTypes="0" containsString="0" containsNumber="1" minValue="130" maxValue="35000"/>
    </cacheField>
    <cacheField name="Average Response Time" numFmtId="0">
      <sharedItems containsSemiMixedTypes="0" containsString="0" containsNumber="1" minValue="195.91652760282099" maxValue="34605.430140095297"/>
    </cacheField>
    <cacheField name="Min Response Time" numFmtId="0">
      <sharedItems containsSemiMixedTypes="0" containsString="0" containsNumber="1" minValue="9.3591919867321796" maxValue="33105.808385996999"/>
    </cacheField>
    <cacheField name="Max Response Time" numFmtId="0">
      <sharedItems containsSemiMixedTypes="0" containsString="0" containsNumber="1" minValue="272.73043198510999" maxValue="44902.495574904598"/>
    </cacheField>
    <cacheField name="Average Content Size" numFmtId="0">
      <sharedItems containsSemiMixedTypes="0" containsString="0" containsNumber="1" containsInteger="1" minValue="40" maxValue="510943"/>
    </cacheField>
    <cacheField name="Requests/s" numFmtId="0">
      <sharedItems containsSemiMixedTypes="0" containsString="0" containsNumber="1" minValue="6.6702743015097698E-3" maxValue="0.48693002401021301"/>
    </cacheField>
    <cacheField name="Failures/s" numFmtId="0">
      <sharedItems containsSemiMixedTypes="0" containsString="0" containsNumber="1" minValue="0" maxValue="3.3351371507548801E-3"/>
    </cacheField>
    <cacheField name="50%" numFmtId="0">
      <sharedItems containsSemiMixedTypes="0" containsString="0" containsNumber="1" containsInteger="1" minValue="130" maxValue="35000"/>
    </cacheField>
    <cacheField name="66%" numFmtId="0">
      <sharedItems containsSemiMixedTypes="0" containsString="0" containsNumber="1" containsInteger="1" minValue="190" maxValue="38000"/>
    </cacheField>
    <cacheField name="75%" numFmtId="0">
      <sharedItems containsSemiMixedTypes="0" containsString="0" containsNumber="1" containsInteger="1" minValue="210" maxValue="43000"/>
    </cacheField>
    <cacheField name="80%" numFmtId="0">
      <sharedItems containsSemiMixedTypes="0" containsString="0" containsNumber="1" containsInteger="1" minValue="270" maxValue="44000"/>
    </cacheField>
    <cacheField name="90%" numFmtId="0">
      <sharedItems containsSemiMixedTypes="0" containsString="0" containsNumber="1" containsInteger="1" minValue="270" maxValue="45000"/>
    </cacheField>
    <cacheField name="95%" numFmtId="0">
      <sharedItems containsSemiMixedTypes="0" containsString="0" containsNumber="1" containsInteger="1" minValue="270" maxValue="45000"/>
    </cacheField>
    <cacheField name="98%" numFmtId="0">
      <sharedItems containsSemiMixedTypes="0" containsString="0" containsNumber="1" containsInteger="1" minValue="270" maxValue="45000"/>
    </cacheField>
    <cacheField name="99%" numFmtId="0">
      <sharedItems containsSemiMixedTypes="0" containsString="0" containsNumber="1" containsInteger="1" minValue="270" maxValue="45000"/>
    </cacheField>
    <cacheField name="99.9%" numFmtId="0">
      <sharedItems containsSemiMixedTypes="0" containsString="0" containsNumber="1" containsInteger="1" minValue="270" maxValue="45000"/>
    </cacheField>
    <cacheField name="99.99%" numFmtId="0">
      <sharedItems containsSemiMixedTypes="0" containsString="0" containsNumber="1" containsInteger="1" minValue="270" maxValue="45000"/>
    </cacheField>
    <cacheField name="100%" numFmtId="0">
      <sharedItems containsSemiMixedTypes="0" containsString="0" containsNumber="1" containsInteger="1" minValue="27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 Conjeaud" refreshedDate="45616.60383576389" createdVersion="8" refreshedVersion="8" minRefreshableVersion="3" recordCount="143" xr:uid="{40F3F597-78C6-664C-806D-E55357516AE9}">
  <cacheSource type="worksheet">
    <worksheetSource ref="C1:W144" sheet="200studies"/>
  </cacheSource>
  <cacheFields count="21">
    <cacheField name="Aggregated" numFmtId="0">
      <sharedItems count="9">
        <s v="/ct/terms?page_size=100&amp;sort_by=%7B%22name.sponsor_preferred_name%22:true%7D&amp;codelist_name=Footnote+Type"/>
        <s v="/studies/study_uid"/>
        <s v="/flowchart?detailed=true"/>
        <s v="/soa-preferences"/>
        <s v="/study-activities?page_size=0&amp;page_number=1"/>
        <s v="/study-soa-footnotes?page_number=1&amp;page_size=0&amp;total_count=true"/>
        <s v="/study-visits?page_size=0&amp;filters=%7B%22consecutive_visit_group%22:%7B%22v%22:%5Bnull%5D,%22op%22:%22eq%22%7D,%22visit_class%22:%7B%22v%22:%5B%22NON_VISIT%22,%22UNSCHEDULED_VISIT%22%5D,%22op%22:%22ne%22%7D%7D"/>
        <s v="/time-units?for_protocol_soa=true"/>
        <s v="00"/>
      </sharedItems>
    </cacheField>
    <cacheField name="Request Count" numFmtId="0">
      <sharedItems containsSemiMixedTypes="0" containsString="0" containsNumber="1" containsInteger="1" minValue="2" maxValue="1256"/>
    </cacheField>
    <cacheField name="Failure Count" numFmtId="0">
      <sharedItems containsSemiMixedTypes="0" containsString="0" containsNumber="1" containsInteger="1" minValue="0" maxValue="1"/>
    </cacheField>
    <cacheField name="Median Response Time" numFmtId="0">
      <sharedItems containsSemiMixedTypes="0" containsString="0" containsNumber="1" minValue="130" maxValue="35000"/>
    </cacheField>
    <cacheField name="Average Response Time" numFmtId="0">
      <sharedItems containsSemiMixedTypes="0" containsString="0" containsNumber="1" minValue="195.91652760282099" maxValue="34605.430140095297"/>
    </cacheField>
    <cacheField name="Min Response Time" numFmtId="0">
      <sharedItems containsSemiMixedTypes="0" containsString="0" containsNumber="1" minValue="9.3591919867321796" maxValue="33105.808385996999"/>
    </cacheField>
    <cacheField name="Max Response Time" numFmtId="0">
      <sharedItems containsSemiMixedTypes="0" containsString="0" containsNumber="1" minValue="272.73043198510999" maxValue="44902.495574904598"/>
    </cacheField>
    <cacheField name="Average Content Size" numFmtId="0">
      <sharedItems containsSemiMixedTypes="0" containsString="0" containsNumber="1" minValue="40" maxValue="510943"/>
    </cacheField>
    <cacheField name="Requests/s" numFmtId="0">
      <sharedItems containsSemiMixedTypes="0" containsString="0" containsNumber="1" minValue="6.6702743015097698E-3" maxValue="4.1889322613481301"/>
    </cacheField>
    <cacheField name="Failures/s" numFmtId="0">
      <sharedItems containsSemiMixedTypes="0" containsString="0" containsNumber="1" minValue="0" maxValue="3.3351371507548801E-3"/>
    </cacheField>
    <cacheField name="50%" numFmtId="0">
      <sharedItems containsSemiMixedTypes="0" containsString="0" containsNumber="1" containsInteger="1" minValue="130" maxValue="35000"/>
    </cacheField>
    <cacheField name="66%" numFmtId="0">
      <sharedItems containsSemiMixedTypes="0" containsString="0" containsNumber="1" containsInteger="1" minValue="190" maxValue="38000"/>
    </cacheField>
    <cacheField name="75%" numFmtId="0">
      <sharedItems containsSemiMixedTypes="0" containsString="0" containsNumber="1" containsInteger="1" minValue="210" maxValue="43000"/>
    </cacheField>
    <cacheField name="80%" numFmtId="0">
      <sharedItems containsSemiMixedTypes="0" containsString="0" containsNumber="1" containsInteger="1" minValue="270" maxValue="44000"/>
    </cacheField>
    <cacheField name="90%" numFmtId="0">
      <sharedItems containsSemiMixedTypes="0" containsString="0" containsNumber="1" containsInteger="1" minValue="270" maxValue="45000"/>
    </cacheField>
    <cacheField name="95%" numFmtId="0">
      <sharedItems containsSemiMixedTypes="0" containsString="0" containsNumber="1" containsInteger="1" minValue="270" maxValue="45000"/>
    </cacheField>
    <cacheField name="98%" numFmtId="0">
      <sharedItems containsSemiMixedTypes="0" containsString="0" containsNumber="1" containsInteger="1" minValue="270" maxValue="45000"/>
    </cacheField>
    <cacheField name="99%" numFmtId="0">
      <sharedItems containsSemiMixedTypes="0" containsString="0" containsNumber="1" containsInteger="1" minValue="270" maxValue="45000"/>
    </cacheField>
    <cacheField name="99.9%" numFmtId="0">
      <sharedItems containsSemiMixedTypes="0" containsString="0" containsNumber="1" containsInteger="1" minValue="270" maxValue="45000"/>
    </cacheField>
    <cacheField name="99.99%" numFmtId="0">
      <sharedItems containsSemiMixedTypes="0" containsString="0" containsNumber="1" containsInteger="1" minValue="270" maxValue="45000"/>
    </cacheField>
    <cacheField name="100%" numFmtId="0">
      <sharedItems containsSemiMixedTypes="0" containsString="0" containsNumber="1" containsInteger="1" minValue="27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n v="144"/>
    <n v="0"/>
    <n v="490"/>
    <n v="687.30944517543901"/>
    <n v="143.65962799638501"/>
    <n v="4081.8518969463098"/>
    <n v="1118"/>
    <n v="0.480259749708703"/>
    <n v="0"/>
    <n v="490"/>
    <n v="710"/>
    <n v="820"/>
    <n v="880"/>
    <n v="1300"/>
    <n v="1500"/>
    <n v="2700"/>
    <n v="3200"/>
    <n v="4100"/>
    <n v="4100"/>
    <n v="4100"/>
  </r>
  <r>
    <x v="1"/>
    <n v="6"/>
    <n v="0"/>
    <n v="4700"/>
    <n v="4742.5465350194499"/>
    <n v="2947.1192660275801"/>
    <n v="5851.5195309882902"/>
    <n v="1904"/>
    <n v="2.00108229045293E-2"/>
    <n v="0"/>
    <n v="5300"/>
    <n v="5300"/>
    <n v="5500"/>
    <n v="5500"/>
    <n v="5900"/>
    <n v="5900"/>
    <n v="5900"/>
    <n v="5900"/>
    <n v="5900"/>
    <n v="5900"/>
    <n v="5900"/>
  </r>
  <r>
    <x v="2"/>
    <n v="6"/>
    <n v="0"/>
    <n v="4400"/>
    <n v="4607.9743705146602"/>
    <n v="3509.8575530573698"/>
    <n v="5824.3249430088299"/>
    <n v="2865"/>
    <n v="2.00108229045293E-2"/>
    <n v="0"/>
    <n v="4700"/>
    <n v="4700"/>
    <n v="4800"/>
    <n v="4800"/>
    <n v="5800"/>
    <n v="5800"/>
    <n v="5800"/>
    <n v="5800"/>
    <n v="5800"/>
    <n v="5800"/>
    <n v="5800"/>
  </r>
  <r>
    <x v="3"/>
    <n v="6"/>
    <n v="0"/>
    <n v="320"/>
    <n v="389.700116492652"/>
    <n v="178.649825975298"/>
    <n v="693.94232996273695"/>
    <n v="100"/>
    <n v="2.00108229045293E-2"/>
    <n v="0"/>
    <n v="350"/>
    <n v="350"/>
    <n v="550"/>
    <n v="550"/>
    <n v="690"/>
    <n v="690"/>
    <n v="690"/>
    <n v="690"/>
    <n v="690"/>
    <n v="690"/>
    <n v="690"/>
  </r>
  <r>
    <x v="4"/>
    <n v="6"/>
    <n v="0"/>
    <n v="500"/>
    <n v="845.96406916777198"/>
    <n v="195.56448701769099"/>
    <n v="1493.42423002235"/>
    <n v="40"/>
    <n v="2.00108229045293E-2"/>
    <n v="0"/>
    <n v="1200"/>
    <n v="1200"/>
    <n v="1400"/>
    <n v="1400"/>
    <n v="1500"/>
    <n v="1500"/>
    <n v="1500"/>
    <n v="1500"/>
    <n v="1500"/>
    <n v="1500"/>
    <n v="1500"/>
  </r>
  <r>
    <x v="5"/>
    <n v="6"/>
    <n v="0"/>
    <n v="290"/>
    <n v="396.63835634322197"/>
    <n v="91.641467064618993"/>
    <n v="1061.4984349813301"/>
    <n v="40"/>
    <n v="2.00108229045293E-2"/>
    <n v="0"/>
    <n v="350"/>
    <n v="350"/>
    <n v="390"/>
    <n v="390"/>
    <n v="1100"/>
    <n v="1100"/>
    <n v="1100"/>
    <n v="1100"/>
    <n v="1100"/>
    <n v="1100"/>
    <n v="1100"/>
  </r>
  <r>
    <x v="6"/>
    <n v="6"/>
    <n v="0"/>
    <n v="3800"/>
    <n v="3923.94772767632"/>
    <n v="2643.7990129925302"/>
    <n v="4825.9559110738301"/>
    <n v="44173"/>
    <n v="2.00108229045293E-2"/>
    <n v="0"/>
    <n v="4400"/>
    <n v="4400"/>
    <n v="4800"/>
    <n v="4800"/>
    <n v="4800"/>
    <n v="4800"/>
    <n v="4800"/>
    <n v="4800"/>
    <n v="4800"/>
    <n v="4800"/>
    <n v="4800"/>
  </r>
  <r>
    <x v="7"/>
    <n v="6"/>
    <n v="0"/>
    <n v="150"/>
    <n v="217.29714586399399"/>
    <n v="118.24350594542901"/>
    <n v="372.05835501663302"/>
    <n v="92"/>
    <n v="2.00108229045293E-2"/>
    <n v="0"/>
    <n v="240"/>
    <n v="240"/>
    <n v="280"/>
    <n v="280"/>
    <n v="370"/>
    <n v="370"/>
    <n v="370"/>
    <n v="370"/>
    <n v="370"/>
    <n v="370"/>
    <n v="370"/>
  </r>
  <r>
    <x v="1"/>
    <n v="9"/>
    <n v="0"/>
    <n v="3000"/>
    <n v="3181.3460032377998"/>
    <n v="1841.7815869906899"/>
    <n v="6240.45379809103"/>
    <n v="1856"/>
    <n v="3.0016234356793899E-2"/>
    <n v="0"/>
    <n v="3000"/>
    <n v="3200"/>
    <n v="3700"/>
    <n v="3900"/>
    <n v="6200"/>
    <n v="6200"/>
    <n v="6200"/>
    <n v="6200"/>
    <n v="6200"/>
    <n v="6200"/>
    <n v="6200"/>
  </r>
  <r>
    <x v="2"/>
    <n v="9"/>
    <n v="0"/>
    <n v="4000"/>
    <n v="4221.6320373505896"/>
    <n v="3260.4766440344902"/>
    <n v="5390.3930250089597"/>
    <n v="3008"/>
    <n v="3.0016234356793899E-2"/>
    <n v="0"/>
    <n v="4000"/>
    <n v="4700"/>
    <n v="4900"/>
    <n v="5200"/>
    <n v="5400"/>
    <n v="5400"/>
    <n v="5400"/>
    <n v="5400"/>
    <n v="5400"/>
    <n v="5400"/>
    <n v="5400"/>
  </r>
  <r>
    <x v="3"/>
    <n v="9"/>
    <n v="0"/>
    <n v="330"/>
    <n v="388.84845266066901"/>
    <n v="102.39184997044499"/>
    <n v="1282.4710300192201"/>
    <n v="100"/>
    <n v="3.0016234356793899E-2"/>
    <n v="0"/>
    <n v="330"/>
    <n v="350"/>
    <n v="380"/>
    <n v="430"/>
    <n v="1300"/>
    <n v="1300"/>
    <n v="1300"/>
    <n v="1300"/>
    <n v="1300"/>
    <n v="1300"/>
    <n v="1300"/>
  </r>
  <r>
    <x v="4"/>
    <n v="9"/>
    <n v="0"/>
    <n v="250"/>
    <n v="272.45770287441297"/>
    <n v="158.021273906342"/>
    <n v="533.15809194464202"/>
    <n v="40"/>
    <n v="3.0016234356793899E-2"/>
    <n v="0"/>
    <n v="250"/>
    <n v="260"/>
    <n v="260"/>
    <n v="290"/>
    <n v="530"/>
    <n v="530"/>
    <n v="530"/>
    <n v="530"/>
    <n v="530"/>
    <n v="530"/>
    <n v="530"/>
  </r>
  <r>
    <x v="5"/>
    <n v="9"/>
    <n v="0"/>
    <n v="220"/>
    <n v="279.30569943661402"/>
    <n v="92.224445892497897"/>
    <n v="870.06218906026299"/>
    <n v="40"/>
    <n v="3.0016234356793899E-2"/>
    <n v="0"/>
    <n v="220"/>
    <n v="270"/>
    <n v="310"/>
    <n v="410"/>
    <n v="870"/>
    <n v="870"/>
    <n v="870"/>
    <n v="870"/>
    <n v="870"/>
    <n v="870"/>
    <n v="870"/>
  </r>
  <r>
    <x v="6"/>
    <n v="9"/>
    <n v="0"/>
    <n v="3100"/>
    <n v="3545.9134440170601"/>
    <n v="2460.17924696207"/>
    <n v="5246.99889495968"/>
    <n v="42681"/>
    <n v="3.0016234356793899E-2"/>
    <n v="0"/>
    <n v="3100"/>
    <n v="4100"/>
    <n v="4200"/>
    <n v="4400"/>
    <n v="5200"/>
    <n v="5200"/>
    <n v="5200"/>
    <n v="5200"/>
    <n v="5200"/>
    <n v="5200"/>
    <n v="5200"/>
  </r>
  <r>
    <x v="7"/>
    <n v="9"/>
    <n v="0"/>
    <n v="500"/>
    <n v="1118.4421769058699"/>
    <n v="85.604954976588402"/>
    <n v="3817.28691305033"/>
    <n v="92"/>
    <n v="3.0016234356793899E-2"/>
    <n v="0"/>
    <n v="500"/>
    <n v="740"/>
    <n v="970"/>
    <n v="3300"/>
    <n v="3800"/>
    <n v="3800"/>
    <n v="3800"/>
    <n v="3800"/>
    <n v="3800"/>
    <n v="3800"/>
    <n v="3800"/>
  </r>
  <r>
    <x v="1"/>
    <n v="7"/>
    <n v="0"/>
    <n v="1300"/>
    <n v="1261.1183685782701"/>
    <n v="294.08687201794203"/>
    <n v="2059.1194459702801"/>
    <n v="1711"/>
    <n v="2.33459600552842E-2"/>
    <n v="0"/>
    <n v="1300"/>
    <n v="1400"/>
    <n v="1700"/>
    <n v="1700"/>
    <n v="2100"/>
    <n v="2100"/>
    <n v="2100"/>
    <n v="2100"/>
    <n v="2100"/>
    <n v="2100"/>
    <n v="2100"/>
  </r>
  <r>
    <x v="2"/>
    <n v="5"/>
    <n v="0"/>
    <n v="33000"/>
    <n v="32355.760742817001"/>
    <n v="20823.257689015001"/>
    <n v="41464.099703007298"/>
    <n v="505272"/>
    <n v="1.66756857537744E-2"/>
    <n v="0"/>
    <n v="33000"/>
    <n v="35000"/>
    <n v="35000"/>
    <n v="41000"/>
    <n v="41000"/>
    <n v="41000"/>
    <n v="41000"/>
    <n v="41000"/>
    <n v="41000"/>
    <n v="41000"/>
    <n v="41000"/>
  </r>
  <r>
    <x v="3"/>
    <n v="7"/>
    <n v="0"/>
    <n v="520"/>
    <n v="496.61803243881297"/>
    <n v="53.019009996205497"/>
    <n v="1031.92338102962"/>
    <n v="100"/>
    <n v="2.33459600552842E-2"/>
    <n v="0"/>
    <n v="520"/>
    <n v="610"/>
    <n v="630"/>
    <n v="630"/>
    <n v="1000"/>
    <n v="1000"/>
    <n v="1000"/>
    <n v="1000"/>
    <n v="1000"/>
    <n v="1000"/>
    <n v="1000"/>
  </r>
  <r>
    <x v="4"/>
    <n v="7"/>
    <n v="0"/>
    <n v="4000"/>
    <n v="4143.3488388512496"/>
    <n v="1922.95906797517"/>
    <n v="6291.5547640295699"/>
    <n v="409416"/>
    <n v="2.33459600552842E-2"/>
    <n v="0"/>
    <n v="4000"/>
    <n v="4900"/>
    <n v="5200"/>
    <n v="5200"/>
    <n v="6300"/>
    <n v="6300"/>
    <n v="6300"/>
    <n v="6300"/>
    <n v="6300"/>
    <n v="6300"/>
    <n v="6300"/>
  </r>
  <r>
    <x v="5"/>
    <n v="5"/>
    <n v="0"/>
    <n v="240"/>
    <n v="287.61215223930702"/>
    <n v="102.412435924634"/>
    <n v="453.14904104452501"/>
    <n v="40"/>
    <n v="1.66756857537744E-2"/>
    <n v="0"/>
    <n v="240"/>
    <n v="420"/>
    <n v="420"/>
    <n v="450"/>
    <n v="450"/>
    <n v="450"/>
    <n v="450"/>
    <n v="450"/>
    <n v="450"/>
    <n v="450"/>
    <n v="450"/>
  </r>
  <r>
    <x v="6"/>
    <n v="7"/>
    <n v="1"/>
    <n v="5800"/>
    <n v="5670.5853212791098"/>
    <n v="3868.8246899982901"/>
    <n v="7446.2471320293798"/>
    <n v="40155"/>
    <n v="2.33459600552842E-2"/>
    <n v="3.3351371507548801E-3"/>
    <n v="5800"/>
    <n v="6000"/>
    <n v="6600"/>
    <n v="6600"/>
    <n v="7400"/>
    <n v="7400"/>
    <n v="7400"/>
    <n v="7400"/>
    <n v="7400"/>
    <n v="7400"/>
    <n v="7400"/>
  </r>
  <r>
    <x v="7"/>
    <n v="7"/>
    <n v="0"/>
    <n v="320"/>
    <n v="497.28218640666398"/>
    <n v="44.549094047397297"/>
    <n v="1373.2872349209999"/>
    <n v="92"/>
    <n v="2.33459600552842E-2"/>
    <n v="0"/>
    <n v="320"/>
    <n v="350"/>
    <n v="1100"/>
    <n v="1100"/>
    <n v="1400"/>
    <n v="1400"/>
    <n v="1400"/>
    <n v="1400"/>
    <n v="1400"/>
    <n v="1400"/>
    <n v="1400"/>
  </r>
  <r>
    <x v="1"/>
    <n v="6"/>
    <n v="0"/>
    <n v="1500"/>
    <n v="1614.916009518"/>
    <n v="605.75626406352899"/>
    <n v="2539.2639760393599"/>
    <n v="1711"/>
    <n v="2.00108229045293E-2"/>
    <n v="0"/>
    <n v="1600"/>
    <n v="1600"/>
    <n v="2500"/>
    <n v="2500"/>
    <n v="2500"/>
    <n v="2500"/>
    <n v="2500"/>
    <n v="2500"/>
    <n v="2500"/>
    <n v="2500"/>
    <n v="2500"/>
  </r>
  <r>
    <x v="2"/>
    <n v="5"/>
    <n v="0"/>
    <n v="31000"/>
    <n v="31553.230577195001"/>
    <n v="25840.292691951599"/>
    <n v="39783.698879997202"/>
    <n v="507305"/>
    <n v="1.66756857537744E-2"/>
    <n v="0"/>
    <n v="31000"/>
    <n v="31000"/>
    <n v="31000"/>
    <n v="40000"/>
    <n v="40000"/>
    <n v="40000"/>
    <n v="40000"/>
    <n v="40000"/>
    <n v="40000"/>
    <n v="40000"/>
    <n v="40000"/>
  </r>
  <r>
    <x v="3"/>
    <n v="6"/>
    <n v="0"/>
    <n v="290"/>
    <n v="473.623612507556"/>
    <n v="227.784423041157"/>
    <n v="975.34002002794296"/>
    <n v="100"/>
    <n v="2.00108229045293E-2"/>
    <n v="0"/>
    <n v="390"/>
    <n v="390"/>
    <n v="730"/>
    <n v="730"/>
    <n v="980"/>
    <n v="980"/>
    <n v="980"/>
    <n v="980"/>
    <n v="980"/>
    <n v="980"/>
    <n v="980"/>
  </r>
  <r>
    <x v="4"/>
    <n v="6"/>
    <n v="0"/>
    <n v="3800"/>
    <n v="4523.4352116628197"/>
    <n v="3378.5597020760101"/>
    <n v="6571.6313839657196"/>
    <n v="409416"/>
    <n v="2.00108229045293E-2"/>
    <n v="0"/>
    <n v="4300"/>
    <n v="4300"/>
    <n v="5600"/>
    <n v="5600"/>
    <n v="6600"/>
    <n v="6600"/>
    <n v="6600"/>
    <n v="6600"/>
    <n v="6600"/>
    <n v="6600"/>
    <n v="6600"/>
  </r>
  <r>
    <x v="5"/>
    <n v="5"/>
    <n v="0"/>
    <n v="280"/>
    <n v="400.88968139607402"/>
    <n v="89.788596960715907"/>
    <n v="776.48149698506995"/>
    <n v="40"/>
    <n v="1.66756857537744E-2"/>
    <n v="0"/>
    <n v="280"/>
    <n v="700"/>
    <n v="700"/>
    <n v="780"/>
    <n v="780"/>
    <n v="780"/>
    <n v="780"/>
    <n v="780"/>
    <n v="780"/>
    <n v="780"/>
    <n v="780"/>
  </r>
  <r>
    <x v="6"/>
    <n v="6"/>
    <n v="0"/>
    <n v="5500"/>
    <n v="6131.0354163094098"/>
    <n v="4582.5268418993801"/>
    <n v="8267.4234099686091"/>
    <n v="46787"/>
    <n v="2.00108229045293E-2"/>
    <n v="0"/>
    <n v="6100"/>
    <n v="6100"/>
    <n v="7200"/>
    <n v="7200"/>
    <n v="8300"/>
    <n v="8300"/>
    <n v="8300"/>
    <n v="8300"/>
    <n v="8300"/>
    <n v="8300"/>
    <n v="8300"/>
  </r>
  <r>
    <x v="7"/>
    <n v="6"/>
    <n v="0"/>
    <n v="260"/>
    <n v="784.358316023523"/>
    <n v="142.456550034694"/>
    <n v="3310.4699510149599"/>
    <n v="92"/>
    <n v="2.00108229045293E-2"/>
    <n v="0"/>
    <n v="380"/>
    <n v="380"/>
    <n v="440"/>
    <n v="440"/>
    <n v="3300"/>
    <n v="3300"/>
    <n v="3300"/>
    <n v="3300"/>
    <n v="3300"/>
    <n v="3300"/>
    <n v="3300"/>
  </r>
  <r>
    <x v="1"/>
    <n v="10"/>
    <n v="0"/>
    <n v="1100"/>
    <n v="1402.9103784239801"/>
    <n v="169.14566501509299"/>
    <n v="2882.1876180590998"/>
    <n v="1711"/>
    <n v="3.3351371507548799E-2"/>
    <n v="0"/>
    <n v="1300"/>
    <n v="2000"/>
    <n v="2100"/>
    <n v="2400"/>
    <n v="2900"/>
    <n v="2900"/>
    <n v="2900"/>
    <n v="2900"/>
    <n v="2900"/>
    <n v="2900"/>
    <n v="2900"/>
  </r>
  <r>
    <x v="2"/>
    <n v="8"/>
    <n v="0"/>
    <n v="30000"/>
    <n v="30709.050654128001"/>
    <n v="21825.597143033501"/>
    <n v="40574.315109988602"/>
    <n v="506235"/>
    <n v="2.6681097206038999E-2"/>
    <n v="0"/>
    <n v="33000"/>
    <n v="33000"/>
    <n v="35000"/>
    <n v="35000"/>
    <n v="41000"/>
    <n v="41000"/>
    <n v="41000"/>
    <n v="41000"/>
    <n v="41000"/>
    <n v="41000"/>
    <n v="41000"/>
  </r>
  <r>
    <x v="3"/>
    <n v="10"/>
    <n v="0"/>
    <n v="310"/>
    <n v="345.69894330343197"/>
    <n v="112.08136309869499"/>
    <n v="637.31466897297605"/>
    <n v="100"/>
    <n v="3.3351371507548799E-2"/>
    <n v="0"/>
    <n v="360"/>
    <n v="400"/>
    <n v="540"/>
    <n v="550"/>
    <n v="640"/>
    <n v="640"/>
    <n v="640"/>
    <n v="640"/>
    <n v="640"/>
    <n v="640"/>
    <n v="640"/>
  </r>
  <r>
    <x v="4"/>
    <n v="9"/>
    <n v="0"/>
    <n v="4900"/>
    <n v="4111.5246354343499"/>
    <n v="1523.4377309679901"/>
    <n v="5363.8318530283796"/>
    <n v="409416"/>
    <n v="3.0016234356793899E-2"/>
    <n v="0"/>
    <n v="4900"/>
    <n v="5100"/>
    <n v="5200"/>
    <n v="5200"/>
    <n v="5400"/>
    <n v="5400"/>
    <n v="5400"/>
    <n v="5400"/>
    <n v="5400"/>
    <n v="5400"/>
    <n v="5400"/>
  </r>
  <r>
    <x v="5"/>
    <n v="8"/>
    <n v="0"/>
    <n v="180"/>
    <n v="562.32856548740494"/>
    <n v="115.09470501914601"/>
    <n v="2120.7443539751598"/>
    <n v="40"/>
    <n v="2.6681097206038999E-2"/>
    <n v="0"/>
    <n v="190"/>
    <n v="200"/>
    <n v="1400"/>
    <n v="1400"/>
    <n v="2100"/>
    <n v="2100"/>
    <n v="2100"/>
    <n v="2100"/>
    <n v="2100"/>
    <n v="2100"/>
    <n v="2100"/>
  </r>
  <r>
    <x v="6"/>
    <n v="9"/>
    <n v="0"/>
    <n v="7300"/>
    <n v="7285.1386916720203"/>
    <n v="4319.0457730088301"/>
    <n v="12799.024355015699"/>
    <n v="46787"/>
    <n v="3.0016234356793899E-2"/>
    <n v="0"/>
    <n v="7300"/>
    <n v="7400"/>
    <n v="7900"/>
    <n v="8000"/>
    <n v="13000"/>
    <n v="13000"/>
    <n v="13000"/>
    <n v="13000"/>
    <n v="13000"/>
    <n v="13000"/>
    <n v="13000"/>
  </r>
  <r>
    <x v="7"/>
    <n v="10"/>
    <n v="0"/>
    <n v="180"/>
    <n v="195.91652760282099"/>
    <n v="40.098801953718002"/>
    <n v="432.47150105889801"/>
    <n v="92"/>
    <n v="3.3351371507548799E-2"/>
    <n v="0"/>
    <n v="190"/>
    <n v="190"/>
    <n v="210"/>
    <n v="340"/>
    <n v="430"/>
    <n v="430"/>
    <n v="430"/>
    <n v="430"/>
    <n v="430"/>
    <n v="430"/>
    <n v="430"/>
  </r>
  <r>
    <x v="1"/>
    <n v="5"/>
    <n v="0"/>
    <n v="1100"/>
    <n v="1297.33563638292"/>
    <n v="28.467840980738401"/>
    <n v="2407.1961599402098"/>
    <n v="1711"/>
    <n v="1.66756857537744E-2"/>
    <n v="0"/>
    <n v="1100"/>
    <n v="2200"/>
    <n v="2200"/>
    <n v="2400"/>
    <n v="2400"/>
    <n v="2400"/>
    <n v="2400"/>
    <n v="2400"/>
    <n v="2400"/>
    <n v="2400"/>
    <n v="2400"/>
  </r>
  <r>
    <x v="2"/>
    <n v="5"/>
    <n v="0"/>
    <n v="29000"/>
    <n v="28607.852423004799"/>
    <n v="18115.9208550816"/>
    <n v="40202.550343004899"/>
    <n v="503560"/>
    <n v="1.66756857537744E-2"/>
    <n v="0"/>
    <n v="29000"/>
    <n v="32000"/>
    <n v="32000"/>
    <n v="40000"/>
    <n v="40000"/>
    <n v="40000"/>
    <n v="40000"/>
    <n v="40000"/>
    <n v="40000"/>
    <n v="40000"/>
    <n v="40000"/>
  </r>
  <r>
    <x v="3"/>
    <n v="5"/>
    <n v="0"/>
    <n v="220"/>
    <n v="268.88212638441399"/>
    <n v="12.167379027232499"/>
    <n v="638.83869198616503"/>
    <n v="100"/>
    <n v="1.66756857537744E-2"/>
    <n v="0"/>
    <n v="220"/>
    <n v="280"/>
    <n v="280"/>
    <n v="640"/>
    <n v="640"/>
    <n v="640"/>
    <n v="640"/>
    <n v="640"/>
    <n v="640"/>
    <n v="640"/>
    <n v="640"/>
  </r>
  <r>
    <x v="4"/>
    <n v="5"/>
    <n v="0"/>
    <n v="3900"/>
    <n v="4155.1391762215599"/>
    <n v="211.750418064184"/>
    <n v="6887.9147829720696"/>
    <n v="409416"/>
    <n v="1.66756857537744E-2"/>
    <n v="0"/>
    <n v="3900"/>
    <n v="6600"/>
    <n v="6600"/>
    <n v="6900"/>
    <n v="6900"/>
    <n v="6900"/>
    <n v="6900"/>
    <n v="6900"/>
    <n v="6900"/>
    <n v="6900"/>
    <n v="6900"/>
  </r>
  <r>
    <x v="5"/>
    <n v="5"/>
    <n v="0"/>
    <n v="840"/>
    <n v="880.098767997697"/>
    <n v="105.710658011958"/>
    <n v="2387.23717804532"/>
    <n v="40"/>
    <n v="1.66756857537744E-2"/>
    <n v="0"/>
    <n v="840"/>
    <n v="930"/>
    <n v="930"/>
    <n v="2400"/>
    <n v="2400"/>
    <n v="2400"/>
    <n v="2400"/>
    <n v="2400"/>
    <n v="2400"/>
    <n v="2400"/>
    <n v="2400"/>
  </r>
  <r>
    <x v="6"/>
    <n v="5"/>
    <n v="0"/>
    <n v="6900"/>
    <n v="6004.5144499745202"/>
    <n v="734.51803694479099"/>
    <n v="8695.7966429181397"/>
    <n v="46787"/>
    <n v="1.66756857537744E-2"/>
    <n v="0"/>
    <n v="6900"/>
    <n v="7200"/>
    <n v="7200"/>
    <n v="8700"/>
    <n v="8700"/>
    <n v="8700"/>
    <n v="8700"/>
    <n v="8700"/>
    <n v="8700"/>
    <n v="8700"/>
    <n v="8700"/>
  </r>
  <r>
    <x v="7"/>
    <n v="5"/>
    <n v="0"/>
    <n v="190"/>
    <n v="306.239410606212"/>
    <n v="9.4823499675840104"/>
    <n v="739.02097798418197"/>
    <n v="92"/>
    <n v="1.66756857537744E-2"/>
    <n v="0"/>
    <n v="190"/>
    <n v="500"/>
    <n v="500"/>
    <n v="740"/>
    <n v="740"/>
    <n v="740"/>
    <n v="740"/>
    <n v="740"/>
    <n v="740"/>
    <n v="740"/>
    <n v="740"/>
  </r>
  <r>
    <x v="1"/>
    <n v="7"/>
    <n v="0"/>
    <n v="1300"/>
    <n v="2223.9314970127898"/>
    <n v="39.705583010800098"/>
    <n v="5045.0813350034796"/>
    <n v="1711"/>
    <n v="2.33459600552842E-2"/>
    <n v="0"/>
    <n v="1300"/>
    <n v="2300"/>
    <n v="4700"/>
    <n v="4700"/>
    <n v="5000"/>
    <n v="5000"/>
    <n v="5000"/>
    <n v="5000"/>
    <n v="5000"/>
    <n v="5000"/>
    <n v="5000"/>
  </r>
  <r>
    <x v="2"/>
    <n v="5"/>
    <n v="0"/>
    <n v="28000"/>
    <n v="27720.8398394053"/>
    <n v="19668.4041100088"/>
    <n v="35189.468477037699"/>
    <n v="503774"/>
    <n v="1.66756857537744E-2"/>
    <n v="0"/>
    <n v="28000"/>
    <n v="31000"/>
    <n v="31000"/>
    <n v="35000"/>
    <n v="35000"/>
    <n v="35000"/>
    <n v="35000"/>
    <n v="35000"/>
    <n v="35000"/>
    <n v="35000"/>
    <n v="35000"/>
  </r>
  <r>
    <x v="3"/>
    <n v="7"/>
    <n v="0"/>
    <n v="410"/>
    <n v="882.99271861823001"/>
    <n v="61.623964109458001"/>
    <n v="2196.36789802461"/>
    <n v="100"/>
    <n v="2.33459600552842E-2"/>
    <n v="0"/>
    <n v="410"/>
    <n v="1000"/>
    <n v="2000"/>
    <n v="2000"/>
    <n v="2200"/>
    <n v="2200"/>
    <n v="2200"/>
    <n v="2200"/>
    <n v="2200"/>
    <n v="2200"/>
    <n v="2200"/>
  </r>
  <r>
    <x v="4"/>
    <n v="7"/>
    <n v="0"/>
    <n v="3700"/>
    <n v="3677.0382436058799"/>
    <n v="568.59832198824699"/>
    <n v="5752.9219450661903"/>
    <n v="409416"/>
    <n v="2.33459600552842E-2"/>
    <n v="0"/>
    <n v="3700"/>
    <n v="4300"/>
    <n v="4800"/>
    <n v="4800"/>
    <n v="5800"/>
    <n v="5800"/>
    <n v="5800"/>
    <n v="5800"/>
    <n v="5800"/>
    <n v="5800"/>
    <n v="5800"/>
  </r>
  <r>
    <x v="5"/>
    <n v="5"/>
    <n v="0"/>
    <n v="440"/>
    <n v="958.38942222762796"/>
    <n v="269.76359402760801"/>
    <n v="2951.9018180435501"/>
    <n v="40"/>
    <n v="1.66756857537744E-2"/>
    <n v="0"/>
    <n v="440"/>
    <n v="720"/>
    <n v="720"/>
    <n v="3000"/>
    <n v="3000"/>
    <n v="3000"/>
    <n v="3000"/>
    <n v="3000"/>
    <n v="3000"/>
    <n v="3000"/>
    <n v="3000"/>
  </r>
  <r>
    <x v="6"/>
    <n v="7"/>
    <n v="0"/>
    <n v="7100"/>
    <n v="6412.0617769824803"/>
    <n v="2008.03758995607"/>
    <n v="8053.6520159803304"/>
    <n v="46787"/>
    <n v="2.33459600552842E-2"/>
    <n v="0"/>
    <n v="7100"/>
    <n v="7700"/>
    <n v="8000"/>
    <n v="8000"/>
    <n v="8100"/>
    <n v="8100"/>
    <n v="8100"/>
    <n v="8100"/>
    <n v="8100"/>
    <n v="8100"/>
    <n v="8100"/>
  </r>
  <r>
    <x v="7"/>
    <n v="7"/>
    <n v="0"/>
    <n v="580"/>
    <n v="878.271784583505"/>
    <n v="9.3591919867321796"/>
    <n v="3034.98523100279"/>
    <n v="92"/>
    <n v="2.33459600552842E-2"/>
    <n v="0"/>
    <n v="580"/>
    <n v="730"/>
    <n v="1200"/>
    <n v="1200"/>
    <n v="3000"/>
    <n v="3000"/>
    <n v="3000"/>
    <n v="3000"/>
    <n v="3000"/>
    <n v="3000"/>
    <n v="3000"/>
  </r>
  <r>
    <x v="1"/>
    <n v="4"/>
    <n v="0"/>
    <n v="1600"/>
    <n v="1340.88326821802"/>
    <n v="124.46551001630699"/>
    <n v="2103.44901192002"/>
    <n v="1711"/>
    <n v="1.33405486030195E-2"/>
    <n v="0"/>
    <n v="1600"/>
    <n v="1600"/>
    <n v="2100"/>
    <n v="2100"/>
    <n v="2100"/>
    <n v="2100"/>
    <n v="2100"/>
    <n v="2100"/>
    <n v="2100"/>
    <n v="2100"/>
    <n v="2100"/>
  </r>
  <r>
    <x v="2"/>
    <n v="3"/>
    <n v="0"/>
    <n v="32000"/>
    <n v="31256.4047306465"/>
    <n v="21269.907047971999"/>
    <n v="40801.255433005201"/>
    <n v="503346"/>
    <n v="1.00054114522646E-2"/>
    <n v="0"/>
    <n v="32000"/>
    <n v="32000"/>
    <n v="41000"/>
    <n v="41000"/>
    <n v="41000"/>
    <n v="41000"/>
    <n v="41000"/>
    <n v="41000"/>
    <n v="41000"/>
    <n v="41000"/>
    <n v="41000"/>
  </r>
  <r>
    <x v="3"/>
    <n v="4"/>
    <n v="0"/>
    <n v="320"/>
    <n v="478.16595778567699"/>
    <n v="29.212005087174401"/>
    <n v="1154.32764496654"/>
    <n v="100"/>
    <n v="1.33405486030195E-2"/>
    <n v="0"/>
    <n v="410"/>
    <n v="410"/>
    <n v="1200"/>
    <n v="1200"/>
    <n v="1200"/>
    <n v="1200"/>
    <n v="1200"/>
    <n v="1200"/>
    <n v="1200"/>
    <n v="1200"/>
    <n v="1200"/>
  </r>
  <r>
    <x v="4"/>
    <n v="4"/>
    <n v="0"/>
    <n v="3300"/>
    <n v="3243.6205742123998"/>
    <n v="1205.93279600143"/>
    <n v="4877.1730789449002"/>
    <n v="409416"/>
    <n v="1.33405486030195E-2"/>
    <n v="0"/>
    <n v="3600"/>
    <n v="3600"/>
    <n v="4900"/>
    <n v="4900"/>
    <n v="4900"/>
    <n v="4900"/>
    <n v="4900"/>
    <n v="4900"/>
    <n v="4900"/>
    <n v="4900"/>
    <n v="4900"/>
  </r>
  <r>
    <x v="5"/>
    <n v="3"/>
    <n v="0"/>
    <n v="250"/>
    <n v="205.89261129498399"/>
    <n v="95.788228907622397"/>
    <n v="272.73043198510999"/>
    <n v="40"/>
    <n v="1.00054114522646E-2"/>
    <n v="0"/>
    <n v="250"/>
    <n v="250"/>
    <n v="270"/>
    <n v="270"/>
    <n v="270"/>
    <n v="270"/>
    <n v="270"/>
    <n v="270"/>
    <n v="270"/>
    <n v="270"/>
    <n v="270"/>
  </r>
  <r>
    <x v="6"/>
    <n v="4"/>
    <n v="0"/>
    <n v="6400"/>
    <n v="6226.1317030061"/>
    <n v="3487.13844304438"/>
    <n v="8184.0400190558203"/>
    <n v="46787"/>
    <n v="1.33405486030195E-2"/>
    <n v="0"/>
    <n v="6800"/>
    <n v="6800"/>
    <n v="8200"/>
    <n v="8200"/>
    <n v="8200"/>
    <n v="8200"/>
    <n v="8200"/>
    <n v="8200"/>
    <n v="8200"/>
    <n v="8200"/>
    <n v="8200"/>
  </r>
  <r>
    <x v="7"/>
    <n v="4"/>
    <n v="0"/>
    <n v="230"/>
    <n v="268.38999480241898"/>
    <n v="82.553553045727298"/>
    <n v="411.60377103369598"/>
    <n v="92"/>
    <n v="1.33405486030195E-2"/>
    <n v="0"/>
    <n v="350"/>
    <n v="350"/>
    <n v="410"/>
    <n v="410"/>
    <n v="410"/>
    <n v="410"/>
    <n v="410"/>
    <n v="410"/>
    <n v="410"/>
    <n v="410"/>
    <n v="410"/>
  </r>
  <r>
    <x v="1"/>
    <n v="9"/>
    <n v="0"/>
    <n v="1100"/>
    <n v="1100.89513244262"/>
    <n v="478.09363901615097"/>
    <n v="1737.8303860314099"/>
    <n v="1711"/>
    <n v="3.0016234356793899E-2"/>
    <n v="0"/>
    <n v="1100"/>
    <n v="1100"/>
    <n v="1200"/>
    <n v="1400"/>
    <n v="1700"/>
    <n v="1700"/>
    <n v="1700"/>
    <n v="1700"/>
    <n v="1700"/>
    <n v="1700"/>
    <n v="1700"/>
  </r>
  <r>
    <x v="2"/>
    <n v="9"/>
    <n v="0"/>
    <n v="31000"/>
    <n v="33522.664864314698"/>
    <n v="26581.008253968299"/>
    <n v="42277.6124859228"/>
    <n v="508054"/>
    <n v="3.0016234356793899E-2"/>
    <n v="0"/>
    <n v="31000"/>
    <n v="33000"/>
    <n v="40000"/>
    <n v="41000"/>
    <n v="42000"/>
    <n v="42000"/>
    <n v="42000"/>
    <n v="42000"/>
    <n v="42000"/>
    <n v="42000"/>
    <n v="42000"/>
  </r>
  <r>
    <x v="3"/>
    <n v="9"/>
    <n v="0"/>
    <n v="330"/>
    <n v="501.94700833203001"/>
    <n v="170.58694502338699"/>
    <n v="1141.28432900179"/>
    <n v="100"/>
    <n v="3.0016234356793899E-2"/>
    <n v="0"/>
    <n v="330"/>
    <n v="510"/>
    <n v="510"/>
    <n v="1100"/>
    <n v="1100"/>
    <n v="1100"/>
    <n v="1100"/>
    <n v="1100"/>
    <n v="1100"/>
    <n v="1100"/>
    <n v="1100"/>
  </r>
  <r>
    <x v="4"/>
    <n v="9"/>
    <n v="0"/>
    <n v="4500"/>
    <n v="4528.3718850696396"/>
    <n v="2949.6910190209701"/>
    <n v="7054.8733089817597"/>
    <n v="409416"/>
    <n v="3.0016234356793899E-2"/>
    <n v="0"/>
    <n v="4500"/>
    <n v="4900"/>
    <n v="5000"/>
    <n v="5500"/>
    <n v="7100"/>
    <n v="7100"/>
    <n v="7100"/>
    <n v="7100"/>
    <n v="7100"/>
    <n v="7100"/>
    <n v="7100"/>
  </r>
  <r>
    <x v="5"/>
    <n v="9"/>
    <n v="0"/>
    <n v="430"/>
    <n v="908.96074521717503"/>
    <n v="87.540894048288393"/>
    <n v="2568.6519030714398"/>
    <n v="40"/>
    <n v="3.0016234356793899E-2"/>
    <n v="0"/>
    <n v="430"/>
    <n v="630"/>
    <n v="1600"/>
    <n v="2300"/>
    <n v="2600"/>
    <n v="2600"/>
    <n v="2600"/>
    <n v="2600"/>
    <n v="2600"/>
    <n v="2600"/>
    <n v="2600"/>
  </r>
  <r>
    <x v="6"/>
    <n v="9"/>
    <n v="0"/>
    <n v="7700"/>
    <n v="7517.8316732118301"/>
    <n v="5360.5430489405899"/>
    <n v="9580.7741939788593"/>
    <n v="46787"/>
    <n v="3.0016234356793899E-2"/>
    <n v="0"/>
    <n v="7700"/>
    <n v="7800"/>
    <n v="7800"/>
    <n v="8200"/>
    <n v="9600"/>
    <n v="9600"/>
    <n v="9600"/>
    <n v="9600"/>
    <n v="9600"/>
    <n v="9600"/>
    <n v="9600"/>
  </r>
  <r>
    <x v="7"/>
    <n v="9"/>
    <n v="0"/>
    <n v="190"/>
    <n v="258.73796055869502"/>
    <n v="122.569957980886"/>
    <n v="425.03757402300801"/>
    <n v="92"/>
    <n v="3.0016234356793899E-2"/>
    <n v="0"/>
    <n v="190"/>
    <n v="260"/>
    <n v="420"/>
    <n v="420"/>
    <n v="430"/>
    <n v="430"/>
    <n v="430"/>
    <n v="430"/>
    <n v="430"/>
    <n v="430"/>
    <n v="430"/>
  </r>
  <r>
    <x v="1"/>
    <n v="9"/>
    <n v="0"/>
    <n v="2100"/>
    <n v="2589.5392619875302"/>
    <n v="1309.5695859519701"/>
    <n v="4793.70350192766"/>
    <n v="1711"/>
    <n v="3.0016234356793899E-2"/>
    <n v="0"/>
    <n v="2100"/>
    <n v="2500"/>
    <n v="2900"/>
    <n v="4800"/>
    <n v="4800"/>
    <n v="4800"/>
    <n v="4800"/>
    <n v="4800"/>
    <n v="4800"/>
    <n v="4800"/>
    <n v="4800"/>
  </r>
  <r>
    <x v="2"/>
    <n v="9"/>
    <n v="0"/>
    <n v="35000"/>
    <n v="34605.430140095297"/>
    <n v="24819.143211003298"/>
    <n v="44902.495574904598"/>
    <n v="510943"/>
    <n v="3.0016234356793899E-2"/>
    <n v="0"/>
    <n v="35000"/>
    <n v="36000"/>
    <n v="43000"/>
    <n v="44000"/>
    <n v="45000"/>
    <n v="45000"/>
    <n v="45000"/>
    <n v="45000"/>
    <n v="45000"/>
    <n v="45000"/>
    <n v="45000"/>
  </r>
  <r>
    <x v="3"/>
    <n v="9"/>
    <n v="0"/>
    <n v="270"/>
    <n v="438.70458511325199"/>
    <n v="156.167260021902"/>
    <n v="1537.3305829707499"/>
    <n v="100"/>
    <n v="3.0016234356793899E-2"/>
    <n v="0"/>
    <n v="270"/>
    <n v="340"/>
    <n v="500"/>
    <n v="550"/>
    <n v="1500"/>
    <n v="1500"/>
    <n v="1500"/>
    <n v="1500"/>
    <n v="1500"/>
    <n v="1500"/>
    <n v="1500"/>
  </r>
  <r>
    <x v="4"/>
    <n v="9"/>
    <n v="0"/>
    <n v="4000"/>
    <n v="4923.8146620078196"/>
    <n v="3097.8079839842298"/>
    <n v="8472.8792139794605"/>
    <n v="409416"/>
    <n v="3.0016234356793899E-2"/>
    <n v="0"/>
    <n v="4000"/>
    <n v="5300"/>
    <n v="5700"/>
    <n v="6500"/>
    <n v="8500"/>
    <n v="8500"/>
    <n v="8500"/>
    <n v="8500"/>
    <n v="8500"/>
    <n v="8500"/>
    <n v="8500"/>
  </r>
  <r>
    <x v="5"/>
    <n v="9"/>
    <n v="0"/>
    <n v="170"/>
    <n v="505.08690221856"/>
    <n v="135.76294993981699"/>
    <n v="1682.80856800265"/>
    <n v="40"/>
    <n v="3.0016234356793899E-2"/>
    <n v="0"/>
    <n v="170"/>
    <n v="200"/>
    <n v="280"/>
    <n v="1600"/>
    <n v="1700"/>
    <n v="1700"/>
    <n v="1700"/>
    <n v="1700"/>
    <n v="1700"/>
    <n v="1700"/>
    <n v="1700"/>
  </r>
  <r>
    <x v="6"/>
    <n v="9"/>
    <n v="0"/>
    <n v="7700"/>
    <n v="7209.0804487880696"/>
    <n v="5257.5866209808701"/>
    <n v="8156.7826970713204"/>
    <n v="46787"/>
    <n v="3.0016234356793899E-2"/>
    <n v="0"/>
    <n v="7700"/>
    <n v="7900"/>
    <n v="8100"/>
    <n v="8100"/>
    <n v="8200"/>
    <n v="8200"/>
    <n v="8200"/>
    <n v="8200"/>
    <n v="8200"/>
    <n v="8200"/>
    <n v="8200"/>
  </r>
  <r>
    <x v="7"/>
    <n v="9"/>
    <n v="0"/>
    <n v="460"/>
    <n v="566.15573778334499"/>
    <n v="184.57099201623299"/>
    <n v="1540.1426680618799"/>
    <n v="92"/>
    <n v="3.0016234356793899E-2"/>
    <n v="0"/>
    <n v="460"/>
    <n v="460"/>
    <n v="600"/>
    <n v="1000"/>
    <n v="1500"/>
    <n v="1500"/>
    <n v="1500"/>
    <n v="1500"/>
    <n v="1500"/>
    <n v="1500"/>
    <n v="1500"/>
  </r>
  <r>
    <x v="1"/>
    <n v="6"/>
    <n v="0"/>
    <n v="1400"/>
    <n v="1636.76319546842"/>
    <n v="950.71527606341897"/>
    <n v="2904.1134989820398"/>
    <n v="1711"/>
    <n v="2.00108229045293E-2"/>
    <n v="0"/>
    <n v="1600"/>
    <n v="1600"/>
    <n v="1700"/>
    <n v="1700"/>
    <n v="2900"/>
    <n v="2900"/>
    <n v="2900"/>
    <n v="2900"/>
    <n v="2900"/>
    <n v="2900"/>
    <n v="2900"/>
  </r>
  <r>
    <x v="2"/>
    <n v="4"/>
    <n v="0"/>
    <n v="29000"/>
    <n v="28813.327977521101"/>
    <n v="26040.913722012101"/>
    <n v="29938.971315044899"/>
    <n v="506235"/>
    <n v="1.33405486030195E-2"/>
    <n v="0"/>
    <n v="30000"/>
    <n v="30000"/>
    <n v="30000"/>
    <n v="30000"/>
    <n v="30000"/>
    <n v="30000"/>
    <n v="30000"/>
    <n v="30000"/>
    <n v="30000"/>
    <n v="30000"/>
    <n v="30000"/>
  </r>
  <r>
    <x v="3"/>
    <n v="6"/>
    <n v="0"/>
    <n v="250"/>
    <n v="653.672356992804"/>
    <n v="182.41688597481601"/>
    <n v="2619.0324339549902"/>
    <n v="100"/>
    <n v="2.00108229045293E-2"/>
    <n v="0"/>
    <n v="300"/>
    <n v="300"/>
    <n v="370"/>
    <n v="370"/>
    <n v="2600"/>
    <n v="2600"/>
    <n v="2600"/>
    <n v="2600"/>
    <n v="2600"/>
    <n v="2600"/>
    <n v="2600"/>
  </r>
  <r>
    <x v="4"/>
    <n v="5"/>
    <n v="0"/>
    <n v="3600"/>
    <n v="3856.8225830094798"/>
    <n v="3026.8511839676598"/>
    <n v="5091.0210369620399"/>
    <n v="409416"/>
    <n v="1.66756857537744E-2"/>
    <n v="0"/>
    <n v="3600"/>
    <n v="4000"/>
    <n v="4000"/>
    <n v="5100"/>
    <n v="5100"/>
    <n v="5100"/>
    <n v="5100"/>
    <n v="5100"/>
    <n v="5100"/>
    <n v="5100"/>
    <n v="5100"/>
  </r>
  <r>
    <x v="5"/>
    <n v="4"/>
    <n v="0"/>
    <n v="230"/>
    <n v="1159.83413948561"/>
    <n v="131.52824901044301"/>
    <n v="2477.6714759645902"/>
    <n v="40"/>
    <n v="1.33405486030195E-2"/>
    <n v="0"/>
    <n v="1800"/>
    <n v="1800"/>
    <n v="2500"/>
    <n v="2500"/>
    <n v="2500"/>
    <n v="2500"/>
    <n v="2500"/>
    <n v="2500"/>
    <n v="2500"/>
    <n v="2500"/>
    <n v="2500"/>
  </r>
  <r>
    <x v="6"/>
    <n v="5"/>
    <n v="0"/>
    <n v="7000"/>
    <n v="6655.8534282259598"/>
    <n v="4705.8445060392796"/>
    <n v="8065.0477820308797"/>
    <n v="46787"/>
    <n v="1.66756857537744E-2"/>
    <n v="0"/>
    <n v="7000"/>
    <n v="7300"/>
    <n v="7300"/>
    <n v="8100"/>
    <n v="8100"/>
    <n v="8100"/>
    <n v="8100"/>
    <n v="8100"/>
    <n v="8100"/>
    <n v="8100"/>
    <n v="8100"/>
  </r>
  <r>
    <x v="7"/>
    <n v="6"/>
    <n v="0"/>
    <n v="210"/>
    <n v="500.45776002419399"/>
    <n v="107.73396899458"/>
    <n v="1487.11566696874"/>
    <n v="92"/>
    <n v="2.00108229045293E-2"/>
    <n v="0"/>
    <n v="410"/>
    <n v="410"/>
    <n v="640"/>
    <n v="640"/>
    <n v="1500"/>
    <n v="1500"/>
    <n v="1500"/>
    <n v="1500"/>
    <n v="1500"/>
    <n v="1500"/>
    <n v="1500"/>
  </r>
  <r>
    <x v="1"/>
    <n v="8"/>
    <n v="0"/>
    <n v="1100"/>
    <n v="1666.64300450065"/>
    <n v="730.79301998950496"/>
    <n v="5853.7728519877401"/>
    <n v="1711"/>
    <n v="2.6681097206038999E-2"/>
    <n v="0"/>
    <n v="1100"/>
    <n v="1200"/>
    <n v="1400"/>
    <n v="1400"/>
    <n v="5900"/>
    <n v="5900"/>
    <n v="5900"/>
    <n v="5900"/>
    <n v="5900"/>
    <n v="5900"/>
    <n v="5900"/>
  </r>
  <r>
    <x v="2"/>
    <n v="7"/>
    <n v="0"/>
    <n v="30000"/>
    <n v="29746.3685814124"/>
    <n v="24324.658202938699"/>
    <n v="33681.7583929514"/>
    <n v="506556"/>
    <n v="2.33459600552842E-2"/>
    <n v="0"/>
    <n v="30000"/>
    <n v="32000"/>
    <n v="33000"/>
    <n v="33000"/>
    <n v="34000"/>
    <n v="34000"/>
    <n v="34000"/>
    <n v="34000"/>
    <n v="34000"/>
    <n v="34000"/>
    <n v="34000"/>
  </r>
  <r>
    <x v="3"/>
    <n v="8"/>
    <n v="0"/>
    <n v="390"/>
    <n v="553.66368824615995"/>
    <n v="167.82843100372699"/>
    <n v="1945.98035293165"/>
    <n v="100"/>
    <n v="2.6681097206038999E-2"/>
    <n v="0"/>
    <n v="430"/>
    <n v="450"/>
    <n v="480"/>
    <n v="480"/>
    <n v="1900"/>
    <n v="1900"/>
    <n v="1900"/>
    <n v="1900"/>
    <n v="1900"/>
    <n v="1900"/>
    <n v="1900"/>
  </r>
  <r>
    <x v="4"/>
    <n v="8"/>
    <n v="0"/>
    <n v="3800"/>
    <n v="4480.3522221336598"/>
    <n v="2880.8341289404698"/>
    <n v="7756.3302440103098"/>
    <n v="409416"/>
    <n v="2.6681097206038999E-2"/>
    <n v="0"/>
    <n v="4000"/>
    <n v="4300"/>
    <n v="6400"/>
    <n v="6400"/>
    <n v="7800"/>
    <n v="7800"/>
    <n v="7800"/>
    <n v="7800"/>
    <n v="7800"/>
    <n v="7800"/>
    <n v="7800"/>
  </r>
  <r>
    <x v="5"/>
    <n v="7"/>
    <n v="0"/>
    <n v="150"/>
    <n v="280.15820613862599"/>
    <n v="71.942546986974705"/>
    <n v="961.82704891543801"/>
    <n v="40"/>
    <n v="2.33459600552842E-2"/>
    <n v="0"/>
    <n v="150"/>
    <n v="240"/>
    <n v="330"/>
    <n v="330"/>
    <n v="960"/>
    <n v="960"/>
    <n v="960"/>
    <n v="960"/>
    <n v="960"/>
    <n v="960"/>
    <n v="960"/>
  </r>
  <r>
    <x v="6"/>
    <n v="7"/>
    <n v="0"/>
    <n v="5100"/>
    <n v="6141.2911075499896"/>
    <n v="4272.9631370166298"/>
    <n v="11210.9722339082"/>
    <n v="46787"/>
    <n v="2.33459600552842E-2"/>
    <n v="0"/>
    <n v="5100"/>
    <n v="6600"/>
    <n v="6700"/>
    <n v="6700"/>
    <n v="11000"/>
    <n v="11000"/>
    <n v="11000"/>
    <n v="11000"/>
    <n v="11000"/>
    <n v="11000"/>
    <n v="11000"/>
  </r>
  <r>
    <x v="7"/>
    <n v="8"/>
    <n v="0"/>
    <n v="190"/>
    <n v="317.00920501316398"/>
    <n v="132.288541994057"/>
    <n v="793.91461703926302"/>
    <n v="92"/>
    <n v="2.6681097206038999E-2"/>
    <n v="0"/>
    <n v="350"/>
    <n v="360"/>
    <n v="390"/>
    <n v="390"/>
    <n v="790"/>
    <n v="790"/>
    <n v="790"/>
    <n v="790"/>
    <n v="790"/>
    <n v="790"/>
    <n v="790"/>
  </r>
  <r>
    <x v="1"/>
    <n v="3"/>
    <n v="0"/>
    <n v="950"/>
    <n v="1095.5572313396201"/>
    <n v="942.10049998946397"/>
    <n v="1399.0358110750001"/>
    <n v="1712"/>
    <n v="1.00054114522646E-2"/>
    <n v="0"/>
    <n v="950"/>
    <n v="950"/>
    <n v="1400"/>
    <n v="1400"/>
    <n v="1400"/>
    <n v="1400"/>
    <n v="1400"/>
    <n v="1400"/>
    <n v="1400"/>
    <n v="1400"/>
    <n v="1400"/>
  </r>
  <r>
    <x v="2"/>
    <n v="2"/>
    <n v="0"/>
    <n v="33105.808385996999"/>
    <n v="33852.7750099892"/>
    <n v="33105.808385996999"/>
    <n v="34599.741633981401"/>
    <n v="508161"/>
    <n v="6.6702743015097698E-3"/>
    <n v="0"/>
    <n v="35000"/>
    <n v="35000"/>
    <n v="35000"/>
    <n v="35000"/>
    <n v="35000"/>
    <n v="35000"/>
    <n v="35000"/>
    <n v="35000"/>
    <n v="35000"/>
    <n v="35000"/>
    <n v="35000"/>
  </r>
  <r>
    <x v="3"/>
    <n v="3"/>
    <n v="0"/>
    <n v="300"/>
    <n v="552.99515801016196"/>
    <n v="220.04123893566401"/>
    <n v="1136.6117030847799"/>
    <n v="100"/>
    <n v="1.00054114522646E-2"/>
    <n v="0"/>
    <n v="300"/>
    <n v="300"/>
    <n v="1100"/>
    <n v="1100"/>
    <n v="1100"/>
    <n v="1100"/>
    <n v="1100"/>
    <n v="1100"/>
    <n v="1100"/>
    <n v="1100"/>
    <n v="1100"/>
  </r>
  <r>
    <x v="4"/>
    <n v="3"/>
    <n v="0"/>
    <n v="4000"/>
    <n v="3999.3890526626801"/>
    <n v="3335.3729619411702"/>
    <n v="4661.2618470098796"/>
    <n v="409416"/>
    <n v="1.00054114522646E-2"/>
    <n v="0"/>
    <n v="4000"/>
    <n v="4000"/>
    <n v="4700"/>
    <n v="4700"/>
    <n v="4700"/>
    <n v="4700"/>
    <n v="4700"/>
    <n v="4700"/>
    <n v="4700"/>
    <n v="4700"/>
    <n v="4700"/>
  </r>
  <r>
    <x v="5"/>
    <n v="2"/>
    <n v="0"/>
    <n v="260"/>
    <n v="293.55965199647397"/>
    <n v="259.827682981267"/>
    <n v="327.291621011681"/>
    <n v="40"/>
    <n v="6.6702743015097698E-3"/>
    <n v="0"/>
    <n v="330"/>
    <n v="330"/>
    <n v="330"/>
    <n v="330"/>
    <n v="330"/>
    <n v="330"/>
    <n v="330"/>
    <n v="330"/>
    <n v="330"/>
    <n v="330"/>
    <n v="330"/>
  </r>
  <r>
    <x v="6"/>
    <n v="3"/>
    <n v="0"/>
    <n v="6900"/>
    <n v="6944.2727700031"/>
    <n v="5398.28770502936"/>
    <n v="8489.2858120147102"/>
    <n v="46787"/>
    <n v="1.00054114522646E-2"/>
    <n v="0"/>
    <n v="6900"/>
    <n v="6900"/>
    <n v="8500"/>
    <n v="8500"/>
    <n v="8500"/>
    <n v="8500"/>
    <n v="8500"/>
    <n v="8500"/>
    <n v="8500"/>
    <n v="8500"/>
    <n v="8500"/>
  </r>
  <r>
    <x v="7"/>
    <n v="3"/>
    <n v="0"/>
    <n v="460"/>
    <n v="948.19975636589004"/>
    <n v="317.73737003095403"/>
    <n v="2070.67535899113"/>
    <n v="92"/>
    <n v="1.00054114522646E-2"/>
    <n v="0"/>
    <n v="460"/>
    <n v="460"/>
    <n v="2100"/>
    <n v="2100"/>
    <n v="2100"/>
    <n v="2100"/>
    <n v="2100"/>
    <n v="2100"/>
    <n v="2100"/>
    <n v="2100"/>
    <n v="2100"/>
  </r>
  <r>
    <x v="1"/>
    <n v="7"/>
    <n v="0"/>
    <n v="1800"/>
    <n v="1908.99622658201"/>
    <n v="857.96553303953203"/>
    <n v="3474.1933989571398"/>
    <n v="1712"/>
    <n v="2.33459600552842E-2"/>
    <n v="0"/>
    <n v="1800"/>
    <n v="2300"/>
    <n v="2300"/>
    <n v="2300"/>
    <n v="3500"/>
    <n v="3500"/>
    <n v="3500"/>
    <n v="3500"/>
    <n v="3500"/>
    <n v="3500"/>
    <n v="3500"/>
  </r>
  <r>
    <x v="2"/>
    <n v="6"/>
    <n v="0"/>
    <n v="32000"/>
    <n v="33228.974991846597"/>
    <n v="29191.990419989401"/>
    <n v="41640.044394065597"/>
    <n v="504309"/>
    <n v="2.00108229045293E-2"/>
    <n v="0"/>
    <n v="32000"/>
    <n v="32000"/>
    <n v="34000"/>
    <n v="34000"/>
    <n v="42000"/>
    <n v="42000"/>
    <n v="42000"/>
    <n v="42000"/>
    <n v="42000"/>
    <n v="42000"/>
    <n v="42000"/>
  </r>
  <r>
    <x v="3"/>
    <n v="7"/>
    <n v="0"/>
    <n v="270"/>
    <n v="366.40967172570498"/>
    <n v="195.116953924298"/>
    <n v="861.42270197160497"/>
    <n v="100"/>
    <n v="2.33459600552842E-2"/>
    <n v="0"/>
    <n v="270"/>
    <n v="300"/>
    <n v="430"/>
    <n v="430"/>
    <n v="860"/>
    <n v="860"/>
    <n v="860"/>
    <n v="860"/>
    <n v="860"/>
    <n v="860"/>
    <n v="860"/>
  </r>
  <r>
    <x v="4"/>
    <n v="7"/>
    <n v="0"/>
    <n v="6700"/>
    <n v="6225.1046202810703"/>
    <n v="2949.65952902566"/>
    <n v="10196.930938982399"/>
    <n v="409416"/>
    <n v="2.33459600552842E-2"/>
    <n v="0"/>
    <n v="6700"/>
    <n v="6800"/>
    <n v="6800"/>
    <n v="6800"/>
    <n v="10000"/>
    <n v="10000"/>
    <n v="10000"/>
    <n v="10000"/>
    <n v="10000"/>
    <n v="10000"/>
    <n v="10000"/>
  </r>
  <r>
    <x v="5"/>
    <n v="6"/>
    <n v="0"/>
    <n v="370"/>
    <n v="478.32455934258098"/>
    <n v="150.58928902726601"/>
    <n v="1063.7584619689701"/>
    <n v="40"/>
    <n v="2.00108229045293E-2"/>
    <n v="0"/>
    <n v="490"/>
    <n v="490"/>
    <n v="520"/>
    <n v="520"/>
    <n v="1100"/>
    <n v="1100"/>
    <n v="1100"/>
    <n v="1100"/>
    <n v="1100"/>
    <n v="1100"/>
    <n v="1100"/>
  </r>
  <r>
    <x v="6"/>
    <n v="7"/>
    <n v="0"/>
    <n v="6600"/>
    <n v="7371.1271647064495"/>
    <n v="5651.6942490125002"/>
    <n v="9017.5851390231401"/>
    <n v="46787"/>
    <n v="2.33459600552842E-2"/>
    <n v="0"/>
    <n v="6600"/>
    <n v="8700"/>
    <n v="8900"/>
    <n v="8900"/>
    <n v="9000"/>
    <n v="9000"/>
    <n v="9000"/>
    <n v="9000"/>
    <n v="9000"/>
    <n v="9000"/>
    <n v="9000"/>
  </r>
  <r>
    <x v="7"/>
    <n v="7"/>
    <n v="0"/>
    <n v="420"/>
    <n v="501.53706756619999"/>
    <n v="138.07556894607799"/>
    <n v="1070.33261901233"/>
    <n v="92"/>
    <n v="2.33459600552842E-2"/>
    <n v="0"/>
    <n v="420"/>
    <n v="690"/>
    <n v="830"/>
    <n v="830"/>
    <n v="1100"/>
    <n v="1100"/>
    <n v="1100"/>
    <n v="1100"/>
    <n v="1100"/>
    <n v="1100"/>
    <n v="1100"/>
  </r>
  <r>
    <x v="1"/>
    <n v="12"/>
    <n v="0"/>
    <n v="1900"/>
    <n v="1787.3196264942301"/>
    <n v="543.69504004716805"/>
    <n v="3099.1117989178701"/>
    <n v="1712"/>
    <n v="4.0021645809058599E-2"/>
    <n v="0"/>
    <n v="1900"/>
    <n v="2100"/>
    <n v="2400"/>
    <n v="2400"/>
    <n v="2600"/>
    <n v="3100"/>
    <n v="3100"/>
    <n v="3100"/>
    <n v="3100"/>
    <n v="3100"/>
    <n v="3100"/>
  </r>
  <r>
    <x v="2"/>
    <n v="8"/>
    <n v="0"/>
    <n v="28000"/>
    <n v="29825.5909901054"/>
    <n v="24001.9309979397"/>
    <n v="41146.578907966599"/>
    <n v="506449"/>
    <n v="2.6681097206038999E-2"/>
    <n v="0"/>
    <n v="28000"/>
    <n v="30000"/>
    <n v="37000"/>
    <n v="37000"/>
    <n v="41000"/>
    <n v="41000"/>
    <n v="41000"/>
    <n v="41000"/>
    <n v="41000"/>
    <n v="41000"/>
    <n v="41000"/>
  </r>
  <r>
    <x v="3"/>
    <n v="12"/>
    <n v="0"/>
    <n v="410"/>
    <n v="566.35886683943602"/>
    <n v="79.940440948121207"/>
    <n v="1490.46180397272"/>
    <n v="100"/>
    <n v="4.0021645809058599E-2"/>
    <n v="0"/>
    <n v="430"/>
    <n v="580"/>
    <n v="870"/>
    <n v="870"/>
    <n v="1100"/>
    <n v="1500"/>
    <n v="1500"/>
    <n v="1500"/>
    <n v="1500"/>
    <n v="1500"/>
    <n v="1500"/>
  </r>
  <r>
    <x v="4"/>
    <n v="12"/>
    <n v="0"/>
    <n v="4600"/>
    <n v="5050.1916923191502"/>
    <n v="2698.8006890751399"/>
    <n v="8954.4524599332308"/>
    <n v="409416"/>
    <n v="4.0021645809058599E-2"/>
    <n v="0"/>
    <n v="4700"/>
    <n v="5000"/>
    <n v="6200"/>
    <n v="6200"/>
    <n v="7200"/>
    <n v="9000"/>
    <n v="9000"/>
    <n v="9000"/>
    <n v="9000"/>
    <n v="9000"/>
    <n v="9000"/>
  </r>
  <r>
    <x v="5"/>
    <n v="8"/>
    <n v="0"/>
    <n v="430"/>
    <n v="1000.58980411267"/>
    <n v="86.205573985353098"/>
    <n v="3085.2747299941202"/>
    <n v="40"/>
    <n v="2.6681097206038999E-2"/>
    <n v="0"/>
    <n v="740"/>
    <n v="1400"/>
    <n v="2000"/>
    <n v="2000"/>
    <n v="3100"/>
    <n v="3100"/>
    <n v="3100"/>
    <n v="3100"/>
    <n v="3100"/>
    <n v="3100"/>
    <n v="3100"/>
  </r>
  <r>
    <x v="6"/>
    <n v="11"/>
    <n v="0"/>
    <n v="6900"/>
    <n v="7089.51993863394"/>
    <n v="5107.9753509256898"/>
    <n v="11120.286485995101"/>
    <n v="46787"/>
    <n v="3.6686508658303703E-2"/>
    <n v="0"/>
    <n v="6900"/>
    <n v="7700"/>
    <n v="7800"/>
    <n v="7800"/>
    <n v="8000"/>
    <n v="11000"/>
    <n v="11000"/>
    <n v="11000"/>
    <n v="11000"/>
    <n v="11000"/>
    <n v="11000"/>
  </r>
  <r>
    <x v="7"/>
    <n v="12"/>
    <n v="0"/>
    <n v="420"/>
    <n v="629.95330707053597"/>
    <n v="115.20338198170001"/>
    <n v="1872.9117769980801"/>
    <n v="92"/>
    <n v="4.0021645809058599E-2"/>
    <n v="0"/>
    <n v="490"/>
    <n v="590"/>
    <n v="1200"/>
    <n v="1200"/>
    <n v="1200"/>
    <n v="1900"/>
    <n v="1900"/>
    <n v="1900"/>
    <n v="1900"/>
    <n v="1900"/>
    <n v="1900"/>
  </r>
  <r>
    <x v="1"/>
    <n v="10"/>
    <n v="0"/>
    <n v="1200"/>
    <n v="1342.981942615"/>
    <n v="114.97071199119"/>
    <n v="3030.8214580873"/>
    <n v="1712"/>
    <n v="3.3351371507548799E-2"/>
    <n v="0"/>
    <n v="1300"/>
    <n v="1500"/>
    <n v="1700"/>
    <n v="3000"/>
    <n v="3000"/>
    <n v="3000"/>
    <n v="3000"/>
    <n v="3000"/>
    <n v="3000"/>
    <n v="3000"/>
    <n v="3000"/>
  </r>
  <r>
    <x v="2"/>
    <n v="9"/>
    <n v="0"/>
    <n v="28000"/>
    <n v="27761.720260010199"/>
    <n v="21904.757151030899"/>
    <n v="34189.216659986399"/>
    <n v="503988"/>
    <n v="3.0016234356793899E-2"/>
    <n v="0"/>
    <n v="28000"/>
    <n v="30000"/>
    <n v="30000"/>
    <n v="32000"/>
    <n v="34000"/>
    <n v="34000"/>
    <n v="34000"/>
    <n v="34000"/>
    <n v="34000"/>
    <n v="34000"/>
    <n v="34000"/>
  </r>
  <r>
    <x v="3"/>
    <n v="10"/>
    <n v="0"/>
    <n v="190"/>
    <n v="791.58222260884895"/>
    <n v="56.273447931744101"/>
    <n v="3824.9665960902298"/>
    <n v="100"/>
    <n v="3.3351371507548799E-2"/>
    <n v="0"/>
    <n v="210"/>
    <n v="440"/>
    <n v="1000"/>
    <n v="1800"/>
    <n v="3800"/>
    <n v="3800"/>
    <n v="3800"/>
    <n v="3800"/>
    <n v="3800"/>
    <n v="3800"/>
    <n v="3800"/>
  </r>
  <r>
    <x v="4"/>
    <n v="10"/>
    <n v="0"/>
    <n v="3600"/>
    <n v="3842.4582203966502"/>
    <n v="2142.6625800086099"/>
    <n v="6366.50976899545"/>
    <n v="409416"/>
    <n v="3.3351371507548799E-2"/>
    <n v="0"/>
    <n v="4000"/>
    <n v="4000"/>
    <n v="4500"/>
    <n v="5100"/>
    <n v="6400"/>
    <n v="6400"/>
    <n v="6400"/>
    <n v="6400"/>
    <n v="6400"/>
    <n v="6400"/>
    <n v="6400"/>
  </r>
  <r>
    <x v="5"/>
    <n v="9"/>
    <n v="0"/>
    <n v="160"/>
    <n v="377.68391989326699"/>
    <n v="75.281950063072102"/>
    <n v="1184.9731870461201"/>
    <n v="40"/>
    <n v="3.0016234356793899E-2"/>
    <n v="0"/>
    <n v="160"/>
    <n v="380"/>
    <n v="470"/>
    <n v="780"/>
    <n v="1200"/>
    <n v="1200"/>
    <n v="1200"/>
    <n v="1200"/>
    <n v="1200"/>
    <n v="1200"/>
    <n v="1200"/>
  </r>
  <r>
    <x v="6"/>
    <n v="10"/>
    <n v="0"/>
    <n v="7700"/>
    <n v="7474.17462279554"/>
    <n v="4219.6928589837598"/>
    <n v="11220.8862139377"/>
    <n v="46787"/>
    <n v="3.3351371507548799E-2"/>
    <n v="0"/>
    <n v="7800"/>
    <n v="8700"/>
    <n v="8900"/>
    <n v="9300"/>
    <n v="11000"/>
    <n v="11000"/>
    <n v="11000"/>
    <n v="11000"/>
    <n v="11000"/>
    <n v="11000"/>
    <n v="11000"/>
  </r>
  <r>
    <x v="7"/>
    <n v="10"/>
    <n v="0"/>
    <n v="180"/>
    <n v="420.86189291439899"/>
    <n v="31.647690921090501"/>
    <n v="1549.35530305374"/>
    <n v="92"/>
    <n v="3.3351371507548799E-2"/>
    <n v="0"/>
    <n v="330"/>
    <n v="420"/>
    <n v="550"/>
    <n v="870"/>
    <n v="1500"/>
    <n v="1500"/>
    <n v="1500"/>
    <n v="1500"/>
    <n v="1500"/>
    <n v="1500"/>
    <n v="1500"/>
  </r>
  <r>
    <x v="1"/>
    <n v="5"/>
    <n v="0"/>
    <n v="1200"/>
    <n v="1265.61068519949"/>
    <n v="256.23281602747699"/>
    <n v="2357.59432299528"/>
    <n v="1712"/>
    <n v="1.66756857537744E-2"/>
    <n v="0"/>
    <n v="1200"/>
    <n v="1500"/>
    <n v="1500"/>
    <n v="2400"/>
    <n v="2400"/>
    <n v="2400"/>
    <n v="2400"/>
    <n v="2400"/>
    <n v="2400"/>
    <n v="2400"/>
    <n v="2400"/>
  </r>
  <r>
    <x v="2"/>
    <n v="5"/>
    <n v="0"/>
    <n v="32000"/>
    <n v="31521.823177183898"/>
    <n v="21008.684488013299"/>
    <n v="38629.571091965699"/>
    <n v="506128"/>
    <n v="1.66756857537744E-2"/>
    <n v="0"/>
    <n v="32000"/>
    <n v="38000"/>
    <n v="38000"/>
    <n v="39000"/>
    <n v="39000"/>
    <n v="39000"/>
    <n v="39000"/>
    <n v="39000"/>
    <n v="39000"/>
    <n v="39000"/>
    <n v="39000"/>
  </r>
  <r>
    <x v="3"/>
    <n v="5"/>
    <n v="0"/>
    <n v="200"/>
    <n v="236.692661372944"/>
    <n v="57.473454042337799"/>
    <n v="544.65741198509897"/>
    <n v="100"/>
    <n v="1.66756857537744E-2"/>
    <n v="0"/>
    <n v="200"/>
    <n v="260"/>
    <n v="260"/>
    <n v="540"/>
    <n v="540"/>
    <n v="540"/>
    <n v="540"/>
    <n v="540"/>
    <n v="540"/>
    <n v="540"/>
    <n v="540"/>
  </r>
  <r>
    <x v="4"/>
    <n v="5"/>
    <n v="0"/>
    <n v="3700"/>
    <n v="3483.8462742045499"/>
    <n v="1106.99494206346"/>
    <n v="5560.1114149903797"/>
    <n v="409416"/>
    <n v="1.66756857537744E-2"/>
    <n v="0"/>
    <n v="3700"/>
    <n v="4500"/>
    <n v="4500"/>
    <n v="5600"/>
    <n v="5600"/>
    <n v="5600"/>
    <n v="5600"/>
    <n v="5600"/>
    <n v="5600"/>
    <n v="5600"/>
    <n v="5600"/>
  </r>
  <r>
    <x v="5"/>
    <n v="5"/>
    <n v="0"/>
    <n v="180"/>
    <n v="305.14610880054499"/>
    <n v="128.91298404429099"/>
    <n v="560.10383495595295"/>
    <n v="40"/>
    <n v="1.66756857537744E-2"/>
    <n v="0"/>
    <n v="180"/>
    <n v="480"/>
    <n v="480"/>
    <n v="560"/>
    <n v="560"/>
    <n v="560"/>
    <n v="560"/>
    <n v="560"/>
    <n v="560"/>
    <n v="560"/>
    <n v="560"/>
  </r>
  <r>
    <x v="6"/>
    <n v="5"/>
    <n v="0"/>
    <n v="6800"/>
    <n v="6318.5860133962697"/>
    <n v="3609.36239804141"/>
    <n v="7782.7063259901397"/>
    <n v="46787"/>
    <n v="1.66756857537744E-2"/>
    <n v="0"/>
    <n v="6800"/>
    <n v="7500"/>
    <n v="7500"/>
    <n v="7800"/>
    <n v="7800"/>
    <n v="7800"/>
    <n v="7800"/>
    <n v="7800"/>
    <n v="7800"/>
    <n v="7800"/>
    <n v="7800"/>
  </r>
  <r>
    <x v="7"/>
    <n v="5"/>
    <n v="0"/>
    <n v="130"/>
    <n v="242.92362518608499"/>
    <n v="51.200527930632198"/>
    <n v="522.52252399921394"/>
    <n v="92"/>
    <n v="1.66756857537744E-2"/>
    <n v="0"/>
    <n v="130"/>
    <n v="430"/>
    <n v="430"/>
    <n v="520"/>
    <n v="520"/>
    <n v="520"/>
    <n v="520"/>
    <n v="520"/>
    <n v="520"/>
    <n v="520"/>
    <n v="520"/>
  </r>
  <r>
    <x v="1"/>
    <n v="4"/>
    <n v="0"/>
    <n v="920"/>
    <n v="1687.20136824413"/>
    <n v="513.84986692573796"/>
    <n v="3562.0037680491801"/>
    <n v="1712"/>
    <n v="1.33405486030195E-2"/>
    <n v="0"/>
    <n v="1800"/>
    <n v="1800"/>
    <n v="3600"/>
    <n v="3600"/>
    <n v="3600"/>
    <n v="3600"/>
    <n v="3600"/>
    <n v="3600"/>
    <n v="3600"/>
    <n v="3600"/>
    <n v="3600"/>
  </r>
  <r>
    <x v="2"/>
    <n v="4"/>
    <n v="0"/>
    <n v="25000"/>
    <n v="30389.709676004699"/>
    <n v="24524.780947016501"/>
    <n v="41400.936331017801"/>
    <n v="510836"/>
    <n v="1.33405486030195E-2"/>
    <n v="0"/>
    <n v="31000"/>
    <n v="31000"/>
    <n v="41000"/>
    <n v="41000"/>
    <n v="41000"/>
    <n v="41000"/>
    <n v="41000"/>
    <n v="41000"/>
    <n v="41000"/>
    <n v="41000"/>
    <n v="41000"/>
  </r>
  <r>
    <x v="3"/>
    <n v="4"/>
    <n v="0"/>
    <n v="1200"/>
    <n v="1630.53490745369"/>
    <n v="162.53013489767901"/>
    <n v="3237.1544059133098"/>
    <n v="100"/>
    <n v="1.33405486030195E-2"/>
    <n v="0"/>
    <n v="2000"/>
    <n v="2000"/>
    <n v="3200"/>
    <n v="3200"/>
    <n v="3200"/>
    <n v="3200"/>
    <n v="3200"/>
    <n v="3200"/>
    <n v="3200"/>
    <n v="3200"/>
    <n v="3200"/>
  </r>
  <r>
    <x v="4"/>
    <n v="4"/>
    <n v="0"/>
    <n v="4900"/>
    <n v="5848.6926662153501"/>
    <n v="3957.9932219348798"/>
    <n v="8812.9995389608594"/>
    <n v="409416"/>
    <n v="1.33405486030195E-2"/>
    <n v="0"/>
    <n v="5700"/>
    <n v="5700"/>
    <n v="8800"/>
    <n v="8800"/>
    <n v="8800"/>
    <n v="8800"/>
    <n v="8800"/>
    <n v="8800"/>
    <n v="8800"/>
    <n v="8800"/>
    <n v="8800"/>
  </r>
  <r>
    <x v="5"/>
    <n v="4"/>
    <n v="0"/>
    <n v="310"/>
    <n v="661.751032544998"/>
    <n v="160.86272301618001"/>
    <n v="1144.00161907542"/>
    <n v="40"/>
    <n v="1.33405486030195E-2"/>
    <n v="0"/>
    <n v="1000"/>
    <n v="1000"/>
    <n v="1100"/>
    <n v="1100"/>
    <n v="1100"/>
    <n v="1100"/>
    <n v="1100"/>
    <n v="1100"/>
    <n v="1100"/>
    <n v="1100"/>
    <n v="1100"/>
  </r>
  <r>
    <x v="6"/>
    <n v="4"/>
    <n v="0"/>
    <n v="5900"/>
    <n v="6226.7202202347098"/>
    <n v="5550.0875440193304"/>
    <n v="6883.3853639662202"/>
    <n v="46787"/>
    <n v="1.33405486030195E-2"/>
    <n v="0"/>
    <n v="6500"/>
    <n v="6500"/>
    <n v="6900"/>
    <n v="6900"/>
    <n v="6900"/>
    <n v="6900"/>
    <n v="6900"/>
    <n v="6900"/>
    <n v="6900"/>
    <n v="6900"/>
    <n v="6900"/>
  </r>
  <r>
    <x v="7"/>
    <n v="4"/>
    <n v="0"/>
    <n v="340"/>
    <n v="758.79997099400498"/>
    <n v="252.782915951684"/>
    <n v="1541.9260869966799"/>
    <n v="92"/>
    <n v="1.33405486030195E-2"/>
    <n v="0"/>
    <n v="900"/>
    <n v="900"/>
    <n v="1500"/>
    <n v="1500"/>
    <n v="1500"/>
    <n v="1500"/>
    <n v="1500"/>
    <n v="1500"/>
    <n v="1500"/>
    <n v="1500"/>
    <n v="1500"/>
  </r>
  <r>
    <x v="1"/>
    <n v="8"/>
    <n v="0"/>
    <n v="1900"/>
    <n v="1933.4499129763501"/>
    <n v="742.439764901064"/>
    <n v="4369.4742009974998"/>
    <n v="1712"/>
    <n v="2.6681097206038999E-2"/>
    <n v="0"/>
    <n v="1900"/>
    <n v="1900"/>
    <n v="2300"/>
    <n v="2300"/>
    <n v="4400"/>
    <n v="4400"/>
    <n v="4400"/>
    <n v="4400"/>
    <n v="4400"/>
    <n v="4400"/>
    <n v="4400"/>
  </r>
  <r>
    <x v="2"/>
    <n v="8"/>
    <n v="0"/>
    <n v="28000"/>
    <n v="30613.324116013198"/>
    <n v="22418.101174989701"/>
    <n v="42436.4302849862"/>
    <n v="510515"/>
    <n v="2.6681097206038999E-2"/>
    <n v="0"/>
    <n v="31000"/>
    <n v="32000"/>
    <n v="35000"/>
    <n v="35000"/>
    <n v="42000"/>
    <n v="42000"/>
    <n v="42000"/>
    <n v="42000"/>
    <n v="42000"/>
    <n v="42000"/>
    <n v="42000"/>
  </r>
  <r>
    <x v="3"/>
    <n v="8"/>
    <n v="0"/>
    <n v="390"/>
    <n v="546.432053728494"/>
    <n v="142.02350098639701"/>
    <n v="1152.08158595487"/>
    <n v="100"/>
    <n v="2.6681097206038999E-2"/>
    <n v="0"/>
    <n v="590"/>
    <n v="720"/>
    <n v="870"/>
    <n v="870"/>
    <n v="1200"/>
    <n v="1200"/>
    <n v="1200"/>
    <n v="1200"/>
    <n v="1200"/>
    <n v="1200"/>
    <n v="1200"/>
  </r>
  <r>
    <x v="4"/>
    <n v="8"/>
    <n v="0"/>
    <n v="4700"/>
    <n v="4746.51631485903"/>
    <n v="2799.1741860750999"/>
    <n v="7831.3464178936501"/>
    <n v="409416"/>
    <n v="2.6681097206038999E-2"/>
    <n v="0"/>
    <n v="5000"/>
    <n v="5100"/>
    <n v="5400"/>
    <n v="5400"/>
    <n v="7800"/>
    <n v="7800"/>
    <n v="7800"/>
    <n v="7800"/>
    <n v="7800"/>
    <n v="7800"/>
    <n v="7800"/>
  </r>
  <r>
    <x v="5"/>
    <n v="8"/>
    <n v="0"/>
    <n v="230"/>
    <n v="1083.5268915106999"/>
    <n v="71.599718998186205"/>
    <n v="4185.9432619530699"/>
    <n v="40"/>
    <n v="2.6681097206038999E-2"/>
    <n v="0"/>
    <n v="350"/>
    <n v="1700"/>
    <n v="1900"/>
    <n v="1900"/>
    <n v="4200"/>
    <n v="4200"/>
    <n v="4200"/>
    <n v="4200"/>
    <n v="4200"/>
    <n v="4200"/>
    <n v="4200"/>
  </r>
  <r>
    <x v="6"/>
    <n v="8"/>
    <n v="0"/>
    <n v="7200"/>
    <n v="7054.3692576174999"/>
    <n v="3361.1387560376802"/>
    <n v="10144.8152189841"/>
    <n v="46787"/>
    <n v="2.6681097206038999E-2"/>
    <n v="0"/>
    <n v="7500"/>
    <n v="7500"/>
    <n v="7800"/>
    <n v="7800"/>
    <n v="10000"/>
    <n v="10000"/>
    <n v="10000"/>
    <n v="10000"/>
    <n v="10000"/>
    <n v="10000"/>
    <n v="10000"/>
  </r>
  <r>
    <x v="7"/>
    <n v="8"/>
    <n v="0"/>
    <n v="290"/>
    <n v="598.18143351003505"/>
    <n v="115.553176030516"/>
    <n v="2125.88136200793"/>
    <n v="92"/>
    <n v="2.6681097206038999E-2"/>
    <n v="0"/>
    <n v="430"/>
    <n v="740"/>
    <n v="770"/>
    <n v="770"/>
    <n v="2100"/>
    <n v="2100"/>
    <n v="2100"/>
    <n v="2100"/>
    <n v="2100"/>
    <n v="2100"/>
    <n v="2100"/>
  </r>
  <r>
    <x v="1"/>
    <n v="9"/>
    <n v="0"/>
    <n v="1300"/>
    <n v="1721.6290085472899"/>
    <n v="655.09681194089296"/>
    <n v="3933.3261479623602"/>
    <n v="1712"/>
    <n v="3.0016234356793899E-2"/>
    <n v="0"/>
    <n v="1300"/>
    <n v="1700"/>
    <n v="2000"/>
    <n v="3400"/>
    <n v="3900"/>
    <n v="3900"/>
    <n v="3900"/>
    <n v="3900"/>
    <n v="3900"/>
    <n v="3900"/>
    <n v="3900"/>
  </r>
  <r>
    <x v="2"/>
    <n v="9"/>
    <n v="0"/>
    <n v="11000"/>
    <n v="10930.1352335476"/>
    <n v="5314.58827294409"/>
    <n v="16692.413670010799"/>
    <n v="336412"/>
    <n v="3.0016234356793899E-2"/>
    <n v="0"/>
    <n v="11000"/>
    <n v="13000"/>
    <n v="14000"/>
    <n v="14000"/>
    <n v="17000"/>
    <n v="17000"/>
    <n v="17000"/>
    <n v="17000"/>
    <n v="17000"/>
    <n v="17000"/>
    <n v="17000"/>
  </r>
  <r>
    <x v="3"/>
    <n v="9"/>
    <n v="0"/>
    <n v="390"/>
    <n v="418.11884521868899"/>
    <n v="94.908650964498506"/>
    <n v="1164.0151799656401"/>
    <n v="100"/>
    <n v="3.0016234356793899E-2"/>
    <n v="0"/>
    <n v="390"/>
    <n v="450"/>
    <n v="490"/>
    <n v="720"/>
    <n v="1200"/>
    <n v="1200"/>
    <n v="1200"/>
    <n v="1200"/>
    <n v="1200"/>
    <n v="1200"/>
    <n v="1200"/>
  </r>
  <r>
    <x v="4"/>
    <n v="9"/>
    <n v="0"/>
    <n v="4200"/>
    <n v="4058.51406585942"/>
    <n v="1810.0922059966199"/>
    <n v="5735.7407099334496"/>
    <n v="409416"/>
    <n v="3.0016234356793899E-2"/>
    <n v="0"/>
    <n v="4200"/>
    <n v="4600"/>
    <n v="4600"/>
    <n v="5000"/>
    <n v="5700"/>
    <n v="5700"/>
    <n v="5700"/>
    <n v="5700"/>
    <n v="5700"/>
    <n v="5700"/>
    <n v="5700"/>
  </r>
  <r>
    <x v="5"/>
    <n v="9"/>
    <n v="0"/>
    <n v="280"/>
    <n v="485.10600034044"/>
    <n v="79.587757936678798"/>
    <n v="1567.06158909946"/>
    <n v="40"/>
    <n v="3.0016234356793899E-2"/>
    <n v="0"/>
    <n v="280"/>
    <n v="410"/>
    <n v="620"/>
    <n v="860"/>
    <n v="1600"/>
    <n v="1600"/>
    <n v="1600"/>
    <n v="1600"/>
    <n v="1600"/>
    <n v="1600"/>
    <n v="1600"/>
  </r>
  <r>
    <x v="6"/>
    <n v="9"/>
    <n v="0"/>
    <n v="5700"/>
    <n v="5012.1215075616601"/>
    <n v="2433.0728880595402"/>
    <n v="7001.6563730314301"/>
    <n v="38971"/>
    <n v="3.0016234356793899E-2"/>
    <n v="0"/>
    <n v="5700"/>
    <n v="6400"/>
    <n v="6500"/>
    <n v="6900"/>
    <n v="7000"/>
    <n v="7000"/>
    <n v="7000"/>
    <n v="7000"/>
    <n v="7000"/>
    <n v="7000"/>
    <n v="7000"/>
  </r>
  <r>
    <x v="7"/>
    <n v="9"/>
    <n v="0"/>
    <n v="250"/>
    <n v="375.23935555428602"/>
    <n v="94.740389962680595"/>
    <n v="1405.2539189578899"/>
    <n v="92"/>
    <n v="3.0016234356793899E-2"/>
    <n v="0"/>
    <n v="250"/>
    <n v="360"/>
    <n v="380"/>
    <n v="420"/>
    <n v="1400"/>
    <n v="1400"/>
    <n v="1400"/>
    <n v="1400"/>
    <n v="1400"/>
    <n v="1400"/>
    <n v="1400"/>
  </r>
  <r>
    <x v="8"/>
    <n v="146"/>
    <n v="0"/>
    <n v="680"/>
    <n v="1039.5643484725999"/>
    <n v="79.450309043750096"/>
    <n v="4568.3385969605297"/>
    <n v="13059"/>
    <n v="0.48693002401021301"/>
    <n v="0"/>
    <n v="690"/>
    <n v="1100"/>
    <n v="1500"/>
    <n v="1600"/>
    <n v="2100"/>
    <n v="2900"/>
    <n v="4300"/>
    <n v="4300"/>
    <n v="4600"/>
    <n v="4600"/>
    <n v="4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n v="144"/>
    <n v="0"/>
    <n v="490"/>
    <n v="687.30944517543901"/>
    <n v="143.65962799638501"/>
    <n v="4081.8518969463098"/>
    <n v="1118"/>
    <n v="0.480259749708703"/>
    <n v="0"/>
    <n v="490"/>
    <n v="710"/>
    <n v="820"/>
    <n v="880"/>
    <n v="1300"/>
    <n v="1500"/>
    <n v="2700"/>
    <n v="3200"/>
    <n v="4100"/>
    <n v="4100"/>
    <n v="4100"/>
  </r>
  <r>
    <x v="1"/>
    <n v="6"/>
    <n v="0"/>
    <n v="4700"/>
    <n v="4742.5465350194499"/>
    <n v="2947.1192660275801"/>
    <n v="5851.5195309882902"/>
    <n v="1904"/>
    <n v="2.00108229045293E-2"/>
    <n v="0"/>
    <n v="5300"/>
    <n v="5300"/>
    <n v="5500"/>
    <n v="5500"/>
    <n v="5900"/>
    <n v="5900"/>
    <n v="5900"/>
    <n v="5900"/>
    <n v="5900"/>
    <n v="5900"/>
    <n v="5900"/>
  </r>
  <r>
    <x v="2"/>
    <n v="6"/>
    <n v="0"/>
    <n v="4400"/>
    <n v="4607.9743705146602"/>
    <n v="3509.8575530573698"/>
    <n v="5824.3249430088299"/>
    <n v="2865"/>
    <n v="2.00108229045293E-2"/>
    <n v="0"/>
    <n v="4700"/>
    <n v="4700"/>
    <n v="4800"/>
    <n v="4800"/>
    <n v="5800"/>
    <n v="5800"/>
    <n v="5800"/>
    <n v="5800"/>
    <n v="5800"/>
    <n v="5800"/>
    <n v="5800"/>
  </r>
  <r>
    <x v="3"/>
    <n v="6"/>
    <n v="0"/>
    <n v="320"/>
    <n v="389.700116492652"/>
    <n v="178.649825975298"/>
    <n v="693.94232996273695"/>
    <n v="100"/>
    <n v="2.00108229045293E-2"/>
    <n v="0"/>
    <n v="350"/>
    <n v="350"/>
    <n v="550"/>
    <n v="550"/>
    <n v="690"/>
    <n v="690"/>
    <n v="690"/>
    <n v="690"/>
    <n v="690"/>
    <n v="690"/>
    <n v="690"/>
  </r>
  <r>
    <x v="4"/>
    <n v="6"/>
    <n v="0"/>
    <n v="500"/>
    <n v="845.96406916777198"/>
    <n v="195.56448701769099"/>
    <n v="1493.42423002235"/>
    <n v="40"/>
    <n v="2.00108229045293E-2"/>
    <n v="0"/>
    <n v="1200"/>
    <n v="1200"/>
    <n v="1400"/>
    <n v="1400"/>
    <n v="1500"/>
    <n v="1500"/>
    <n v="1500"/>
    <n v="1500"/>
    <n v="1500"/>
    <n v="1500"/>
    <n v="1500"/>
  </r>
  <r>
    <x v="5"/>
    <n v="6"/>
    <n v="0"/>
    <n v="290"/>
    <n v="396.63835634322197"/>
    <n v="91.641467064618993"/>
    <n v="1061.4984349813301"/>
    <n v="40"/>
    <n v="2.00108229045293E-2"/>
    <n v="0"/>
    <n v="350"/>
    <n v="350"/>
    <n v="390"/>
    <n v="390"/>
    <n v="1100"/>
    <n v="1100"/>
    <n v="1100"/>
    <n v="1100"/>
    <n v="1100"/>
    <n v="1100"/>
    <n v="1100"/>
  </r>
  <r>
    <x v="6"/>
    <n v="6"/>
    <n v="0"/>
    <n v="3800"/>
    <n v="3923.94772767632"/>
    <n v="2643.7990129925302"/>
    <n v="4825.9559110738301"/>
    <n v="44173"/>
    <n v="2.00108229045293E-2"/>
    <n v="0"/>
    <n v="4400"/>
    <n v="4400"/>
    <n v="4800"/>
    <n v="4800"/>
    <n v="4800"/>
    <n v="4800"/>
    <n v="4800"/>
    <n v="4800"/>
    <n v="4800"/>
    <n v="4800"/>
    <n v="4800"/>
  </r>
  <r>
    <x v="7"/>
    <n v="6"/>
    <n v="0"/>
    <n v="150"/>
    <n v="217.29714586399399"/>
    <n v="118.24350594542901"/>
    <n v="372.05835501663302"/>
    <n v="92"/>
    <n v="2.00108229045293E-2"/>
    <n v="0"/>
    <n v="240"/>
    <n v="240"/>
    <n v="280"/>
    <n v="280"/>
    <n v="370"/>
    <n v="370"/>
    <n v="370"/>
    <n v="370"/>
    <n v="370"/>
    <n v="370"/>
    <n v="370"/>
  </r>
  <r>
    <x v="1"/>
    <n v="9"/>
    <n v="0"/>
    <n v="3000"/>
    <n v="3181.3460032377998"/>
    <n v="1841.7815869906899"/>
    <n v="6240.45379809103"/>
    <n v="1856"/>
    <n v="3.0016234356793899E-2"/>
    <n v="0"/>
    <n v="3000"/>
    <n v="3200"/>
    <n v="3700"/>
    <n v="3900"/>
    <n v="6200"/>
    <n v="6200"/>
    <n v="6200"/>
    <n v="6200"/>
    <n v="6200"/>
    <n v="6200"/>
    <n v="6200"/>
  </r>
  <r>
    <x v="2"/>
    <n v="9"/>
    <n v="0"/>
    <n v="4000"/>
    <n v="4221.6320373505896"/>
    <n v="3260.4766440344902"/>
    <n v="5390.3930250089597"/>
    <n v="3008"/>
    <n v="3.0016234356793899E-2"/>
    <n v="0"/>
    <n v="4000"/>
    <n v="4700"/>
    <n v="4900"/>
    <n v="5200"/>
    <n v="5400"/>
    <n v="5400"/>
    <n v="5400"/>
    <n v="5400"/>
    <n v="5400"/>
    <n v="5400"/>
    <n v="5400"/>
  </r>
  <r>
    <x v="3"/>
    <n v="9"/>
    <n v="0"/>
    <n v="330"/>
    <n v="388.84845266066901"/>
    <n v="102.39184997044499"/>
    <n v="1282.4710300192201"/>
    <n v="100"/>
    <n v="3.0016234356793899E-2"/>
    <n v="0"/>
    <n v="330"/>
    <n v="350"/>
    <n v="380"/>
    <n v="430"/>
    <n v="1300"/>
    <n v="1300"/>
    <n v="1300"/>
    <n v="1300"/>
    <n v="1300"/>
    <n v="1300"/>
    <n v="1300"/>
  </r>
  <r>
    <x v="4"/>
    <n v="9"/>
    <n v="0"/>
    <n v="250"/>
    <n v="272.45770287441297"/>
    <n v="158.021273906342"/>
    <n v="533.15809194464202"/>
    <n v="40"/>
    <n v="3.0016234356793899E-2"/>
    <n v="0"/>
    <n v="250"/>
    <n v="260"/>
    <n v="260"/>
    <n v="290"/>
    <n v="530"/>
    <n v="530"/>
    <n v="530"/>
    <n v="530"/>
    <n v="530"/>
    <n v="530"/>
    <n v="530"/>
  </r>
  <r>
    <x v="5"/>
    <n v="9"/>
    <n v="0"/>
    <n v="220"/>
    <n v="279.30569943661402"/>
    <n v="92.224445892497897"/>
    <n v="870.06218906026299"/>
    <n v="40"/>
    <n v="3.0016234356793899E-2"/>
    <n v="0"/>
    <n v="220"/>
    <n v="270"/>
    <n v="310"/>
    <n v="410"/>
    <n v="870"/>
    <n v="870"/>
    <n v="870"/>
    <n v="870"/>
    <n v="870"/>
    <n v="870"/>
    <n v="870"/>
  </r>
  <r>
    <x v="6"/>
    <n v="9"/>
    <n v="0"/>
    <n v="3100"/>
    <n v="3545.9134440170601"/>
    <n v="2460.17924696207"/>
    <n v="5246.99889495968"/>
    <n v="42681"/>
    <n v="3.0016234356793899E-2"/>
    <n v="0"/>
    <n v="3100"/>
    <n v="4100"/>
    <n v="4200"/>
    <n v="4400"/>
    <n v="5200"/>
    <n v="5200"/>
    <n v="5200"/>
    <n v="5200"/>
    <n v="5200"/>
    <n v="5200"/>
    <n v="5200"/>
  </r>
  <r>
    <x v="7"/>
    <n v="9"/>
    <n v="0"/>
    <n v="500"/>
    <n v="1118.4421769058699"/>
    <n v="85.604954976588402"/>
    <n v="3817.28691305033"/>
    <n v="92"/>
    <n v="3.0016234356793899E-2"/>
    <n v="0"/>
    <n v="500"/>
    <n v="740"/>
    <n v="970"/>
    <n v="3300"/>
    <n v="3800"/>
    <n v="3800"/>
    <n v="3800"/>
    <n v="3800"/>
    <n v="3800"/>
    <n v="3800"/>
    <n v="3800"/>
  </r>
  <r>
    <x v="1"/>
    <n v="7"/>
    <n v="0"/>
    <n v="1300"/>
    <n v="1261.1183685782701"/>
    <n v="294.08687201794203"/>
    <n v="2059.1194459702801"/>
    <n v="1711"/>
    <n v="2.33459600552842E-2"/>
    <n v="0"/>
    <n v="1300"/>
    <n v="1400"/>
    <n v="1700"/>
    <n v="1700"/>
    <n v="2100"/>
    <n v="2100"/>
    <n v="2100"/>
    <n v="2100"/>
    <n v="2100"/>
    <n v="2100"/>
    <n v="2100"/>
  </r>
  <r>
    <x v="2"/>
    <n v="5"/>
    <n v="0"/>
    <n v="33000"/>
    <n v="32355.760742817001"/>
    <n v="20823.257689015001"/>
    <n v="41464.099703007298"/>
    <n v="505272"/>
    <n v="1.66756857537744E-2"/>
    <n v="0"/>
    <n v="33000"/>
    <n v="35000"/>
    <n v="35000"/>
    <n v="41000"/>
    <n v="41000"/>
    <n v="41000"/>
    <n v="41000"/>
    <n v="41000"/>
    <n v="41000"/>
    <n v="41000"/>
    <n v="41000"/>
  </r>
  <r>
    <x v="3"/>
    <n v="7"/>
    <n v="0"/>
    <n v="520"/>
    <n v="496.61803243881297"/>
    <n v="53.019009996205497"/>
    <n v="1031.92338102962"/>
    <n v="100"/>
    <n v="2.33459600552842E-2"/>
    <n v="0"/>
    <n v="520"/>
    <n v="610"/>
    <n v="630"/>
    <n v="630"/>
    <n v="1000"/>
    <n v="1000"/>
    <n v="1000"/>
    <n v="1000"/>
    <n v="1000"/>
    <n v="1000"/>
    <n v="1000"/>
  </r>
  <r>
    <x v="4"/>
    <n v="7"/>
    <n v="0"/>
    <n v="4000"/>
    <n v="4143.3488388512496"/>
    <n v="1922.95906797517"/>
    <n v="6291.5547640295699"/>
    <n v="409416"/>
    <n v="2.33459600552842E-2"/>
    <n v="0"/>
    <n v="4000"/>
    <n v="4900"/>
    <n v="5200"/>
    <n v="5200"/>
    <n v="6300"/>
    <n v="6300"/>
    <n v="6300"/>
    <n v="6300"/>
    <n v="6300"/>
    <n v="6300"/>
    <n v="6300"/>
  </r>
  <r>
    <x v="5"/>
    <n v="5"/>
    <n v="0"/>
    <n v="240"/>
    <n v="287.61215223930702"/>
    <n v="102.412435924634"/>
    <n v="453.14904104452501"/>
    <n v="40"/>
    <n v="1.66756857537744E-2"/>
    <n v="0"/>
    <n v="240"/>
    <n v="420"/>
    <n v="420"/>
    <n v="450"/>
    <n v="450"/>
    <n v="450"/>
    <n v="450"/>
    <n v="450"/>
    <n v="450"/>
    <n v="450"/>
    <n v="450"/>
  </r>
  <r>
    <x v="6"/>
    <n v="7"/>
    <n v="1"/>
    <n v="5800"/>
    <n v="5670.5853212791098"/>
    <n v="3868.8246899982901"/>
    <n v="7446.2471320293798"/>
    <n v="40155"/>
    <n v="2.33459600552842E-2"/>
    <n v="3.3351371507548801E-3"/>
    <n v="5800"/>
    <n v="6000"/>
    <n v="6600"/>
    <n v="6600"/>
    <n v="7400"/>
    <n v="7400"/>
    <n v="7400"/>
    <n v="7400"/>
    <n v="7400"/>
    <n v="7400"/>
    <n v="7400"/>
  </r>
  <r>
    <x v="7"/>
    <n v="7"/>
    <n v="0"/>
    <n v="320"/>
    <n v="497.28218640666398"/>
    <n v="44.549094047397297"/>
    <n v="1373.2872349209999"/>
    <n v="92"/>
    <n v="2.33459600552842E-2"/>
    <n v="0"/>
    <n v="320"/>
    <n v="350"/>
    <n v="1100"/>
    <n v="1100"/>
    <n v="1400"/>
    <n v="1400"/>
    <n v="1400"/>
    <n v="1400"/>
    <n v="1400"/>
    <n v="1400"/>
    <n v="1400"/>
  </r>
  <r>
    <x v="1"/>
    <n v="6"/>
    <n v="0"/>
    <n v="1500"/>
    <n v="1614.916009518"/>
    <n v="605.75626406352899"/>
    <n v="2539.2639760393599"/>
    <n v="1711"/>
    <n v="2.00108229045293E-2"/>
    <n v="0"/>
    <n v="1600"/>
    <n v="1600"/>
    <n v="2500"/>
    <n v="2500"/>
    <n v="2500"/>
    <n v="2500"/>
    <n v="2500"/>
    <n v="2500"/>
    <n v="2500"/>
    <n v="2500"/>
    <n v="2500"/>
  </r>
  <r>
    <x v="2"/>
    <n v="5"/>
    <n v="0"/>
    <n v="31000"/>
    <n v="31553.230577195001"/>
    <n v="25840.292691951599"/>
    <n v="39783.698879997202"/>
    <n v="507305"/>
    <n v="1.66756857537744E-2"/>
    <n v="0"/>
    <n v="31000"/>
    <n v="31000"/>
    <n v="31000"/>
    <n v="40000"/>
    <n v="40000"/>
    <n v="40000"/>
    <n v="40000"/>
    <n v="40000"/>
    <n v="40000"/>
    <n v="40000"/>
    <n v="40000"/>
  </r>
  <r>
    <x v="3"/>
    <n v="6"/>
    <n v="0"/>
    <n v="290"/>
    <n v="473.623612507556"/>
    <n v="227.784423041157"/>
    <n v="975.34002002794296"/>
    <n v="100"/>
    <n v="2.00108229045293E-2"/>
    <n v="0"/>
    <n v="390"/>
    <n v="390"/>
    <n v="730"/>
    <n v="730"/>
    <n v="980"/>
    <n v="980"/>
    <n v="980"/>
    <n v="980"/>
    <n v="980"/>
    <n v="980"/>
    <n v="980"/>
  </r>
  <r>
    <x v="4"/>
    <n v="6"/>
    <n v="0"/>
    <n v="3800"/>
    <n v="4523.4352116628197"/>
    <n v="3378.5597020760101"/>
    <n v="6571.6313839657196"/>
    <n v="409416"/>
    <n v="2.00108229045293E-2"/>
    <n v="0"/>
    <n v="4300"/>
    <n v="4300"/>
    <n v="5600"/>
    <n v="5600"/>
    <n v="6600"/>
    <n v="6600"/>
    <n v="6600"/>
    <n v="6600"/>
    <n v="6600"/>
    <n v="6600"/>
    <n v="6600"/>
  </r>
  <r>
    <x v="5"/>
    <n v="5"/>
    <n v="0"/>
    <n v="280"/>
    <n v="400.88968139607402"/>
    <n v="89.788596960715907"/>
    <n v="776.48149698506995"/>
    <n v="40"/>
    <n v="1.66756857537744E-2"/>
    <n v="0"/>
    <n v="280"/>
    <n v="700"/>
    <n v="700"/>
    <n v="780"/>
    <n v="780"/>
    <n v="780"/>
    <n v="780"/>
    <n v="780"/>
    <n v="780"/>
    <n v="780"/>
    <n v="780"/>
  </r>
  <r>
    <x v="6"/>
    <n v="6"/>
    <n v="0"/>
    <n v="5500"/>
    <n v="6131.0354163094098"/>
    <n v="4582.5268418993801"/>
    <n v="8267.4234099686091"/>
    <n v="46787"/>
    <n v="2.00108229045293E-2"/>
    <n v="0"/>
    <n v="6100"/>
    <n v="6100"/>
    <n v="7200"/>
    <n v="7200"/>
    <n v="8300"/>
    <n v="8300"/>
    <n v="8300"/>
    <n v="8300"/>
    <n v="8300"/>
    <n v="8300"/>
    <n v="8300"/>
  </r>
  <r>
    <x v="7"/>
    <n v="6"/>
    <n v="0"/>
    <n v="260"/>
    <n v="784.358316023523"/>
    <n v="142.456550034694"/>
    <n v="3310.4699510149599"/>
    <n v="92"/>
    <n v="2.00108229045293E-2"/>
    <n v="0"/>
    <n v="380"/>
    <n v="380"/>
    <n v="440"/>
    <n v="440"/>
    <n v="3300"/>
    <n v="3300"/>
    <n v="3300"/>
    <n v="3300"/>
    <n v="3300"/>
    <n v="3300"/>
    <n v="3300"/>
  </r>
  <r>
    <x v="1"/>
    <n v="10"/>
    <n v="0"/>
    <n v="1100"/>
    <n v="1402.9103784239801"/>
    <n v="169.14566501509299"/>
    <n v="2882.1876180590998"/>
    <n v="1711"/>
    <n v="3.3351371507548799E-2"/>
    <n v="0"/>
    <n v="1300"/>
    <n v="2000"/>
    <n v="2100"/>
    <n v="2400"/>
    <n v="2900"/>
    <n v="2900"/>
    <n v="2900"/>
    <n v="2900"/>
    <n v="2900"/>
    <n v="2900"/>
    <n v="2900"/>
  </r>
  <r>
    <x v="2"/>
    <n v="8"/>
    <n v="0"/>
    <n v="30000"/>
    <n v="30709.050654128001"/>
    <n v="21825.597143033501"/>
    <n v="40574.315109988602"/>
    <n v="506235"/>
    <n v="2.6681097206038999E-2"/>
    <n v="0"/>
    <n v="33000"/>
    <n v="33000"/>
    <n v="35000"/>
    <n v="35000"/>
    <n v="41000"/>
    <n v="41000"/>
    <n v="41000"/>
    <n v="41000"/>
    <n v="41000"/>
    <n v="41000"/>
    <n v="41000"/>
  </r>
  <r>
    <x v="3"/>
    <n v="10"/>
    <n v="0"/>
    <n v="310"/>
    <n v="345.69894330343197"/>
    <n v="112.08136309869499"/>
    <n v="637.31466897297605"/>
    <n v="100"/>
    <n v="3.3351371507548799E-2"/>
    <n v="0"/>
    <n v="360"/>
    <n v="400"/>
    <n v="540"/>
    <n v="550"/>
    <n v="640"/>
    <n v="640"/>
    <n v="640"/>
    <n v="640"/>
    <n v="640"/>
    <n v="640"/>
    <n v="640"/>
  </r>
  <r>
    <x v="4"/>
    <n v="9"/>
    <n v="0"/>
    <n v="4900"/>
    <n v="4111.5246354343499"/>
    <n v="1523.4377309679901"/>
    <n v="5363.8318530283796"/>
    <n v="409416"/>
    <n v="3.0016234356793899E-2"/>
    <n v="0"/>
    <n v="4900"/>
    <n v="5100"/>
    <n v="5200"/>
    <n v="5200"/>
    <n v="5400"/>
    <n v="5400"/>
    <n v="5400"/>
    <n v="5400"/>
    <n v="5400"/>
    <n v="5400"/>
    <n v="5400"/>
  </r>
  <r>
    <x v="5"/>
    <n v="8"/>
    <n v="0"/>
    <n v="180"/>
    <n v="562.32856548740494"/>
    <n v="115.09470501914601"/>
    <n v="2120.7443539751598"/>
    <n v="40"/>
    <n v="2.6681097206038999E-2"/>
    <n v="0"/>
    <n v="190"/>
    <n v="200"/>
    <n v="1400"/>
    <n v="1400"/>
    <n v="2100"/>
    <n v="2100"/>
    <n v="2100"/>
    <n v="2100"/>
    <n v="2100"/>
    <n v="2100"/>
    <n v="2100"/>
  </r>
  <r>
    <x v="6"/>
    <n v="9"/>
    <n v="0"/>
    <n v="7300"/>
    <n v="7285.1386916720203"/>
    <n v="4319.0457730088301"/>
    <n v="12799.024355015699"/>
    <n v="46787"/>
    <n v="3.0016234356793899E-2"/>
    <n v="0"/>
    <n v="7300"/>
    <n v="7400"/>
    <n v="7900"/>
    <n v="8000"/>
    <n v="13000"/>
    <n v="13000"/>
    <n v="13000"/>
    <n v="13000"/>
    <n v="13000"/>
    <n v="13000"/>
    <n v="13000"/>
  </r>
  <r>
    <x v="7"/>
    <n v="10"/>
    <n v="0"/>
    <n v="180"/>
    <n v="195.91652760282099"/>
    <n v="40.098801953718002"/>
    <n v="432.47150105889801"/>
    <n v="92"/>
    <n v="3.3351371507548799E-2"/>
    <n v="0"/>
    <n v="190"/>
    <n v="190"/>
    <n v="210"/>
    <n v="340"/>
    <n v="430"/>
    <n v="430"/>
    <n v="430"/>
    <n v="430"/>
    <n v="430"/>
    <n v="430"/>
    <n v="430"/>
  </r>
  <r>
    <x v="1"/>
    <n v="5"/>
    <n v="0"/>
    <n v="1100"/>
    <n v="1297.33563638292"/>
    <n v="28.467840980738401"/>
    <n v="2407.1961599402098"/>
    <n v="1711"/>
    <n v="1.66756857537744E-2"/>
    <n v="0"/>
    <n v="1100"/>
    <n v="2200"/>
    <n v="2200"/>
    <n v="2400"/>
    <n v="2400"/>
    <n v="2400"/>
    <n v="2400"/>
    <n v="2400"/>
    <n v="2400"/>
    <n v="2400"/>
    <n v="2400"/>
  </r>
  <r>
    <x v="2"/>
    <n v="5"/>
    <n v="0"/>
    <n v="29000"/>
    <n v="28607.852423004799"/>
    <n v="18115.9208550816"/>
    <n v="40202.550343004899"/>
    <n v="503560"/>
    <n v="1.66756857537744E-2"/>
    <n v="0"/>
    <n v="29000"/>
    <n v="32000"/>
    <n v="32000"/>
    <n v="40000"/>
    <n v="40000"/>
    <n v="40000"/>
    <n v="40000"/>
    <n v="40000"/>
    <n v="40000"/>
    <n v="40000"/>
    <n v="40000"/>
  </r>
  <r>
    <x v="3"/>
    <n v="5"/>
    <n v="0"/>
    <n v="220"/>
    <n v="268.88212638441399"/>
    <n v="12.167379027232499"/>
    <n v="638.83869198616503"/>
    <n v="100"/>
    <n v="1.66756857537744E-2"/>
    <n v="0"/>
    <n v="220"/>
    <n v="280"/>
    <n v="280"/>
    <n v="640"/>
    <n v="640"/>
    <n v="640"/>
    <n v="640"/>
    <n v="640"/>
    <n v="640"/>
    <n v="640"/>
    <n v="640"/>
  </r>
  <r>
    <x v="4"/>
    <n v="5"/>
    <n v="0"/>
    <n v="3900"/>
    <n v="4155.1391762215599"/>
    <n v="211.750418064184"/>
    <n v="6887.9147829720696"/>
    <n v="409416"/>
    <n v="1.66756857537744E-2"/>
    <n v="0"/>
    <n v="3900"/>
    <n v="6600"/>
    <n v="6600"/>
    <n v="6900"/>
    <n v="6900"/>
    <n v="6900"/>
    <n v="6900"/>
    <n v="6900"/>
    <n v="6900"/>
    <n v="6900"/>
    <n v="6900"/>
  </r>
  <r>
    <x v="5"/>
    <n v="5"/>
    <n v="0"/>
    <n v="840"/>
    <n v="880.098767997697"/>
    <n v="105.710658011958"/>
    <n v="2387.23717804532"/>
    <n v="40"/>
    <n v="1.66756857537744E-2"/>
    <n v="0"/>
    <n v="840"/>
    <n v="930"/>
    <n v="930"/>
    <n v="2400"/>
    <n v="2400"/>
    <n v="2400"/>
    <n v="2400"/>
    <n v="2400"/>
    <n v="2400"/>
    <n v="2400"/>
    <n v="2400"/>
  </r>
  <r>
    <x v="6"/>
    <n v="5"/>
    <n v="0"/>
    <n v="6900"/>
    <n v="6004.5144499745202"/>
    <n v="734.51803694479099"/>
    <n v="8695.7966429181397"/>
    <n v="46787"/>
    <n v="1.66756857537744E-2"/>
    <n v="0"/>
    <n v="6900"/>
    <n v="7200"/>
    <n v="7200"/>
    <n v="8700"/>
    <n v="8700"/>
    <n v="8700"/>
    <n v="8700"/>
    <n v="8700"/>
    <n v="8700"/>
    <n v="8700"/>
    <n v="8700"/>
  </r>
  <r>
    <x v="7"/>
    <n v="5"/>
    <n v="0"/>
    <n v="190"/>
    <n v="306.239410606212"/>
    <n v="9.4823499675840104"/>
    <n v="739.02097798418197"/>
    <n v="92"/>
    <n v="1.66756857537744E-2"/>
    <n v="0"/>
    <n v="190"/>
    <n v="500"/>
    <n v="500"/>
    <n v="740"/>
    <n v="740"/>
    <n v="740"/>
    <n v="740"/>
    <n v="740"/>
    <n v="740"/>
    <n v="740"/>
    <n v="740"/>
  </r>
  <r>
    <x v="1"/>
    <n v="7"/>
    <n v="0"/>
    <n v="1300"/>
    <n v="2223.9314970127898"/>
    <n v="39.705583010800098"/>
    <n v="5045.0813350034796"/>
    <n v="1711"/>
    <n v="2.33459600552842E-2"/>
    <n v="0"/>
    <n v="1300"/>
    <n v="2300"/>
    <n v="4700"/>
    <n v="4700"/>
    <n v="5000"/>
    <n v="5000"/>
    <n v="5000"/>
    <n v="5000"/>
    <n v="5000"/>
    <n v="5000"/>
    <n v="5000"/>
  </r>
  <r>
    <x v="2"/>
    <n v="5"/>
    <n v="0"/>
    <n v="28000"/>
    <n v="27720.8398394053"/>
    <n v="19668.4041100088"/>
    <n v="35189.468477037699"/>
    <n v="503774"/>
    <n v="1.66756857537744E-2"/>
    <n v="0"/>
    <n v="28000"/>
    <n v="31000"/>
    <n v="31000"/>
    <n v="35000"/>
    <n v="35000"/>
    <n v="35000"/>
    <n v="35000"/>
    <n v="35000"/>
    <n v="35000"/>
    <n v="35000"/>
    <n v="35000"/>
  </r>
  <r>
    <x v="3"/>
    <n v="7"/>
    <n v="0"/>
    <n v="410"/>
    <n v="882.99271861823001"/>
    <n v="61.623964109458001"/>
    <n v="2196.36789802461"/>
    <n v="100"/>
    <n v="2.33459600552842E-2"/>
    <n v="0"/>
    <n v="410"/>
    <n v="1000"/>
    <n v="2000"/>
    <n v="2000"/>
    <n v="2200"/>
    <n v="2200"/>
    <n v="2200"/>
    <n v="2200"/>
    <n v="2200"/>
    <n v="2200"/>
    <n v="2200"/>
  </r>
  <r>
    <x v="4"/>
    <n v="7"/>
    <n v="0"/>
    <n v="3700"/>
    <n v="3677.0382436058799"/>
    <n v="568.59832198824699"/>
    <n v="5752.9219450661903"/>
    <n v="409416"/>
    <n v="2.33459600552842E-2"/>
    <n v="0"/>
    <n v="3700"/>
    <n v="4300"/>
    <n v="4800"/>
    <n v="4800"/>
    <n v="5800"/>
    <n v="5800"/>
    <n v="5800"/>
    <n v="5800"/>
    <n v="5800"/>
    <n v="5800"/>
    <n v="5800"/>
  </r>
  <r>
    <x v="5"/>
    <n v="5"/>
    <n v="0"/>
    <n v="440"/>
    <n v="958.38942222762796"/>
    <n v="269.76359402760801"/>
    <n v="2951.9018180435501"/>
    <n v="40"/>
    <n v="1.66756857537744E-2"/>
    <n v="0"/>
    <n v="440"/>
    <n v="720"/>
    <n v="720"/>
    <n v="3000"/>
    <n v="3000"/>
    <n v="3000"/>
    <n v="3000"/>
    <n v="3000"/>
    <n v="3000"/>
    <n v="3000"/>
    <n v="3000"/>
  </r>
  <r>
    <x v="6"/>
    <n v="7"/>
    <n v="0"/>
    <n v="7100"/>
    <n v="6412.0617769824803"/>
    <n v="2008.03758995607"/>
    <n v="8053.6520159803304"/>
    <n v="46787"/>
    <n v="2.33459600552842E-2"/>
    <n v="0"/>
    <n v="7100"/>
    <n v="7700"/>
    <n v="8000"/>
    <n v="8000"/>
    <n v="8100"/>
    <n v="8100"/>
    <n v="8100"/>
    <n v="8100"/>
    <n v="8100"/>
    <n v="8100"/>
    <n v="8100"/>
  </r>
  <r>
    <x v="7"/>
    <n v="7"/>
    <n v="0"/>
    <n v="580"/>
    <n v="878.271784583505"/>
    <n v="9.3591919867321796"/>
    <n v="3034.98523100279"/>
    <n v="92"/>
    <n v="2.33459600552842E-2"/>
    <n v="0"/>
    <n v="580"/>
    <n v="730"/>
    <n v="1200"/>
    <n v="1200"/>
    <n v="3000"/>
    <n v="3000"/>
    <n v="3000"/>
    <n v="3000"/>
    <n v="3000"/>
    <n v="3000"/>
    <n v="3000"/>
  </r>
  <r>
    <x v="1"/>
    <n v="4"/>
    <n v="0"/>
    <n v="1600"/>
    <n v="1340.88326821802"/>
    <n v="124.46551001630699"/>
    <n v="2103.44901192002"/>
    <n v="1711"/>
    <n v="1.33405486030195E-2"/>
    <n v="0"/>
    <n v="1600"/>
    <n v="1600"/>
    <n v="2100"/>
    <n v="2100"/>
    <n v="2100"/>
    <n v="2100"/>
    <n v="2100"/>
    <n v="2100"/>
    <n v="2100"/>
    <n v="2100"/>
    <n v="2100"/>
  </r>
  <r>
    <x v="2"/>
    <n v="3"/>
    <n v="0"/>
    <n v="32000"/>
    <n v="31256.4047306465"/>
    <n v="21269.907047971999"/>
    <n v="40801.255433005201"/>
    <n v="503346"/>
    <n v="1.00054114522646E-2"/>
    <n v="0"/>
    <n v="32000"/>
    <n v="32000"/>
    <n v="41000"/>
    <n v="41000"/>
    <n v="41000"/>
    <n v="41000"/>
    <n v="41000"/>
    <n v="41000"/>
    <n v="41000"/>
    <n v="41000"/>
    <n v="41000"/>
  </r>
  <r>
    <x v="3"/>
    <n v="4"/>
    <n v="0"/>
    <n v="320"/>
    <n v="478.16595778567699"/>
    <n v="29.212005087174401"/>
    <n v="1154.32764496654"/>
    <n v="100"/>
    <n v="1.33405486030195E-2"/>
    <n v="0"/>
    <n v="410"/>
    <n v="410"/>
    <n v="1200"/>
    <n v="1200"/>
    <n v="1200"/>
    <n v="1200"/>
    <n v="1200"/>
    <n v="1200"/>
    <n v="1200"/>
    <n v="1200"/>
    <n v="1200"/>
  </r>
  <r>
    <x v="4"/>
    <n v="4"/>
    <n v="0"/>
    <n v="3300"/>
    <n v="3243.6205742123998"/>
    <n v="1205.93279600143"/>
    <n v="4877.1730789449002"/>
    <n v="409416"/>
    <n v="1.33405486030195E-2"/>
    <n v="0"/>
    <n v="3600"/>
    <n v="3600"/>
    <n v="4900"/>
    <n v="4900"/>
    <n v="4900"/>
    <n v="4900"/>
    <n v="4900"/>
    <n v="4900"/>
    <n v="4900"/>
    <n v="4900"/>
    <n v="4900"/>
  </r>
  <r>
    <x v="5"/>
    <n v="3"/>
    <n v="0"/>
    <n v="250"/>
    <n v="205.89261129498399"/>
    <n v="95.788228907622397"/>
    <n v="272.73043198510999"/>
    <n v="40"/>
    <n v="1.00054114522646E-2"/>
    <n v="0"/>
    <n v="250"/>
    <n v="250"/>
    <n v="270"/>
    <n v="270"/>
    <n v="270"/>
    <n v="270"/>
    <n v="270"/>
    <n v="270"/>
    <n v="270"/>
    <n v="270"/>
    <n v="270"/>
  </r>
  <r>
    <x v="6"/>
    <n v="4"/>
    <n v="0"/>
    <n v="6400"/>
    <n v="6226.1317030061"/>
    <n v="3487.13844304438"/>
    <n v="8184.0400190558203"/>
    <n v="46787"/>
    <n v="1.33405486030195E-2"/>
    <n v="0"/>
    <n v="6800"/>
    <n v="6800"/>
    <n v="8200"/>
    <n v="8200"/>
    <n v="8200"/>
    <n v="8200"/>
    <n v="8200"/>
    <n v="8200"/>
    <n v="8200"/>
    <n v="8200"/>
    <n v="8200"/>
  </r>
  <r>
    <x v="7"/>
    <n v="4"/>
    <n v="0"/>
    <n v="230"/>
    <n v="268.38999480241898"/>
    <n v="82.553553045727298"/>
    <n v="411.60377103369598"/>
    <n v="92"/>
    <n v="1.33405486030195E-2"/>
    <n v="0"/>
    <n v="350"/>
    <n v="350"/>
    <n v="410"/>
    <n v="410"/>
    <n v="410"/>
    <n v="410"/>
    <n v="410"/>
    <n v="410"/>
    <n v="410"/>
    <n v="410"/>
    <n v="410"/>
  </r>
  <r>
    <x v="1"/>
    <n v="9"/>
    <n v="0"/>
    <n v="1100"/>
    <n v="1100.89513244262"/>
    <n v="478.09363901615097"/>
    <n v="1737.8303860314099"/>
    <n v="1711"/>
    <n v="3.0016234356793899E-2"/>
    <n v="0"/>
    <n v="1100"/>
    <n v="1100"/>
    <n v="1200"/>
    <n v="1400"/>
    <n v="1700"/>
    <n v="1700"/>
    <n v="1700"/>
    <n v="1700"/>
    <n v="1700"/>
    <n v="1700"/>
    <n v="1700"/>
  </r>
  <r>
    <x v="2"/>
    <n v="9"/>
    <n v="0"/>
    <n v="31000"/>
    <n v="33522.664864314698"/>
    <n v="26581.008253968299"/>
    <n v="42277.6124859228"/>
    <n v="508054"/>
    <n v="3.0016234356793899E-2"/>
    <n v="0"/>
    <n v="31000"/>
    <n v="33000"/>
    <n v="40000"/>
    <n v="41000"/>
    <n v="42000"/>
    <n v="42000"/>
    <n v="42000"/>
    <n v="42000"/>
    <n v="42000"/>
    <n v="42000"/>
    <n v="42000"/>
  </r>
  <r>
    <x v="3"/>
    <n v="9"/>
    <n v="0"/>
    <n v="330"/>
    <n v="501.94700833203001"/>
    <n v="170.58694502338699"/>
    <n v="1141.28432900179"/>
    <n v="100"/>
    <n v="3.0016234356793899E-2"/>
    <n v="0"/>
    <n v="330"/>
    <n v="510"/>
    <n v="510"/>
    <n v="1100"/>
    <n v="1100"/>
    <n v="1100"/>
    <n v="1100"/>
    <n v="1100"/>
    <n v="1100"/>
    <n v="1100"/>
    <n v="1100"/>
  </r>
  <r>
    <x v="4"/>
    <n v="9"/>
    <n v="0"/>
    <n v="4500"/>
    <n v="4528.3718850696396"/>
    <n v="2949.6910190209701"/>
    <n v="7054.8733089817597"/>
    <n v="409416"/>
    <n v="3.0016234356793899E-2"/>
    <n v="0"/>
    <n v="4500"/>
    <n v="4900"/>
    <n v="5000"/>
    <n v="5500"/>
    <n v="7100"/>
    <n v="7100"/>
    <n v="7100"/>
    <n v="7100"/>
    <n v="7100"/>
    <n v="7100"/>
    <n v="7100"/>
  </r>
  <r>
    <x v="5"/>
    <n v="9"/>
    <n v="0"/>
    <n v="430"/>
    <n v="908.96074521717503"/>
    <n v="87.540894048288393"/>
    <n v="2568.6519030714398"/>
    <n v="40"/>
    <n v="3.0016234356793899E-2"/>
    <n v="0"/>
    <n v="430"/>
    <n v="630"/>
    <n v="1600"/>
    <n v="2300"/>
    <n v="2600"/>
    <n v="2600"/>
    <n v="2600"/>
    <n v="2600"/>
    <n v="2600"/>
    <n v="2600"/>
    <n v="2600"/>
  </r>
  <r>
    <x v="6"/>
    <n v="9"/>
    <n v="0"/>
    <n v="7700"/>
    <n v="7517.8316732118301"/>
    <n v="5360.5430489405899"/>
    <n v="9580.7741939788593"/>
    <n v="46787"/>
    <n v="3.0016234356793899E-2"/>
    <n v="0"/>
    <n v="7700"/>
    <n v="7800"/>
    <n v="7800"/>
    <n v="8200"/>
    <n v="9600"/>
    <n v="9600"/>
    <n v="9600"/>
    <n v="9600"/>
    <n v="9600"/>
    <n v="9600"/>
    <n v="9600"/>
  </r>
  <r>
    <x v="7"/>
    <n v="9"/>
    <n v="0"/>
    <n v="190"/>
    <n v="258.73796055869502"/>
    <n v="122.569957980886"/>
    <n v="425.03757402300801"/>
    <n v="92"/>
    <n v="3.0016234356793899E-2"/>
    <n v="0"/>
    <n v="190"/>
    <n v="260"/>
    <n v="420"/>
    <n v="420"/>
    <n v="430"/>
    <n v="430"/>
    <n v="430"/>
    <n v="430"/>
    <n v="430"/>
    <n v="430"/>
    <n v="430"/>
  </r>
  <r>
    <x v="1"/>
    <n v="9"/>
    <n v="0"/>
    <n v="2100"/>
    <n v="2589.5392619875302"/>
    <n v="1309.5695859519701"/>
    <n v="4793.70350192766"/>
    <n v="1711"/>
    <n v="3.0016234356793899E-2"/>
    <n v="0"/>
    <n v="2100"/>
    <n v="2500"/>
    <n v="2900"/>
    <n v="4800"/>
    <n v="4800"/>
    <n v="4800"/>
    <n v="4800"/>
    <n v="4800"/>
    <n v="4800"/>
    <n v="4800"/>
    <n v="4800"/>
  </r>
  <r>
    <x v="2"/>
    <n v="9"/>
    <n v="0"/>
    <n v="35000"/>
    <n v="34605.430140095297"/>
    <n v="24819.143211003298"/>
    <n v="44902.495574904598"/>
    <n v="510943"/>
    <n v="3.0016234356793899E-2"/>
    <n v="0"/>
    <n v="35000"/>
    <n v="36000"/>
    <n v="43000"/>
    <n v="44000"/>
    <n v="45000"/>
    <n v="45000"/>
    <n v="45000"/>
    <n v="45000"/>
    <n v="45000"/>
    <n v="45000"/>
    <n v="45000"/>
  </r>
  <r>
    <x v="3"/>
    <n v="9"/>
    <n v="0"/>
    <n v="270"/>
    <n v="438.70458511325199"/>
    <n v="156.167260021902"/>
    <n v="1537.3305829707499"/>
    <n v="100"/>
    <n v="3.0016234356793899E-2"/>
    <n v="0"/>
    <n v="270"/>
    <n v="340"/>
    <n v="500"/>
    <n v="550"/>
    <n v="1500"/>
    <n v="1500"/>
    <n v="1500"/>
    <n v="1500"/>
    <n v="1500"/>
    <n v="1500"/>
    <n v="1500"/>
  </r>
  <r>
    <x v="4"/>
    <n v="9"/>
    <n v="0"/>
    <n v="4000"/>
    <n v="4923.8146620078196"/>
    <n v="3097.8079839842298"/>
    <n v="8472.8792139794605"/>
    <n v="409416"/>
    <n v="3.0016234356793899E-2"/>
    <n v="0"/>
    <n v="4000"/>
    <n v="5300"/>
    <n v="5700"/>
    <n v="6500"/>
    <n v="8500"/>
    <n v="8500"/>
    <n v="8500"/>
    <n v="8500"/>
    <n v="8500"/>
    <n v="8500"/>
    <n v="8500"/>
  </r>
  <r>
    <x v="5"/>
    <n v="9"/>
    <n v="0"/>
    <n v="170"/>
    <n v="505.08690221856"/>
    <n v="135.76294993981699"/>
    <n v="1682.80856800265"/>
    <n v="40"/>
    <n v="3.0016234356793899E-2"/>
    <n v="0"/>
    <n v="170"/>
    <n v="200"/>
    <n v="280"/>
    <n v="1600"/>
    <n v="1700"/>
    <n v="1700"/>
    <n v="1700"/>
    <n v="1700"/>
    <n v="1700"/>
    <n v="1700"/>
    <n v="1700"/>
  </r>
  <r>
    <x v="6"/>
    <n v="9"/>
    <n v="0"/>
    <n v="7700"/>
    <n v="7209.0804487880696"/>
    <n v="5257.5866209808701"/>
    <n v="8156.7826970713204"/>
    <n v="46787"/>
    <n v="3.0016234356793899E-2"/>
    <n v="0"/>
    <n v="7700"/>
    <n v="7900"/>
    <n v="8100"/>
    <n v="8100"/>
    <n v="8200"/>
    <n v="8200"/>
    <n v="8200"/>
    <n v="8200"/>
    <n v="8200"/>
    <n v="8200"/>
    <n v="8200"/>
  </r>
  <r>
    <x v="7"/>
    <n v="9"/>
    <n v="0"/>
    <n v="460"/>
    <n v="566.15573778334499"/>
    <n v="184.57099201623299"/>
    <n v="1540.1426680618799"/>
    <n v="92"/>
    <n v="3.0016234356793899E-2"/>
    <n v="0"/>
    <n v="460"/>
    <n v="460"/>
    <n v="600"/>
    <n v="1000"/>
    <n v="1500"/>
    <n v="1500"/>
    <n v="1500"/>
    <n v="1500"/>
    <n v="1500"/>
    <n v="1500"/>
    <n v="1500"/>
  </r>
  <r>
    <x v="1"/>
    <n v="6"/>
    <n v="0"/>
    <n v="1400"/>
    <n v="1636.76319546842"/>
    <n v="950.71527606341897"/>
    <n v="2904.1134989820398"/>
    <n v="1711"/>
    <n v="2.00108229045293E-2"/>
    <n v="0"/>
    <n v="1600"/>
    <n v="1600"/>
    <n v="1700"/>
    <n v="1700"/>
    <n v="2900"/>
    <n v="2900"/>
    <n v="2900"/>
    <n v="2900"/>
    <n v="2900"/>
    <n v="2900"/>
    <n v="2900"/>
  </r>
  <r>
    <x v="2"/>
    <n v="4"/>
    <n v="0"/>
    <n v="29000"/>
    <n v="28813.327977521101"/>
    <n v="26040.913722012101"/>
    <n v="29938.971315044899"/>
    <n v="506235"/>
    <n v="1.33405486030195E-2"/>
    <n v="0"/>
    <n v="30000"/>
    <n v="30000"/>
    <n v="30000"/>
    <n v="30000"/>
    <n v="30000"/>
    <n v="30000"/>
    <n v="30000"/>
    <n v="30000"/>
    <n v="30000"/>
    <n v="30000"/>
    <n v="30000"/>
  </r>
  <r>
    <x v="3"/>
    <n v="6"/>
    <n v="0"/>
    <n v="250"/>
    <n v="653.672356992804"/>
    <n v="182.41688597481601"/>
    <n v="2619.0324339549902"/>
    <n v="100"/>
    <n v="2.00108229045293E-2"/>
    <n v="0"/>
    <n v="300"/>
    <n v="300"/>
    <n v="370"/>
    <n v="370"/>
    <n v="2600"/>
    <n v="2600"/>
    <n v="2600"/>
    <n v="2600"/>
    <n v="2600"/>
    <n v="2600"/>
    <n v="2600"/>
  </r>
  <r>
    <x v="4"/>
    <n v="5"/>
    <n v="0"/>
    <n v="3600"/>
    <n v="3856.8225830094798"/>
    <n v="3026.8511839676598"/>
    <n v="5091.0210369620399"/>
    <n v="409416"/>
    <n v="1.66756857537744E-2"/>
    <n v="0"/>
    <n v="3600"/>
    <n v="4000"/>
    <n v="4000"/>
    <n v="5100"/>
    <n v="5100"/>
    <n v="5100"/>
    <n v="5100"/>
    <n v="5100"/>
    <n v="5100"/>
    <n v="5100"/>
    <n v="5100"/>
  </r>
  <r>
    <x v="5"/>
    <n v="4"/>
    <n v="0"/>
    <n v="230"/>
    <n v="1159.83413948561"/>
    <n v="131.52824901044301"/>
    <n v="2477.6714759645902"/>
    <n v="40"/>
    <n v="1.33405486030195E-2"/>
    <n v="0"/>
    <n v="1800"/>
    <n v="1800"/>
    <n v="2500"/>
    <n v="2500"/>
    <n v="2500"/>
    <n v="2500"/>
    <n v="2500"/>
    <n v="2500"/>
    <n v="2500"/>
    <n v="2500"/>
    <n v="2500"/>
  </r>
  <r>
    <x v="6"/>
    <n v="5"/>
    <n v="0"/>
    <n v="7000"/>
    <n v="6655.8534282259598"/>
    <n v="4705.8445060392796"/>
    <n v="8065.0477820308797"/>
    <n v="46787"/>
    <n v="1.66756857537744E-2"/>
    <n v="0"/>
    <n v="7000"/>
    <n v="7300"/>
    <n v="7300"/>
    <n v="8100"/>
    <n v="8100"/>
    <n v="8100"/>
    <n v="8100"/>
    <n v="8100"/>
    <n v="8100"/>
    <n v="8100"/>
    <n v="8100"/>
  </r>
  <r>
    <x v="7"/>
    <n v="6"/>
    <n v="0"/>
    <n v="210"/>
    <n v="500.45776002419399"/>
    <n v="107.73396899458"/>
    <n v="1487.11566696874"/>
    <n v="92"/>
    <n v="2.00108229045293E-2"/>
    <n v="0"/>
    <n v="410"/>
    <n v="410"/>
    <n v="640"/>
    <n v="640"/>
    <n v="1500"/>
    <n v="1500"/>
    <n v="1500"/>
    <n v="1500"/>
    <n v="1500"/>
    <n v="1500"/>
    <n v="1500"/>
  </r>
  <r>
    <x v="1"/>
    <n v="8"/>
    <n v="0"/>
    <n v="1100"/>
    <n v="1666.64300450065"/>
    <n v="730.79301998950496"/>
    <n v="5853.7728519877401"/>
    <n v="1711"/>
    <n v="2.6681097206038999E-2"/>
    <n v="0"/>
    <n v="1100"/>
    <n v="1200"/>
    <n v="1400"/>
    <n v="1400"/>
    <n v="5900"/>
    <n v="5900"/>
    <n v="5900"/>
    <n v="5900"/>
    <n v="5900"/>
    <n v="5900"/>
    <n v="5900"/>
  </r>
  <r>
    <x v="2"/>
    <n v="7"/>
    <n v="0"/>
    <n v="30000"/>
    <n v="29746.3685814124"/>
    <n v="24324.658202938699"/>
    <n v="33681.7583929514"/>
    <n v="506556"/>
    <n v="2.33459600552842E-2"/>
    <n v="0"/>
    <n v="30000"/>
    <n v="32000"/>
    <n v="33000"/>
    <n v="33000"/>
    <n v="34000"/>
    <n v="34000"/>
    <n v="34000"/>
    <n v="34000"/>
    <n v="34000"/>
    <n v="34000"/>
    <n v="34000"/>
  </r>
  <r>
    <x v="3"/>
    <n v="8"/>
    <n v="0"/>
    <n v="390"/>
    <n v="553.66368824615995"/>
    <n v="167.82843100372699"/>
    <n v="1945.98035293165"/>
    <n v="100"/>
    <n v="2.6681097206038999E-2"/>
    <n v="0"/>
    <n v="430"/>
    <n v="450"/>
    <n v="480"/>
    <n v="480"/>
    <n v="1900"/>
    <n v="1900"/>
    <n v="1900"/>
    <n v="1900"/>
    <n v="1900"/>
    <n v="1900"/>
    <n v="1900"/>
  </r>
  <r>
    <x v="4"/>
    <n v="8"/>
    <n v="0"/>
    <n v="3800"/>
    <n v="4480.3522221336598"/>
    <n v="2880.8341289404698"/>
    <n v="7756.3302440103098"/>
    <n v="409416"/>
    <n v="2.6681097206038999E-2"/>
    <n v="0"/>
    <n v="4000"/>
    <n v="4300"/>
    <n v="6400"/>
    <n v="6400"/>
    <n v="7800"/>
    <n v="7800"/>
    <n v="7800"/>
    <n v="7800"/>
    <n v="7800"/>
    <n v="7800"/>
    <n v="7800"/>
  </r>
  <r>
    <x v="5"/>
    <n v="7"/>
    <n v="0"/>
    <n v="150"/>
    <n v="280.15820613862599"/>
    <n v="71.942546986974705"/>
    <n v="961.82704891543801"/>
    <n v="40"/>
    <n v="2.33459600552842E-2"/>
    <n v="0"/>
    <n v="150"/>
    <n v="240"/>
    <n v="330"/>
    <n v="330"/>
    <n v="960"/>
    <n v="960"/>
    <n v="960"/>
    <n v="960"/>
    <n v="960"/>
    <n v="960"/>
    <n v="960"/>
  </r>
  <r>
    <x v="6"/>
    <n v="7"/>
    <n v="0"/>
    <n v="5100"/>
    <n v="6141.2911075499896"/>
    <n v="4272.9631370166298"/>
    <n v="11210.9722339082"/>
    <n v="46787"/>
    <n v="2.33459600552842E-2"/>
    <n v="0"/>
    <n v="5100"/>
    <n v="6600"/>
    <n v="6700"/>
    <n v="6700"/>
    <n v="11000"/>
    <n v="11000"/>
    <n v="11000"/>
    <n v="11000"/>
    <n v="11000"/>
    <n v="11000"/>
    <n v="11000"/>
  </r>
  <r>
    <x v="7"/>
    <n v="8"/>
    <n v="0"/>
    <n v="190"/>
    <n v="317.00920501316398"/>
    <n v="132.288541994057"/>
    <n v="793.91461703926302"/>
    <n v="92"/>
    <n v="2.6681097206038999E-2"/>
    <n v="0"/>
    <n v="350"/>
    <n v="360"/>
    <n v="390"/>
    <n v="390"/>
    <n v="790"/>
    <n v="790"/>
    <n v="790"/>
    <n v="790"/>
    <n v="790"/>
    <n v="790"/>
    <n v="790"/>
  </r>
  <r>
    <x v="1"/>
    <n v="3"/>
    <n v="0"/>
    <n v="950"/>
    <n v="1095.5572313396201"/>
    <n v="942.10049998946397"/>
    <n v="1399.0358110750001"/>
    <n v="1712"/>
    <n v="1.00054114522646E-2"/>
    <n v="0"/>
    <n v="950"/>
    <n v="950"/>
    <n v="1400"/>
    <n v="1400"/>
    <n v="1400"/>
    <n v="1400"/>
    <n v="1400"/>
    <n v="1400"/>
    <n v="1400"/>
    <n v="1400"/>
    <n v="1400"/>
  </r>
  <r>
    <x v="2"/>
    <n v="2"/>
    <n v="0"/>
    <n v="33105.808385996999"/>
    <n v="33852.7750099892"/>
    <n v="33105.808385996999"/>
    <n v="34599.741633981401"/>
    <n v="508161"/>
    <n v="6.6702743015097698E-3"/>
    <n v="0"/>
    <n v="35000"/>
    <n v="35000"/>
    <n v="35000"/>
    <n v="35000"/>
    <n v="35000"/>
    <n v="35000"/>
    <n v="35000"/>
    <n v="35000"/>
    <n v="35000"/>
    <n v="35000"/>
    <n v="35000"/>
  </r>
  <r>
    <x v="3"/>
    <n v="3"/>
    <n v="0"/>
    <n v="300"/>
    <n v="552.99515801016196"/>
    <n v="220.04123893566401"/>
    <n v="1136.6117030847799"/>
    <n v="100"/>
    <n v="1.00054114522646E-2"/>
    <n v="0"/>
    <n v="300"/>
    <n v="300"/>
    <n v="1100"/>
    <n v="1100"/>
    <n v="1100"/>
    <n v="1100"/>
    <n v="1100"/>
    <n v="1100"/>
    <n v="1100"/>
    <n v="1100"/>
    <n v="1100"/>
  </r>
  <r>
    <x v="4"/>
    <n v="3"/>
    <n v="0"/>
    <n v="4000"/>
    <n v="3999.3890526626801"/>
    <n v="3335.3729619411702"/>
    <n v="4661.2618470098796"/>
    <n v="409416"/>
    <n v="1.00054114522646E-2"/>
    <n v="0"/>
    <n v="4000"/>
    <n v="4000"/>
    <n v="4700"/>
    <n v="4700"/>
    <n v="4700"/>
    <n v="4700"/>
    <n v="4700"/>
    <n v="4700"/>
    <n v="4700"/>
    <n v="4700"/>
    <n v="4700"/>
  </r>
  <r>
    <x v="5"/>
    <n v="2"/>
    <n v="0"/>
    <n v="260"/>
    <n v="293.55965199647397"/>
    <n v="259.827682981267"/>
    <n v="327.291621011681"/>
    <n v="40"/>
    <n v="6.6702743015097698E-3"/>
    <n v="0"/>
    <n v="330"/>
    <n v="330"/>
    <n v="330"/>
    <n v="330"/>
    <n v="330"/>
    <n v="330"/>
    <n v="330"/>
    <n v="330"/>
    <n v="330"/>
    <n v="330"/>
    <n v="330"/>
  </r>
  <r>
    <x v="6"/>
    <n v="3"/>
    <n v="0"/>
    <n v="6900"/>
    <n v="6944.2727700031"/>
    <n v="5398.28770502936"/>
    <n v="8489.2858120147102"/>
    <n v="46787"/>
    <n v="1.00054114522646E-2"/>
    <n v="0"/>
    <n v="6900"/>
    <n v="6900"/>
    <n v="8500"/>
    <n v="8500"/>
    <n v="8500"/>
    <n v="8500"/>
    <n v="8500"/>
    <n v="8500"/>
    <n v="8500"/>
    <n v="8500"/>
    <n v="8500"/>
  </r>
  <r>
    <x v="7"/>
    <n v="3"/>
    <n v="0"/>
    <n v="460"/>
    <n v="948.19975636589004"/>
    <n v="317.73737003095403"/>
    <n v="2070.67535899113"/>
    <n v="92"/>
    <n v="1.00054114522646E-2"/>
    <n v="0"/>
    <n v="460"/>
    <n v="460"/>
    <n v="2100"/>
    <n v="2100"/>
    <n v="2100"/>
    <n v="2100"/>
    <n v="2100"/>
    <n v="2100"/>
    <n v="2100"/>
    <n v="2100"/>
    <n v="2100"/>
  </r>
  <r>
    <x v="1"/>
    <n v="7"/>
    <n v="0"/>
    <n v="1800"/>
    <n v="1908.99622658201"/>
    <n v="857.96553303953203"/>
    <n v="3474.1933989571398"/>
    <n v="1712"/>
    <n v="2.33459600552842E-2"/>
    <n v="0"/>
    <n v="1800"/>
    <n v="2300"/>
    <n v="2300"/>
    <n v="2300"/>
    <n v="3500"/>
    <n v="3500"/>
    <n v="3500"/>
    <n v="3500"/>
    <n v="3500"/>
    <n v="3500"/>
    <n v="3500"/>
  </r>
  <r>
    <x v="2"/>
    <n v="6"/>
    <n v="0"/>
    <n v="32000"/>
    <n v="33228.974991846597"/>
    <n v="29191.990419989401"/>
    <n v="41640.044394065597"/>
    <n v="504309"/>
    <n v="2.00108229045293E-2"/>
    <n v="0"/>
    <n v="32000"/>
    <n v="32000"/>
    <n v="34000"/>
    <n v="34000"/>
    <n v="42000"/>
    <n v="42000"/>
    <n v="42000"/>
    <n v="42000"/>
    <n v="42000"/>
    <n v="42000"/>
    <n v="42000"/>
  </r>
  <r>
    <x v="3"/>
    <n v="7"/>
    <n v="0"/>
    <n v="270"/>
    <n v="366.40967172570498"/>
    <n v="195.116953924298"/>
    <n v="861.42270197160497"/>
    <n v="100"/>
    <n v="2.33459600552842E-2"/>
    <n v="0"/>
    <n v="270"/>
    <n v="300"/>
    <n v="430"/>
    <n v="430"/>
    <n v="860"/>
    <n v="860"/>
    <n v="860"/>
    <n v="860"/>
    <n v="860"/>
    <n v="860"/>
    <n v="860"/>
  </r>
  <r>
    <x v="4"/>
    <n v="7"/>
    <n v="0"/>
    <n v="6700"/>
    <n v="6225.1046202810703"/>
    <n v="2949.65952902566"/>
    <n v="10196.930938982399"/>
    <n v="409416"/>
    <n v="2.33459600552842E-2"/>
    <n v="0"/>
    <n v="6700"/>
    <n v="6800"/>
    <n v="6800"/>
    <n v="6800"/>
    <n v="10000"/>
    <n v="10000"/>
    <n v="10000"/>
    <n v="10000"/>
    <n v="10000"/>
    <n v="10000"/>
    <n v="10000"/>
  </r>
  <r>
    <x v="5"/>
    <n v="6"/>
    <n v="0"/>
    <n v="370"/>
    <n v="478.32455934258098"/>
    <n v="150.58928902726601"/>
    <n v="1063.7584619689701"/>
    <n v="40"/>
    <n v="2.00108229045293E-2"/>
    <n v="0"/>
    <n v="490"/>
    <n v="490"/>
    <n v="520"/>
    <n v="520"/>
    <n v="1100"/>
    <n v="1100"/>
    <n v="1100"/>
    <n v="1100"/>
    <n v="1100"/>
    <n v="1100"/>
    <n v="1100"/>
  </r>
  <r>
    <x v="6"/>
    <n v="7"/>
    <n v="0"/>
    <n v="6600"/>
    <n v="7371.1271647064495"/>
    <n v="5651.6942490125002"/>
    <n v="9017.5851390231401"/>
    <n v="46787"/>
    <n v="2.33459600552842E-2"/>
    <n v="0"/>
    <n v="6600"/>
    <n v="8700"/>
    <n v="8900"/>
    <n v="8900"/>
    <n v="9000"/>
    <n v="9000"/>
    <n v="9000"/>
    <n v="9000"/>
    <n v="9000"/>
    <n v="9000"/>
    <n v="9000"/>
  </r>
  <r>
    <x v="7"/>
    <n v="7"/>
    <n v="0"/>
    <n v="420"/>
    <n v="501.53706756619999"/>
    <n v="138.07556894607799"/>
    <n v="1070.33261901233"/>
    <n v="92"/>
    <n v="2.33459600552842E-2"/>
    <n v="0"/>
    <n v="420"/>
    <n v="690"/>
    <n v="830"/>
    <n v="830"/>
    <n v="1100"/>
    <n v="1100"/>
    <n v="1100"/>
    <n v="1100"/>
    <n v="1100"/>
    <n v="1100"/>
    <n v="1100"/>
  </r>
  <r>
    <x v="1"/>
    <n v="12"/>
    <n v="0"/>
    <n v="1900"/>
    <n v="1787.3196264942301"/>
    <n v="543.69504004716805"/>
    <n v="3099.1117989178701"/>
    <n v="1712"/>
    <n v="4.0021645809058599E-2"/>
    <n v="0"/>
    <n v="1900"/>
    <n v="2100"/>
    <n v="2400"/>
    <n v="2400"/>
    <n v="2600"/>
    <n v="3100"/>
    <n v="3100"/>
    <n v="3100"/>
    <n v="3100"/>
    <n v="3100"/>
    <n v="3100"/>
  </r>
  <r>
    <x v="2"/>
    <n v="8"/>
    <n v="0"/>
    <n v="28000"/>
    <n v="29825.5909901054"/>
    <n v="24001.9309979397"/>
    <n v="41146.578907966599"/>
    <n v="506449"/>
    <n v="2.6681097206038999E-2"/>
    <n v="0"/>
    <n v="28000"/>
    <n v="30000"/>
    <n v="37000"/>
    <n v="37000"/>
    <n v="41000"/>
    <n v="41000"/>
    <n v="41000"/>
    <n v="41000"/>
    <n v="41000"/>
    <n v="41000"/>
    <n v="41000"/>
  </r>
  <r>
    <x v="3"/>
    <n v="12"/>
    <n v="0"/>
    <n v="410"/>
    <n v="566.35886683943602"/>
    <n v="79.940440948121207"/>
    <n v="1490.46180397272"/>
    <n v="100"/>
    <n v="4.0021645809058599E-2"/>
    <n v="0"/>
    <n v="430"/>
    <n v="580"/>
    <n v="870"/>
    <n v="870"/>
    <n v="1100"/>
    <n v="1500"/>
    <n v="1500"/>
    <n v="1500"/>
    <n v="1500"/>
    <n v="1500"/>
    <n v="1500"/>
  </r>
  <r>
    <x v="4"/>
    <n v="12"/>
    <n v="0"/>
    <n v="4600"/>
    <n v="5050.1916923191502"/>
    <n v="2698.8006890751399"/>
    <n v="8954.4524599332308"/>
    <n v="409416"/>
    <n v="4.0021645809058599E-2"/>
    <n v="0"/>
    <n v="4700"/>
    <n v="5000"/>
    <n v="6200"/>
    <n v="6200"/>
    <n v="7200"/>
    <n v="9000"/>
    <n v="9000"/>
    <n v="9000"/>
    <n v="9000"/>
    <n v="9000"/>
    <n v="9000"/>
  </r>
  <r>
    <x v="5"/>
    <n v="8"/>
    <n v="0"/>
    <n v="430"/>
    <n v="1000.58980411267"/>
    <n v="86.205573985353098"/>
    <n v="3085.2747299941202"/>
    <n v="40"/>
    <n v="2.6681097206038999E-2"/>
    <n v="0"/>
    <n v="740"/>
    <n v="1400"/>
    <n v="2000"/>
    <n v="2000"/>
    <n v="3100"/>
    <n v="3100"/>
    <n v="3100"/>
    <n v="3100"/>
    <n v="3100"/>
    <n v="3100"/>
    <n v="3100"/>
  </r>
  <r>
    <x v="6"/>
    <n v="11"/>
    <n v="0"/>
    <n v="6900"/>
    <n v="7089.51993863394"/>
    <n v="5107.9753509256898"/>
    <n v="11120.286485995101"/>
    <n v="46787"/>
    <n v="3.6686508658303703E-2"/>
    <n v="0"/>
    <n v="6900"/>
    <n v="7700"/>
    <n v="7800"/>
    <n v="7800"/>
    <n v="8000"/>
    <n v="11000"/>
    <n v="11000"/>
    <n v="11000"/>
    <n v="11000"/>
    <n v="11000"/>
    <n v="11000"/>
  </r>
  <r>
    <x v="7"/>
    <n v="12"/>
    <n v="0"/>
    <n v="420"/>
    <n v="629.95330707053597"/>
    <n v="115.20338198170001"/>
    <n v="1872.9117769980801"/>
    <n v="92"/>
    <n v="4.0021645809058599E-2"/>
    <n v="0"/>
    <n v="490"/>
    <n v="590"/>
    <n v="1200"/>
    <n v="1200"/>
    <n v="1200"/>
    <n v="1900"/>
    <n v="1900"/>
    <n v="1900"/>
    <n v="1900"/>
    <n v="1900"/>
    <n v="1900"/>
  </r>
  <r>
    <x v="1"/>
    <n v="10"/>
    <n v="0"/>
    <n v="1200"/>
    <n v="1342.981942615"/>
    <n v="114.97071199119"/>
    <n v="3030.8214580873"/>
    <n v="1712"/>
    <n v="3.3351371507548799E-2"/>
    <n v="0"/>
    <n v="1300"/>
    <n v="1500"/>
    <n v="1700"/>
    <n v="3000"/>
    <n v="3000"/>
    <n v="3000"/>
    <n v="3000"/>
    <n v="3000"/>
    <n v="3000"/>
    <n v="3000"/>
    <n v="3000"/>
  </r>
  <r>
    <x v="2"/>
    <n v="9"/>
    <n v="0"/>
    <n v="28000"/>
    <n v="27761.720260010199"/>
    <n v="21904.757151030899"/>
    <n v="34189.216659986399"/>
    <n v="503988"/>
    <n v="3.0016234356793899E-2"/>
    <n v="0"/>
    <n v="28000"/>
    <n v="30000"/>
    <n v="30000"/>
    <n v="32000"/>
    <n v="34000"/>
    <n v="34000"/>
    <n v="34000"/>
    <n v="34000"/>
    <n v="34000"/>
    <n v="34000"/>
    <n v="34000"/>
  </r>
  <r>
    <x v="3"/>
    <n v="10"/>
    <n v="0"/>
    <n v="190"/>
    <n v="791.58222260884895"/>
    <n v="56.273447931744101"/>
    <n v="3824.9665960902298"/>
    <n v="100"/>
    <n v="3.3351371507548799E-2"/>
    <n v="0"/>
    <n v="210"/>
    <n v="440"/>
    <n v="1000"/>
    <n v="1800"/>
    <n v="3800"/>
    <n v="3800"/>
    <n v="3800"/>
    <n v="3800"/>
    <n v="3800"/>
    <n v="3800"/>
    <n v="3800"/>
  </r>
  <r>
    <x v="4"/>
    <n v="10"/>
    <n v="0"/>
    <n v="3600"/>
    <n v="3842.4582203966502"/>
    <n v="2142.6625800086099"/>
    <n v="6366.50976899545"/>
    <n v="409416"/>
    <n v="3.3351371507548799E-2"/>
    <n v="0"/>
    <n v="4000"/>
    <n v="4000"/>
    <n v="4500"/>
    <n v="5100"/>
    <n v="6400"/>
    <n v="6400"/>
    <n v="6400"/>
    <n v="6400"/>
    <n v="6400"/>
    <n v="6400"/>
    <n v="6400"/>
  </r>
  <r>
    <x v="5"/>
    <n v="9"/>
    <n v="0"/>
    <n v="160"/>
    <n v="377.68391989326699"/>
    <n v="75.281950063072102"/>
    <n v="1184.9731870461201"/>
    <n v="40"/>
    <n v="3.0016234356793899E-2"/>
    <n v="0"/>
    <n v="160"/>
    <n v="380"/>
    <n v="470"/>
    <n v="780"/>
    <n v="1200"/>
    <n v="1200"/>
    <n v="1200"/>
    <n v="1200"/>
    <n v="1200"/>
    <n v="1200"/>
    <n v="1200"/>
  </r>
  <r>
    <x v="6"/>
    <n v="10"/>
    <n v="0"/>
    <n v="7700"/>
    <n v="7474.17462279554"/>
    <n v="4219.6928589837598"/>
    <n v="11220.8862139377"/>
    <n v="46787"/>
    <n v="3.3351371507548799E-2"/>
    <n v="0"/>
    <n v="7800"/>
    <n v="8700"/>
    <n v="8900"/>
    <n v="9300"/>
    <n v="11000"/>
    <n v="11000"/>
    <n v="11000"/>
    <n v="11000"/>
    <n v="11000"/>
    <n v="11000"/>
    <n v="11000"/>
  </r>
  <r>
    <x v="7"/>
    <n v="10"/>
    <n v="0"/>
    <n v="180"/>
    <n v="420.86189291439899"/>
    <n v="31.647690921090501"/>
    <n v="1549.35530305374"/>
    <n v="92"/>
    <n v="3.3351371507548799E-2"/>
    <n v="0"/>
    <n v="330"/>
    <n v="420"/>
    <n v="550"/>
    <n v="870"/>
    <n v="1500"/>
    <n v="1500"/>
    <n v="1500"/>
    <n v="1500"/>
    <n v="1500"/>
    <n v="1500"/>
    <n v="1500"/>
  </r>
  <r>
    <x v="1"/>
    <n v="5"/>
    <n v="0"/>
    <n v="1200"/>
    <n v="1265.61068519949"/>
    <n v="256.23281602747699"/>
    <n v="2357.59432299528"/>
    <n v="1712"/>
    <n v="1.66756857537744E-2"/>
    <n v="0"/>
    <n v="1200"/>
    <n v="1500"/>
    <n v="1500"/>
    <n v="2400"/>
    <n v="2400"/>
    <n v="2400"/>
    <n v="2400"/>
    <n v="2400"/>
    <n v="2400"/>
    <n v="2400"/>
    <n v="2400"/>
  </r>
  <r>
    <x v="2"/>
    <n v="5"/>
    <n v="0"/>
    <n v="32000"/>
    <n v="31521.823177183898"/>
    <n v="21008.684488013299"/>
    <n v="38629.571091965699"/>
    <n v="506128"/>
    <n v="1.66756857537744E-2"/>
    <n v="0"/>
    <n v="32000"/>
    <n v="38000"/>
    <n v="38000"/>
    <n v="39000"/>
    <n v="39000"/>
    <n v="39000"/>
    <n v="39000"/>
    <n v="39000"/>
    <n v="39000"/>
    <n v="39000"/>
    <n v="39000"/>
  </r>
  <r>
    <x v="3"/>
    <n v="5"/>
    <n v="0"/>
    <n v="200"/>
    <n v="236.692661372944"/>
    <n v="57.473454042337799"/>
    <n v="544.65741198509897"/>
    <n v="100"/>
    <n v="1.66756857537744E-2"/>
    <n v="0"/>
    <n v="200"/>
    <n v="260"/>
    <n v="260"/>
    <n v="540"/>
    <n v="540"/>
    <n v="540"/>
    <n v="540"/>
    <n v="540"/>
    <n v="540"/>
    <n v="540"/>
    <n v="540"/>
  </r>
  <r>
    <x v="4"/>
    <n v="5"/>
    <n v="0"/>
    <n v="3700"/>
    <n v="3483.8462742045499"/>
    <n v="1106.99494206346"/>
    <n v="5560.1114149903797"/>
    <n v="409416"/>
    <n v="1.66756857537744E-2"/>
    <n v="0"/>
    <n v="3700"/>
    <n v="4500"/>
    <n v="4500"/>
    <n v="5600"/>
    <n v="5600"/>
    <n v="5600"/>
    <n v="5600"/>
    <n v="5600"/>
    <n v="5600"/>
    <n v="5600"/>
    <n v="5600"/>
  </r>
  <r>
    <x v="5"/>
    <n v="5"/>
    <n v="0"/>
    <n v="180"/>
    <n v="305.14610880054499"/>
    <n v="128.91298404429099"/>
    <n v="560.10383495595295"/>
    <n v="40"/>
    <n v="1.66756857537744E-2"/>
    <n v="0"/>
    <n v="180"/>
    <n v="480"/>
    <n v="480"/>
    <n v="560"/>
    <n v="560"/>
    <n v="560"/>
    <n v="560"/>
    <n v="560"/>
    <n v="560"/>
    <n v="560"/>
    <n v="560"/>
  </r>
  <r>
    <x v="6"/>
    <n v="5"/>
    <n v="0"/>
    <n v="6800"/>
    <n v="6318.5860133962697"/>
    <n v="3609.36239804141"/>
    <n v="7782.7063259901397"/>
    <n v="46787"/>
    <n v="1.66756857537744E-2"/>
    <n v="0"/>
    <n v="6800"/>
    <n v="7500"/>
    <n v="7500"/>
    <n v="7800"/>
    <n v="7800"/>
    <n v="7800"/>
    <n v="7800"/>
    <n v="7800"/>
    <n v="7800"/>
    <n v="7800"/>
    <n v="7800"/>
  </r>
  <r>
    <x v="7"/>
    <n v="5"/>
    <n v="0"/>
    <n v="130"/>
    <n v="242.92362518608499"/>
    <n v="51.200527930632198"/>
    <n v="522.52252399921394"/>
    <n v="92"/>
    <n v="1.66756857537744E-2"/>
    <n v="0"/>
    <n v="130"/>
    <n v="430"/>
    <n v="430"/>
    <n v="520"/>
    <n v="520"/>
    <n v="520"/>
    <n v="520"/>
    <n v="520"/>
    <n v="520"/>
    <n v="520"/>
    <n v="520"/>
  </r>
  <r>
    <x v="1"/>
    <n v="4"/>
    <n v="0"/>
    <n v="920"/>
    <n v="1687.20136824413"/>
    <n v="513.84986692573796"/>
    <n v="3562.0037680491801"/>
    <n v="1712"/>
    <n v="1.33405486030195E-2"/>
    <n v="0"/>
    <n v="1800"/>
    <n v="1800"/>
    <n v="3600"/>
    <n v="3600"/>
    <n v="3600"/>
    <n v="3600"/>
    <n v="3600"/>
    <n v="3600"/>
    <n v="3600"/>
    <n v="3600"/>
    <n v="3600"/>
  </r>
  <r>
    <x v="2"/>
    <n v="4"/>
    <n v="0"/>
    <n v="25000"/>
    <n v="30389.709676004699"/>
    <n v="24524.780947016501"/>
    <n v="41400.936331017801"/>
    <n v="510836"/>
    <n v="1.33405486030195E-2"/>
    <n v="0"/>
    <n v="31000"/>
    <n v="31000"/>
    <n v="41000"/>
    <n v="41000"/>
    <n v="41000"/>
    <n v="41000"/>
    <n v="41000"/>
    <n v="41000"/>
    <n v="41000"/>
    <n v="41000"/>
    <n v="41000"/>
  </r>
  <r>
    <x v="3"/>
    <n v="4"/>
    <n v="0"/>
    <n v="1200"/>
    <n v="1630.53490745369"/>
    <n v="162.53013489767901"/>
    <n v="3237.1544059133098"/>
    <n v="100"/>
    <n v="1.33405486030195E-2"/>
    <n v="0"/>
    <n v="2000"/>
    <n v="2000"/>
    <n v="3200"/>
    <n v="3200"/>
    <n v="3200"/>
    <n v="3200"/>
    <n v="3200"/>
    <n v="3200"/>
    <n v="3200"/>
    <n v="3200"/>
    <n v="3200"/>
  </r>
  <r>
    <x v="4"/>
    <n v="4"/>
    <n v="0"/>
    <n v="4900"/>
    <n v="5848.6926662153501"/>
    <n v="3957.9932219348798"/>
    <n v="8812.9995389608594"/>
    <n v="409416"/>
    <n v="1.33405486030195E-2"/>
    <n v="0"/>
    <n v="5700"/>
    <n v="5700"/>
    <n v="8800"/>
    <n v="8800"/>
    <n v="8800"/>
    <n v="8800"/>
    <n v="8800"/>
    <n v="8800"/>
    <n v="8800"/>
    <n v="8800"/>
    <n v="8800"/>
  </r>
  <r>
    <x v="5"/>
    <n v="4"/>
    <n v="0"/>
    <n v="310"/>
    <n v="661.751032544998"/>
    <n v="160.86272301618001"/>
    <n v="1144.00161907542"/>
    <n v="40"/>
    <n v="1.33405486030195E-2"/>
    <n v="0"/>
    <n v="1000"/>
    <n v="1000"/>
    <n v="1100"/>
    <n v="1100"/>
    <n v="1100"/>
    <n v="1100"/>
    <n v="1100"/>
    <n v="1100"/>
    <n v="1100"/>
    <n v="1100"/>
    <n v="1100"/>
  </r>
  <r>
    <x v="6"/>
    <n v="4"/>
    <n v="0"/>
    <n v="5900"/>
    <n v="6226.7202202347098"/>
    <n v="5550.0875440193304"/>
    <n v="6883.3853639662202"/>
    <n v="46787"/>
    <n v="1.33405486030195E-2"/>
    <n v="0"/>
    <n v="6500"/>
    <n v="6500"/>
    <n v="6900"/>
    <n v="6900"/>
    <n v="6900"/>
    <n v="6900"/>
    <n v="6900"/>
    <n v="6900"/>
    <n v="6900"/>
    <n v="6900"/>
    <n v="6900"/>
  </r>
  <r>
    <x v="7"/>
    <n v="4"/>
    <n v="0"/>
    <n v="340"/>
    <n v="758.79997099400498"/>
    <n v="252.782915951684"/>
    <n v="1541.9260869966799"/>
    <n v="92"/>
    <n v="1.33405486030195E-2"/>
    <n v="0"/>
    <n v="900"/>
    <n v="900"/>
    <n v="1500"/>
    <n v="1500"/>
    <n v="1500"/>
    <n v="1500"/>
    <n v="1500"/>
    <n v="1500"/>
    <n v="1500"/>
    <n v="1500"/>
    <n v="1500"/>
  </r>
  <r>
    <x v="1"/>
    <n v="8"/>
    <n v="0"/>
    <n v="1900"/>
    <n v="1933.4499129763501"/>
    <n v="742.439764901064"/>
    <n v="4369.4742009974998"/>
    <n v="1712"/>
    <n v="2.6681097206038999E-2"/>
    <n v="0"/>
    <n v="1900"/>
    <n v="1900"/>
    <n v="2300"/>
    <n v="2300"/>
    <n v="4400"/>
    <n v="4400"/>
    <n v="4400"/>
    <n v="4400"/>
    <n v="4400"/>
    <n v="4400"/>
    <n v="4400"/>
  </r>
  <r>
    <x v="2"/>
    <n v="8"/>
    <n v="0"/>
    <n v="28000"/>
    <n v="30613.324116013198"/>
    <n v="22418.101174989701"/>
    <n v="42436.4302849862"/>
    <n v="510515"/>
    <n v="2.6681097206038999E-2"/>
    <n v="0"/>
    <n v="31000"/>
    <n v="32000"/>
    <n v="35000"/>
    <n v="35000"/>
    <n v="42000"/>
    <n v="42000"/>
    <n v="42000"/>
    <n v="42000"/>
    <n v="42000"/>
    <n v="42000"/>
    <n v="42000"/>
  </r>
  <r>
    <x v="3"/>
    <n v="8"/>
    <n v="0"/>
    <n v="390"/>
    <n v="546.432053728494"/>
    <n v="142.02350098639701"/>
    <n v="1152.08158595487"/>
    <n v="100"/>
    <n v="2.6681097206038999E-2"/>
    <n v="0"/>
    <n v="590"/>
    <n v="720"/>
    <n v="870"/>
    <n v="870"/>
    <n v="1200"/>
    <n v="1200"/>
    <n v="1200"/>
    <n v="1200"/>
    <n v="1200"/>
    <n v="1200"/>
    <n v="1200"/>
  </r>
  <r>
    <x v="4"/>
    <n v="8"/>
    <n v="0"/>
    <n v="4700"/>
    <n v="4746.51631485903"/>
    <n v="2799.1741860750999"/>
    <n v="7831.3464178936501"/>
    <n v="409416"/>
    <n v="2.6681097206038999E-2"/>
    <n v="0"/>
    <n v="5000"/>
    <n v="5100"/>
    <n v="5400"/>
    <n v="5400"/>
    <n v="7800"/>
    <n v="7800"/>
    <n v="7800"/>
    <n v="7800"/>
    <n v="7800"/>
    <n v="7800"/>
    <n v="7800"/>
  </r>
  <r>
    <x v="5"/>
    <n v="8"/>
    <n v="0"/>
    <n v="230"/>
    <n v="1083.5268915106999"/>
    <n v="71.599718998186205"/>
    <n v="4185.9432619530699"/>
    <n v="40"/>
    <n v="2.6681097206038999E-2"/>
    <n v="0"/>
    <n v="350"/>
    <n v="1700"/>
    <n v="1900"/>
    <n v="1900"/>
    <n v="4200"/>
    <n v="4200"/>
    <n v="4200"/>
    <n v="4200"/>
    <n v="4200"/>
    <n v="4200"/>
    <n v="4200"/>
  </r>
  <r>
    <x v="6"/>
    <n v="8"/>
    <n v="0"/>
    <n v="7200"/>
    <n v="7054.3692576174999"/>
    <n v="3361.1387560376802"/>
    <n v="10144.8152189841"/>
    <n v="46787"/>
    <n v="2.6681097206038999E-2"/>
    <n v="0"/>
    <n v="7500"/>
    <n v="7500"/>
    <n v="7800"/>
    <n v="7800"/>
    <n v="10000"/>
    <n v="10000"/>
    <n v="10000"/>
    <n v="10000"/>
    <n v="10000"/>
    <n v="10000"/>
    <n v="10000"/>
  </r>
  <r>
    <x v="7"/>
    <n v="8"/>
    <n v="0"/>
    <n v="290"/>
    <n v="598.18143351003505"/>
    <n v="115.553176030516"/>
    <n v="2125.88136200793"/>
    <n v="92"/>
    <n v="2.6681097206038999E-2"/>
    <n v="0"/>
    <n v="430"/>
    <n v="740"/>
    <n v="770"/>
    <n v="770"/>
    <n v="2100"/>
    <n v="2100"/>
    <n v="2100"/>
    <n v="2100"/>
    <n v="2100"/>
    <n v="2100"/>
    <n v="2100"/>
  </r>
  <r>
    <x v="1"/>
    <n v="9"/>
    <n v="0"/>
    <n v="1300"/>
    <n v="1721.6290085472899"/>
    <n v="655.09681194089296"/>
    <n v="3933.3261479623602"/>
    <n v="1712"/>
    <n v="3.0016234356793899E-2"/>
    <n v="0"/>
    <n v="1300"/>
    <n v="1700"/>
    <n v="2000"/>
    <n v="3400"/>
    <n v="3900"/>
    <n v="3900"/>
    <n v="3900"/>
    <n v="3900"/>
    <n v="3900"/>
    <n v="3900"/>
    <n v="3900"/>
  </r>
  <r>
    <x v="2"/>
    <n v="9"/>
    <n v="0"/>
    <n v="11000"/>
    <n v="10930.1352335476"/>
    <n v="5314.58827294409"/>
    <n v="16692.413670010799"/>
    <n v="336412"/>
    <n v="3.0016234356793899E-2"/>
    <n v="0"/>
    <n v="11000"/>
    <n v="13000"/>
    <n v="14000"/>
    <n v="14000"/>
    <n v="17000"/>
    <n v="17000"/>
    <n v="17000"/>
    <n v="17000"/>
    <n v="17000"/>
    <n v="17000"/>
    <n v="17000"/>
  </r>
  <r>
    <x v="3"/>
    <n v="9"/>
    <n v="0"/>
    <n v="390"/>
    <n v="418.11884521868899"/>
    <n v="94.908650964498506"/>
    <n v="1164.0151799656401"/>
    <n v="100"/>
    <n v="3.0016234356793899E-2"/>
    <n v="0"/>
    <n v="390"/>
    <n v="450"/>
    <n v="490"/>
    <n v="720"/>
    <n v="1200"/>
    <n v="1200"/>
    <n v="1200"/>
    <n v="1200"/>
    <n v="1200"/>
    <n v="1200"/>
    <n v="1200"/>
  </r>
  <r>
    <x v="4"/>
    <n v="9"/>
    <n v="0"/>
    <n v="4200"/>
    <n v="4058.51406585942"/>
    <n v="1810.0922059966199"/>
    <n v="5735.7407099334496"/>
    <n v="409416"/>
    <n v="3.0016234356793899E-2"/>
    <n v="0"/>
    <n v="4200"/>
    <n v="4600"/>
    <n v="4600"/>
    <n v="5000"/>
    <n v="5700"/>
    <n v="5700"/>
    <n v="5700"/>
    <n v="5700"/>
    <n v="5700"/>
    <n v="5700"/>
    <n v="5700"/>
  </r>
  <r>
    <x v="5"/>
    <n v="9"/>
    <n v="0"/>
    <n v="280"/>
    <n v="485.10600034044"/>
    <n v="79.587757936678798"/>
    <n v="1567.06158909946"/>
    <n v="40"/>
    <n v="3.0016234356793899E-2"/>
    <n v="0"/>
    <n v="280"/>
    <n v="410"/>
    <n v="620"/>
    <n v="860"/>
    <n v="1600"/>
    <n v="1600"/>
    <n v="1600"/>
    <n v="1600"/>
    <n v="1600"/>
    <n v="1600"/>
    <n v="1600"/>
  </r>
  <r>
    <x v="6"/>
    <n v="9"/>
    <n v="0"/>
    <n v="5700"/>
    <n v="5012.1215075616601"/>
    <n v="2433.0728880595402"/>
    <n v="7001.6563730314301"/>
    <n v="38971"/>
    <n v="3.0016234356793899E-2"/>
    <n v="0"/>
    <n v="5700"/>
    <n v="6400"/>
    <n v="6500"/>
    <n v="6900"/>
    <n v="7000"/>
    <n v="7000"/>
    <n v="7000"/>
    <n v="7000"/>
    <n v="7000"/>
    <n v="7000"/>
    <n v="7000"/>
  </r>
  <r>
    <x v="7"/>
    <n v="9"/>
    <n v="0"/>
    <n v="250"/>
    <n v="375.23935555428602"/>
    <n v="94.740389962680595"/>
    <n v="1405.2539189578899"/>
    <n v="92"/>
    <n v="3.0016234356793899E-2"/>
    <n v="0"/>
    <n v="250"/>
    <n v="360"/>
    <n v="380"/>
    <n v="420"/>
    <n v="1400"/>
    <n v="1400"/>
    <n v="1400"/>
    <n v="1400"/>
    <n v="1400"/>
    <n v="1400"/>
    <n v="1400"/>
  </r>
  <r>
    <x v="8"/>
    <n v="146"/>
    <n v="0"/>
    <n v="680"/>
    <n v="1039.5643484725999"/>
    <n v="79.450309043750096"/>
    <n v="4568.3385969605297"/>
    <n v="13059"/>
    <n v="0.48693002401021301"/>
    <n v="0"/>
    <n v="690"/>
    <n v="1100"/>
    <n v="1500"/>
    <n v="1600"/>
    <n v="2100"/>
    <n v="2900"/>
    <n v="4300"/>
    <n v="4300"/>
    <n v="4600"/>
    <n v="4600"/>
    <n v="4600"/>
  </r>
  <r>
    <x v="1"/>
    <n v="1256"/>
    <n v="1"/>
    <n v="1100"/>
    <n v="4398.6276125495997"/>
    <n v="9.3591919867321796"/>
    <n v="44902.495574904598"/>
    <n v="91948.5804140127"/>
    <n v="4.1889322613481301"/>
    <n v="3.3351371507548801E-3"/>
    <n v="1100"/>
    <n v="2600"/>
    <n v="4300"/>
    <n v="5200"/>
    <n v="8500"/>
    <n v="29000"/>
    <n v="34000"/>
    <n v="40000"/>
    <n v="44000"/>
    <n v="45000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51A4A-BB64-BB43-A02C-FCE949AC416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8:C28" firstHeaderRow="1" firstDataRow="1" firstDataCol="1"/>
  <pivotFields count="21">
    <pivotField axis="axisRow" showAll="0">
      <items count="10">
        <item x="0"/>
        <item x="2"/>
        <item x="3"/>
        <item x="1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edian Response Time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67335-43D1-CA4B-9276-632FF112D74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14" firstHeaderRow="1" firstDataRow="1" firstDataCol="1"/>
  <pivotFields count="21">
    <pivotField axis="axisRow" showAll="0">
      <items count="10">
        <item x="0"/>
        <item x="2"/>
        <item x="3"/>
        <item x="1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edian Response Time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387B-D975-FE49-A0BD-CBBF490756BC}">
  <dimension ref="B2:B5"/>
  <sheetViews>
    <sheetView workbookViewId="0">
      <selection activeCell="B6" sqref="B6"/>
    </sheetView>
  </sheetViews>
  <sheetFormatPr baseColWidth="10" defaultRowHeight="16" x14ac:dyDescent="0.2"/>
  <sheetData>
    <row r="2" spans="2:2" x14ac:dyDescent="0.2">
      <c r="B2" t="s">
        <v>0</v>
      </c>
    </row>
    <row r="3" spans="2:2" x14ac:dyDescent="0.2">
      <c r="B3" t="s">
        <v>1</v>
      </c>
    </row>
    <row r="4" spans="2:2" x14ac:dyDescent="0.2">
      <c r="B4" t="s">
        <v>2</v>
      </c>
    </row>
    <row r="5" spans="2:2" x14ac:dyDescent="0.2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A312-6681-1449-8EF9-5A57D69B05B6}">
  <dimension ref="B3:E28"/>
  <sheetViews>
    <sheetView workbookViewId="0">
      <selection activeCell="E13" sqref="E5:E13"/>
    </sheetView>
  </sheetViews>
  <sheetFormatPr baseColWidth="10" defaultRowHeight="16" x14ac:dyDescent="0.2"/>
  <cols>
    <col min="2" max="2" width="92.1640625" customWidth="1"/>
    <col min="3" max="3" width="29.5" bestFit="1" customWidth="1"/>
    <col min="4" max="4" width="32.1640625" customWidth="1"/>
    <col min="5" max="5" width="17.83203125" customWidth="1"/>
  </cols>
  <sheetData>
    <row r="3" spans="2:5" ht="22" x14ac:dyDescent="0.3">
      <c r="C3" s="9" t="s">
        <v>172</v>
      </c>
      <c r="D3" s="9" t="s">
        <v>173</v>
      </c>
      <c r="E3" s="9" t="s">
        <v>174</v>
      </c>
    </row>
    <row r="4" spans="2:5" x14ac:dyDescent="0.2">
      <c r="B4" s="5" t="s">
        <v>161</v>
      </c>
      <c r="C4" t="s">
        <v>171</v>
      </c>
      <c r="D4" s="8" t="s">
        <v>171</v>
      </c>
    </row>
    <row r="5" spans="2:5" x14ac:dyDescent="0.2">
      <c r="B5" s="6" t="s">
        <v>49</v>
      </c>
      <c r="C5" s="7">
        <v>490</v>
      </c>
      <c r="D5">
        <f>VLOOKUP(B5,B19:C27,2,FALSE)</f>
        <v>490</v>
      </c>
      <c r="E5" s="10">
        <f>(D5-C5)/C5</f>
        <v>0</v>
      </c>
    </row>
    <row r="6" spans="2:5" x14ac:dyDescent="0.2">
      <c r="B6" s="6" t="s">
        <v>162</v>
      </c>
      <c r="C6" s="7">
        <v>26675.290419299854</v>
      </c>
      <c r="D6">
        <f t="shared" ref="D6:D13" si="0">VLOOKUP(B6,B20:C28,2,FALSE)</f>
        <v>26675.290419299854</v>
      </c>
      <c r="E6" s="10">
        <f t="shared" ref="E6:E14" si="1">(D6-C6)/C6</f>
        <v>0</v>
      </c>
    </row>
    <row r="7" spans="2:5" x14ac:dyDescent="0.2">
      <c r="B7" s="6" t="s">
        <v>163</v>
      </c>
      <c r="C7" s="7">
        <v>365.5</v>
      </c>
      <c r="D7">
        <f t="shared" si="0"/>
        <v>365.5</v>
      </c>
      <c r="E7" s="10">
        <f t="shared" si="1"/>
        <v>0</v>
      </c>
    </row>
    <row r="8" spans="2:5" x14ac:dyDescent="0.2">
      <c r="B8" s="6" t="s">
        <v>164</v>
      </c>
      <c r="C8" s="7">
        <v>1623.5</v>
      </c>
      <c r="D8">
        <f t="shared" si="0"/>
        <v>1598.5714285714287</v>
      </c>
      <c r="E8" s="10">
        <f t="shared" si="1"/>
        <v>-1.5354833032689455E-2</v>
      </c>
    </row>
    <row r="9" spans="2:5" x14ac:dyDescent="0.2">
      <c r="B9" s="6" t="s">
        <v>165</v>
      </c>
      <c r="C9" s="7">
        <v>3832.5</v>
      </c>
      <c r="D9">
        <f t="shared" si="0"/>
        <v>3832.5</v>
      </c>
      <c r="E9" s="10">
        <f t="shared" si="1"/>
        <v>0</v>
      </c>
    </row>
    <row r="10" spans="2:5" x14ac:dyDescent="0.2">
      <c r="B10" s="6" t="s">
        <v>166</v>
      </c>
      <c r="C10" s="7">
        <v>297</v>
      </c>
      <c r="D10">
        <f t="shared" si="0"/>
        <v>297</v>
      </c>
      <c r="E10" s="10">
        <f t="shared" si="1"/>
        <v>0</v>
      </c>
    </row>
    <row r="11" spans="2:5" x14ac:dyDescent="0.2">
      <c r="B11" s="6" t="s">
        <v>167</v>
      </c>
      <c r="C11" s="7">
        <v>6355</v>
      </c>
      <c r="D11">
        <f t="shared" si="0"/>
        <v>6355</v>
      </c>
      <c r="E11" s="10">
        <f t="shared" si="1"/>
        <v>0</v>
      </c>
    </row>
    <row r="12" spans="2:5" x14ac:dyDescent="0.2">
      <c r="B12" s="6" t="s">
        <v>168</v>
      </c>
      <c r="C12" s="7">
        <v>297.5</v>
      </c>
      <c r="D12">
        <f t="shared" si="0"/>
        <v>297.5</v>
      </c>
      <c r="E12" s="10">
        <f t="shared" si="1"/>
        <v>0</v>
      </c>
    </row>
    <row r="13" spans="2:5" x14ac:dyDescent="0.2">
      <c r="B13" s="6" t="s">
        <v>169</v>
      </c>
      <c r="C13" s="7">
        <v>680</v>
      </c>
      <c r="D13">
        <f t="shared" si="0"/>
        <v>680</v>
      </c>
      <c r="E13" s="10">
        <f t="shared" si="1"/>
        <v>0</v>
      </c>
    </row>
    <row r="14" spans="2:5" x14ac:dyDescent="0.2">
      <c r="B14" s="6" t="s">
        <v>170</v>
      </c>
      <c r="C14" s="7">
        <v>5564.0549886337822</v>
      </c>
    </row>
    <row r="18" spans="2:3" x14ac:dyDescent="0.2">
      <c r="B18" s="5" t="s">
        <v>161</v>
      </c>
      <c r="C18" t="s">
        <v>171</v>
      </c>
    </row>
    <row r="19" spans="2:3" x14ac:dyDescent="0.2">
      <c r="B19" s="6" t="s">
        <v>49</v>
      </c>
      <c r="C19" s="7">
        <v>490</v>
      </c>
    </row>
    <row r="20" spans="2:3" x14ac:dyDescent="0.2">
      <c r="B20" s="6" t="s">
        <v>162</v>
      </c>
      <c r="C20" s="7">
        <v>26675.290419299854</v>
      </c>
    </row>
    <row r="21" spans="2:3" x14ac:dyDescent="0.2">
      <c r="B21" s="6" t="s">
        <v>163</v>
      </c>
      <c r="C21" s="7">
        <v>365.5</v>
      </c>
    </row>
    <row r="22" spans="2:3" x14ac:dyDescent="0.2">
      <c r="B22" s="6" t="s">
        <v>164</v>
      </c>
      <c r="C22" s="7">
        <v>1598.5714285714287</v>
      </c>
    </row>
    <row r="23" spans="2:3" x14ac:dyDescent="0.2">
      <c r="B23" s="6" t="s">
        <v>165</v>
      </c>
      <c r="C23" s="7">
        <v>3832.5</v>
      </c>
    </row>
    <row r="24" spans="2:3" x14ac:dyDescent="0.2">
      <c r="B24" s="6" t="s">
        <v>166</v>
      </c>
      <c r="C24" s="7">
        <v>297</v>
      </c>
    </row>
    <row r="25" spans="2:3" x14ac:dyDescent="0.2">
      <c r="B25" s="6" t="s">
        <v>167</v>
      </c>
      <c r="C25" s="7">
        <v>6355</v>
      </c>
    </row>
    <row r="26" spans="2:3" x14ac:dyDescent="0.2">
      <c r="B26" s="6" t="s">
        <v>168</v>
      </c>
      <c r="C26" s="7">
        <v>297.5</v>
      </c>
    </row>
    <row r="27" spans="2:3" x14ac:dyDescent="0.2">
      <c r="B27" s="6" t="s">
        <v>169</v>
      </c>
      <c r="C27" s="7">
        <v>680</v>
      </c>
    </row>
    <row r="28" spans="2:3" x14ac:dyDescent="0.2">
      <c r="B28" s="6" t="s">
        <v>170</v>
      </c>
      <c r="C28" s="7">
        <v>5532.8378208810982</v>
      </c>
    </row>
  </sheetData>
  <conditionalFormatting sqref="E5:E13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F47B-63DA-5146-AEC1-8EE07C6B5373}">
  <dimension ref="A1:W144"/>
  <sheetViews>
    <sheetView tabSelected="1" workbookViewId="0">
      <selection activeCell="J32" sqref="J32"/>
    </sheetView>
  </sheetViews>
  <sheetFormatPr baseColWidth="10" defaultRowHeight="16" x14ac:dyDescent="0.2"/>
  <cols>
    <col min="2" max="2" width="9" customWidth="1"/>
    <col min="3" max="3" width="48" style="4" customWidth="1"/>
    <col min="7" max="11" width="13.33203125" customWidth="1"/>
  </cols>
  <sheetData>
    <row r="1" spans="1:23" x14ac:dyDescent="0.2">
      <c r="A1" s="1" t="s">
        <v>4</v>
      </c>
      <c r="B1" t="s">
        <v>5</v>
      </c>
      <c r="C1" s="3" t="s">
        <v>48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2">
        <v>0.5</v>
      </c>
      <c r="N1" s="2">
        <v>0.66</v>
      </c>
      <c r="O1" s="2">
        <v>0.75</v>
      </c>
      <c r="P1" s="2">
        <v>0.8</v>
      </c>
      <c r="Q1" s="2">
        <v>0.9</v>
      </c>
      <c r="R1" s="2">
        <v>0.95</v>
      </c>
      <c r="S1" s="2">
        <v>0.98</v>
      </c>
      <c r="T1" s="2">
        <v>0.99</v>
      </c>
      <c r="U1" t="s">
        <v>15</v>
      </c>
      <c r="V1" t="s">
        <v>16</v>
      </c>
      <c r="W1" s="2">
        <v>1</v>
      </c>
    </row>
    <row r="2" spans="1:23" x14ac:dyDescent="0.2">
      <c r="A2" s="1" t="s">
        <v>17</v>
      </c>
      <c r="B2" t="s">
        <v>49</v>
      </c>
      <c r="C2" s="4" t="str">
        <f>IF(LEN(B2)&lt;22,"/studies/study_uid",IF(LEFT(B2,5)="/stud",RIGHT(B2,LEN(B2)-21),B2))</f>
        <v>/ct/terms?page_size=100&amp;sort_by=%7B%22name.sponsor_preferred_name%22:true%7D&amp;codelist_name=Footnote+Type</v>
      </c>
      <c r="D2">
        <v>144</v>
      </c>
      <c r="E2">
        <v>0</v>
      </c>
      <c r="F2">
        <v>490</v>
      </c>
      <c r="G2">
        <v>687.30944517543901</v>
      </c>
      <c r="H2">
        <v>143.65962799638501</v>
      </c>
      <c r="I2">
        <v>4081.8518969463098</v>
      </c>
      <c r="J2">
        <v>1118</v>
      </c>
      <c r="K2">
        <v>0.480259749708703</v>
      </c>
      <c r="L2">
        <v>0</v>
      </c>
      <c r="M2">
        <v>490</v>
      </c>
      <c r="N2">
        <v>710</v>
      </c>
      <c r="O2">
        <v>820</v>
      </c>
      <c r="P2">
        <v>880</v>
      </c>
      <c r="Q2">
        <v>1300</v>
      </c>
      <c r="R2">
        <v>1500</v>
      </c>
      <c r="S2">
        <v>2700</v>
      </c>
      <c r="T2">
        <v>3200</v>
      </c>
      <c r="U2">
        <v>4100</v>
      </c>
      <c r="V2">
        <v>4100</v>
      </c>
      <c r="W2">
        <v>4100</v>
      </c>
    </row>
    <row r="3" spans="1:23" x14ac:dyDescent="0.2">
      <c r="A3" s="1" t="s">
        <v>17</v>
      </c>
      <c r="B3" t="s">
        <v>18</v>
      </c>
      <c r="C3" s="4" t="str">
        <f t="shared" ref="C3:C66" si="0">IF(LEN(B3)&lt;22,"/studies/study_uid",IF(LEFT(B3,5)="/stud",RIGHT(B3,LEN(B3)-21),B3))</f>
        <v>/studies/study_uid</v>
      </c>
      <c r="D3">
        <v>6</v>
      </c>
      <c r="E3">
        <v>0</v>
      </c>
      <c r="F3">
        <v>4700</v>
      </c>
      <c r="G3">
        <v>4742.5465350194499</v>
      </c>
      <c r="H3">
        <v>2947.1192660275801</v>
      </c>
      <c r="I3">
        <v>5851.5195309882902</v>
      </c>
      <c r="J3">
        <v>1904</v>
      </c>
      <c r="K3">
        <v>2.00108229045293E-2</v>
      </c>
      <c r="L3">
        <v>0</v>
      </c>
      <c r="M3">
        <v>5300</v>
      </c>
      <c r="N3">
        <v>5300</v>
      </c>
      <c r="O3">
        <v>5500</v>
      </c>
      <c r="P3">
        <v>5500</v>
      </c>
      <c r="Q3">
        <v>5900</v>
      </c>
      <c r="R3">
        <v>5900</v>
      </c>
      <c r="S3">
        <v>5900</v>
      </c>
      <c r="T3">
        <v>5900</v>
      </c>
      <c r="U3">
        <v>5900</v>
      </c>
      <c r="V3">
        <v>5900</v>
      </c>
      <c r="W3">
        <v>5900</v>
      </c>
    </row>
    <row r="4" spans="1:23" x14ac:dyDescent="0.2">
      <c r="A4" s="1" t="s">
        <v>17</v>
      </c>
      <c r="B4" t="s">
        <v>50</v>
      </c>
      <c r="C4" s="4" t="str">
        <f t="shared" si="0"/>
        <v>/flowchart?detailed=true</v>
      </c>
      <c r="D4">
        <v>6</v>
      </c>
      <c r="E4">
        <v>0</v>
      </c>
      <c r="F4">
        <v>4400</v>
      </c>
      <c r="G4">
        <v>4607.9743705146602</v>
      </c>
      <c r="H4">
        <v>3509.8575530573698</v>
      </c>
      <c r="I4">
        <v>5824.3249430088299</v>
      </c>
      <c r="J4">
        <v>2865</v>
      </c>
      <c r="K4">
        <v>2.00108229045293E-2</v>
      </c>
      <c r="L4">
        <v>0</v>
      </c>
      <c r="M4">
        <v>4700</v>
      </c>
      <c r="N4">
        <v>4700</v>
      </c>
      <c r="O4">
        <v>4800</v>
      </c>
      <c r="P4">
        <v>4800</v>
      </c>
      <c r="Q4">
        <v>5800</v>
      </c>
      <c r="R4">
        <v>5800</v>
      </c>
      <c r="S4">
        <v>5800</v>
      </c>
      <c r="T4">
        <v>5800</v>
      </c>
      <c r="U4">
        <v>5800</v>
      </c>
      <c r="V4">
        <v>5800</v>
      </c>
      <c r="W4">
        <v>5800</v>
      </c>
    </row>
    <row r="5" spans="1:23" x14ac:dyDescent="0.2">
      <c r="A5" s="1" t="s">
        <v>17</v>
      </c>
      <c r="B5" t="s">
        <v>19</v>
      </c>
      <c r="C5" s="4" t="str">
        <f t="shared" si="0"/>
        <v>/soa-preferences</v>
      </c>
      <c r="D5">
        <v>6</v>
      </c>
      <c r="E5">
        <v>0</v>
      </c>
      <c r="F5">
        <v>320</v>
      </c>
      <c r="G5">
        <v>389.700116492652</v>
      </c>
      <c r="H5">
        <v>178.649825975298</v>
      </c>
      <c r="I5">
        <v>693.94232996273695</v>
      </c>
      <c r="J5">
        <v>100</v>
      </c>
      <c r="K5">
        <v>2.00108229045293E-2</v>
      </c>
      <c r="L5">
        <v>0</v>
      </c>
      <c r="M5">
        <v>350</v>
      </c>
      <c r="N5">
        <v>350</v>
      </c>
      <c r="O5">
        <v>550</v>
      </c>
      <c r="P5">
        <v>550</v>
      </c>
      <c r="Q5">
        <v>690</v>
      </c>
      <c r="R5">
        <v>690</v>
      </c>
      <c r="S5">
        <v>690</v>
      </c>
      <c r="T5">
        <v>690</v>
      </c>
      <c r="U5">
        <v>690</v>
      </c>
      <c r="V5">
        <v>690</v>
      </c>
      <c r="W5">
        <v>690</v>
      </c>
    </row>
    <row r="6" spans="1:23" x14ac:dyDescent="0.2">
      <c r="A6" s="1" t="s">
        <v>17</v>
      </c>
      <c r="B6" t="s">
        <v>51</v>
      </c>
      <c r="C6" s="4" t="str">
        <f t="shared" si="0"/>
        <v>/study-activities?page_size=0&amp;page_number=1</v>
      </c>
      <c r="D6">
        <v>6</v>
      </c>
      <c r="E6">
        <v>0</v>
      </c>
      <c r="F6">
        <v>500</v>
      </c>
      <c r="G6">
        <v>845.96406916777198</v>
      </c>
      <c r="H6">
        <v>195.56448701769099</v>
      </c>
      <c r="I6">
        <v>1493.42423002235</v>
      </c>
      <c r="J6">
        <v>40</v>
      </c>
      <c r="K6">
        <v>2.00108229045293E-2</v>
      </c>
      <c r="L6">
        <v>0</v>
      </c>
      <c r="M6">
        <v>1200</v>
      </c>
      <c r="N6">
        <v>1200</v>
      </c>
      <c r="O6">
        <v>1400</v>
      </c>
      <c r="P6">
        <v>1400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</row>
    <row r="7" spans="1:23" x14ac:dyDescent="0.2">
      <c r="A7" s="1" t="s">
        <v>17</v>
      </c>
      <c r="B7" t="s">
        <v>52</v>
      </c>
      <c r="C7" s="4" t="str">
        <f t="shared" si="0"/>
        <v>/study-soa-footnotes?page_number=1&amp;page_size=0&amp;total_count=true</v>
      </c>
      <c r="D7">
        <v>6</v>
      </c>
      <c r="E7">
        <v>0</v>
      </c>
      <c r="F7">
        <v>290</v>
      </c>
      <c r="G7">
        <v>396.63835634322197</v>
      </c>
      <c r="H7">
        <v>91.641467064618993</v>
      </c>
      <c r="I7">
        <v>1061.4984349813301</v>
      </c>
      <c r="J7">
        <v>40</v>
      </c>
      <c r="K7">
        <v>2.00108229045293E-2</v>
      </c>
      <c r="L7">
        <v>0</v>
      </c>
      <c r="M7">
        <v>350</v>
      </c>
      <c r="N7">
        <v>350</v>
      </c>
      <c r="O7">
        <v>390</v>
      </c>
      <c r="P7">
        <v>390</v>
      </c>
      <c r="Q7">
        <v>1100</v>
      </c>
      <c r="R7">
        <v>1100</v>
      </c>
      <c r="S7">
        <v>1100</v>
      </c>
      <c r="T7">
        <v>1100</v>
      </c>
      <c r="U7">
        <v>1100</v>
      </c>
      <c r="V7">
        <v>1100</v>
      </c>
      <c r="W7">
        <v>1100</v>
      </c>
    </row>
    <row r="8" spans="1:23" x14ac:dyDescent="0.2">
      <c r="A8" s="1" t="s">
        <v>17</v>
      </c>
      <c r="B8" t="s">
        <v>53</v>
      </c>
      <c r="C8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8">
        <v>6</v>
      </c>
      <c r="E8">
        <v>0</v>
      </c>
      <c r="F8">
        <v>3800</v>
      </c>
      <c r="G8">
        <v>3923.94772767632</v>
      </c>
      <c r="H8">
        <v>2643.7990129925302</v>
      </c>
      <c r="I8">
        <v>4825.9559110738301</v>
      </c>
      <c r="J8">
        <v>44173</v>
      </c>
      <c r="K8">
        <v>2.00108229045293E-2</v>
      </c>
      <c r="L8">
        <v>0</v>
      </c>
      <c r="M8">
        <v>4400</v>
      </c>
      <c r="N8">
        <v>4400</v>
      </c>
      <c r="O8">
        <v>4800</v>
      </c>
      <c r="P8">
        <v>4800</v>
      </c>
      <c r="Q8">
        <v>4800</v>
      </c>
      <c r="R8">
        <v>4800</v>
      </c>
      <c r="S8">
        <v>4800</v>
      </c>
      <c r="T8">
        <v>4800</v>
      </c>
      <c r="U8">
        <v>4800</v>
      </c>
      <c r="V8">
        <v>4800</v>
      </c>
      <c r="W8">
        <v>4800</v>
      </c>
    </row>
    <row r="9" spans="1:23" x14ac:dyDescent="0.2">
      <c r="A9" s="1" t="s">
        <v>17</v>
      </c>
      <c r="B9" t="s">
        <v>20</v>
      </c>
      <c r="C9" s="4" t="str">
        <f t="shared" si="0"/>
        <v>/time-units?for_protocol_soa=true</v>
      </c>
      <c r="D9">
        <v>6</v>
      </c>
      <c r="E9">
        <v>0</v>
      </c>
      <c r="F9">
        <v>150</v>
      </c>
      <c r="G9">
        <v>217.29714586399399</v>
      </c>
      <c r="H9">
        <v>118.24350594542901</v>
      </c>
      <c r="I9">
        <v>372.05835501663302</v>
      </c>
      <c r="J9">
        <v>92</v>
      </c>
      <c r="K9">
        <v>2.00108229045293E-2</v>
      </c>
      <c r="L9">
        <v>0</v>
      </c>
      <c r="M9">
        <v>240</v>
      </c>
      <c r="N9">
        <v>240</v>
      </c>
      <c r="O9">
        <v>280</v>
      </c>
      <c r="P9">
        <v>280</v>
      </c>
      <c r="Q9">
        <v>370</v>
      </c>
      <c r="R9">
        <v>370</v>
      </c>
      <c r="S9">
        <v>370</v>
      </c>
      <c r="T9">
        <v>370</v>
      </c>
      <c r="U9">
        <v>370</v>
      </c>
      <c r="V9">
        <v>370</v>
      </c>
      <c r="W9">
        <v>370</v>
      </c>
    </row>
    <row r="10" spans="1:23" x14ac:dyDescent="0.2">
      <c r="A10" s="1" t="s">
        <v>17</v>
      </c>
      <c r="B10" t="s">
        <v>21</v>
      </c>
      <c r="C10" s="4" t="str">
        <f t="shared" si="0"/>
        <v>/studies/study_uid</v>
      </c>
      <c r="D10">
        <v>9</v>
      </c>
      <c r="E10">
        <v>0</v>
      </c>
      <c r="F10">
        <v>3000</v>
      </c>
      <c r="G10">
        <v>3181.3460032377998</v>
      </c>
      <c r="H10">
        <v>1841.7815869906899</v>
      </c>
      <c r="I10">
        <v>6240.45379809103</v>
      </c>
      <c r="J10">
        <v>1856</v>
      </c>
      <c r="K10">
        <v>3.0016234356793899E-2</v>
      </c>
      <c r="L10">
        <v>0</v>
      </c>
      <c r="M10">
        <v>3000</v>
      </c>
      <c r="N10">
        <v>3200</v>
      </c>
      <c r="O10">
        <v>3700</v>
      </c>
      <c r="P10">
        <v>3900</v>
      </c>
      <c r="Q10">
        <v>6200</v>
      </c>
      <c r="R10">
        <v>6200</v>
      </c>
      <c r="S10">
        <v>6200</v>
      </c>
      <c r="T10">
        <v>6200</v>
      </c>
      <c r="U10">
        <v>6200</v>
      </c>
      <c r="V10">
        <v>6200</v>
      </c>
      <c r="W10">
        <v>6200</v>
      </c>
    </row>
    <row r="11" spans="1:23" x14ac:dyDescent="0.2">
      <c r="A11" s="1" t="s">
        <v>17</v>
      </c>
      <c r="B11" t="s">
        <v>54</v>
      </c>
      <c r="C11" s="4" t="str">
        <f t="shared" si="0"/>
        <v>/flowchart?detailed=true</v>
      </c>
      <c r="D11">
        <v>9</v>
      </c>
      <c r="E11">
        <v>0</v>
      </c>
      <c r="F11">
        <v>4000</v>
      </c>
      <c r="G11">
        <v>4221.6320373505896</v>
      </c>
      <c r="H11">
        <v>3260.4766440344902</v>
      </c>
      <c r="I11">
        <v>5390.3930250089597</v>
      </c>
      <c r="J11">
        <v>3008</v>
      </c>
      <c r="K11">
        <v>3.0016234356793899E-2</v>
      </c>
      <c r="L11">
        <v>0</v>
      </c>
      <c r="M11">
        <v>4000</v>
      </c>
      <c r="N11">
        <v>4700</v>
      </c>
      <c r="O11">
        <v>4900</v>
      </c>
      <c r="P11">
        <v>5200</v>
      </c>
      <c r="Q11">
        <v>5400</v>
      </c>
      <c r="R11">
        <v>5400</v>
      </c>
      <c r="S11">
        <v>5400</v>
      </c>
      <c r="T11">
        <v>5400</v>
      </c>
      <c r="U11">
        <v>5400</v>
      </c>
      <c r="V11">
        <v>5400</v>
      </c>
      <c r="W11">
        <v>5400</v>
      </c>
    </row>
    <row r="12" spans="1:23" x14ac:dyDescent="0.2">
      <c r="A12" s="1" t="s">
        <v>17</v>
      </c>
      <c r="B12" t="s">
        <v>22</v>
      </c>
      <c r="C12" s="4" t="str">
        <f t="shared" si="0"/>
        <v>/soa-preferences</v>
      </c>
      <c r="D12">
        <v>9</v>
      </c>
      <c r="E12">
        <v>0</v>
      </c>
      <c r="F12">
        <v>330</v>
      </c>
      <c r="G12">
        <v>388.84845266066901</v>
      </c>
      <c r="H12">
        <v>102.39184997044499</v>
      </c>
      <c r="I12">
        <v>1282.4710300192201</v>
      </c>
      <c r="J12">
        <v>100</v>
      </c>
      <c r="K12">
        <v>3.0016234356793899E-2</v>
      </c>
      <c r="L12">
        <v>0</v>
      </c>
      <c r="M12">
        <v>330</v>
      </c>
      <c r="N12">
        <v>350</v>
      </c>
      <c r="O12">
        <v>380</v>
      </c>
      <c r="P12">
        <v>430</v>
      </c>
      <c r="Q12">
        <v>1300</v>
      </c>
      <c r="R12">
        <v>1300</v>
      </c>
      <c r="S12">
        <v>1300</v>
      </c>
      <c r="T12">
        <v>1300</v>
      </c>
      <c r="U12">
        <v>1300</v>
      </c>
      <c r="V12">
        <v>1300</v>
      </c>
      <c r="W12">
        <v>1300</v>
      </c>
    </row>
    <row r="13" spans="1:23" x14ac:dyDescent="0.2">
      <c r="A13" s="1" t="s">
        <v>17</v>
      </c>
      <c r="B13" t="s">
        <v>55</v>
      </c>
      <c r="C13" s="4" t="str">
        <f t="shared" si="0"/>
        <v>/study-activities?page_size=0&amp;page_number=1</v>
      </c>
      <c r="D13">
        <v>9</v>
      </c>
      <c r="E13">
        <v>0</v>
      </c>
      <c r="F13">
        <v>250</v>
      </c>
      <c r="G13">
        <v>272.45770287441297</v>
      </c>
      <c r="H13">
        <v>158.021273906342</v>
      </c>
      <c r="I13">
        <v>533.15809194464202</v>
      </c>
      <c r="J13">
        <v>40</v>
      </c>
      <c r="K13">
        <v>3.0016234356793899E-2</v>
      </c>
      <c r="L13">
        <v>0</v>
      </c>
      <c r="M13">
        <v>250</v>
      </c>
      <c r="N13">
        <v>260</v>
      </c>
      <c r="O13">
        <v>260</v>
      </c>
      <c r="P13">
        <v>290</v>
      </c>
      <c r="Q13">
        <v>530</v>
      </c>
      <c r="R13">
        <v>530</v>
      </c>
      <c r="S13">
        <v>530</v>
      </c>
      <c r="T13">
        <v>530</v>
      </c>
      <c r="U13">
        <v>530</v>
      </c>
      <c r="V13">
        <v>530</v>
      </c>
      <c r="W13">
        <v>530</v>
      </c>
    </row>
    <row r="14" spans="1:23" x14ac:dyDescent="0.2">
      <c r="A14" s="1" t="s">
        <v>17</v>
      </c>
      <c r="B14" t="s">
        <v>56</v>
      </c>
      <c r="C14" s="4" t="str">
        <f t="shared" si="0"/>
        <v>/study-soa-footnotes?page_number=1&amp;page_size=0&amp;total_count=true</v>
      </c>
      <c r="D14">
        <v>9</v>
      </c>
      <c r="E14">
        <v>0</v>
      </c>
      <c r="F14">
        <v>220</v>
      </c>
      <c r="G14">
        <v>279.30569943661402</v>
      </c>
      <c r="H14">
        <v>92.224445892497897</v>
      </c>
      <c r="I14">
        <v>870.06218906026299</v>
      </c>
      <c r="J14">
        <v>40</v>
      </c>
      <c r="K14">
        <v>3.0016234356793899E-2</v>
      </c>
      <c r="L14">
        <v>0</v>
      </c>
      <c r="M14">
        <v>220</v>
      </c>
      <c r="N14">
        <v>270</v>
      </c>
      <c r="O14">
        <v>310</v>
      </c>
      <c r="P14">
        <v>410</v>
      </c>
      <c r="Q14">
        <v>870</v>
      </c>
      <c r="R14">
        <v>870</v>
      </c>
      <c r="S14">
        <v>870</v>
      </c>
      <c r="T14">
        <v>870</v>
      </c>
      <c r="U14">
        <v>870</v>
      </c>
      <c r="V14">
        <v>870</v>
      </c>
      <c r="W14">
        <v>870</v>
      </c>
    </row>
    <row r="15" spans="1:23" x14ac:dyDescent="0.2">
      <c r="A15" s="1" t="s">
        <v>17</v>
      </c>
      <c r="B15" t="s">
        <v>57</v>
      </c>
      <c r="C15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15">
        <v>9</v>
      </c>
      <c r="E15">
        <v>0</v>
      </c>
      <c r="F15">
        <v>3100</v>
      </c>
      <c r="G15">
        <v>3545.9134440170601</v>
      </c>
      <c r="H15">
        <v>2460.17924696207</v>
      </c>
      <c r="I15">
        <v>5246.99889495968</v>
      </c>
      <c r="J15">
        <v>42681</v>
      </c>
      <c r="K15">
        <v>3.0016234356793899E-2</v>
      </c>
      <c r="L15">
        <v>0</v>
      </c>
      <c r="M15">
        <v>3100</v>
      </c>
      <c r="N15">
        <v>4100</v>
      </c>
      <c r="O15">
        <v>4200</v>
      </c>
      <c r="P15">
        <v>4400</v>
      </c>
      <c r="Q15">
        <v>5200</v>
      </c>
      <c r="R15">
        <v>5200</v>
      </c>
      <c r="S15">
        <v>5200</v>
      </c>
      <c r="T15">
        <v>5200</v>
      </c>
      <c r="U15">
        <v>5200</v>
      </c>
      <c r="V15">
        <v>5200</v>
      </c>
      <c r="W15">
        <v>5200</v>
      </c>
    </row>
    <row r="16" spans="1:23" x14ac:dyDescent="0.2">
      <c r="A16" s="1" t="s">
        <v>17</v>
      </c>
      <c r="B16" t="s">
        <v>23</v>
      </c>
      <c r="C16" s="4" t="str">
        <f t="shared" si="0"/>
        <v>/time-units?for_protocol_soa=true</v>
      </c>
      <c r="D16">
        <v>9</v>
      </c>
      <c r="E16">
        <v>0</v>
      </c>
      <c r="F16">
        <v>500</v>
      </c>
      <c r="G16">
        <v>1118.4421769058699</v>
      </c>
      <c r="H16">
        <v>85.604954976588402</v>
      </c>
      <c r="I16">
        <v>3817.28691305033</v>
      </c>
      <c r="J16">
        <v>92</v>
      </c>
      <c r="K16">
        <v>3.0016234356793899E-2</v>
      </c>
      <c r="L16">
        <v>0</v>
      </c>
      <c r="M16">
        <v>500</v>
      </c>
      <c r="N16">
        <v>740</v>
      </c>
      <c r="O16">
        <v>970</v>
      </c>
      <c r="P16">
        <v>3300</v>
      </c>
      <c r="Q16">
        <v>3800</v>
      </c>
      <c r="R16">
        <v>3800</v>
      </c>
      <c r="S16">
        <v>3800</v>
      </c>
      <c r="T16">
        <v>3800</v>
      </c>
      <c r="U16">
        <v>3800</v>
      </c>
      <c r="V16">
        <v>3800</v>
      </c>
      <c r="W16">
        <v>3800</v>
      </c>
    </row>
    <row r="17" spans="1:23" x14ac:dyDescent="0.2">
      <c r="A17" s="1" t="s">
        <v>17</v>
      </c>
      <c r="B17" t="s">
        <v>24</v>
      </c>
      <c r="C17" s="4" t="str">
        <f t="shared" si="0"/>
        <v>/studies/study_uid</v>
      </c>
      <c r="D17">
        <v>7</v>
      </c>
      <c r="E17">
        <v>0</v>
      </c>
      <c r="F17">
        <v>1300</v>
      </c>
      <c r="G17">
        <v>1261.1183685782701</v>
      </c>
      <c r="H17">
        <v>294.08687201794203</v>
      </c>
      <c r="I17">
        <v>2059.1194459702801</v>
      </c>
      <c r="J17">
        <v>1711</v>
      </c>
      <c r="K17">
        <v>2.33459600552842E-2</v>
      </c>
      <c r="L17">
        <v>0</v>
      </c>
      <c r="M17">
        <v>1300</v>
      </c>
      <c r="N17">
        <v>1400</v>
      </c>
      <c r="O17">
        <v>1700</v>
      </c>
      <c r="P17">
        <v>1700</v>
      </c>
      <c r="Q17">
        <v>2100</v>
      </c>
      <c r="R17">
        <v>2100</v>
      </c>
      <c r="S17">
        <v>2100</v>
      </c>
      <c r="T17">
        <v>2100</v>
      </c>
      <c r="U17">
        <v>2100</v>
      </c>
      <c r="V17">
        <v>2100</v>
      </c>
      <c r="W17">
        <v>2100</v>
      </c>
    </row>
    <row r="18" spans="1:23" x14ac:dyDescent="0.2">
      <c r="A18" s="1" t="s">
        <v>17</v>
      </c>
      <c r="B18" t="s">
        <v>58</v>
      </c>
      <c r="C18" s="4" t="str">
        <f t="shared" si="0"/>
        <v>/flowchart?detailed=true</v>
      </c>
      <c r="D18">
        <v>5</v>
      </c>
      <c r="E18">
        <v>0</v>
      </c>
      <c r="F18">
        <v>33000</v>
      </c>
      <c r="G18">
        <v>32355.760742817001</v>
      </c>
      <c r="H18">
        <v>20823.257689015001</v>
      </c>
      <c r="I18">
        <v>41464.099703007298</v>
      </c>
      <c r="J18">
        <v>505272</v>
      </c>
      <c r="K18">
        <v>1.66756857537744E-2</v>
      </c>
      <c r="L18">
        <v>0</v>
      </c>
      <c r="M18">
        <v>33000</v>
      </c>
      <c r="N18">
        <v>35000</v>
      </c>
      <c r="O18">
        <v>35000</v>
      </c>
      <c r="P18">
        <v>41000</v>
      </c>
      <c r="Q18">
        <v>41000</v>
      </c>
      <c r="R18">
        <v>41000</v>
      </c>
      <c r="S18">
        <v>41000</v>
      </c>
      <c r="T18">
        <v>41000</v>
      </c>
      <c r="U18">
        <v>41000</v>
      </c>
      <c r="V18">
        <v>41000</v>
      </c>
      <c r="W18">
        <v>41000</v>
      </c>
    </row>
    <row r="19" spans="1:23" x14ac:dyDescent="0.2">
      <c r="A19" s="1" t="s">
        <v>17</v>
      </c>
      <c r="B19" t="s">
        <v>25</v>
      </c>
      <c r="C19" s="4" t="str">
        <f t="shared" si="0"/>
        <v>/soa-preferences</v>
      </c>
      <c r="D19">
        <v>7</v>
      </c>
      <c r="E19">
        <v>0</v>
      </c>
      <c r="F19">
        <v>520</v>
      </c>
      <c r="G19">
        <v>496.61803243881297</v>
      </c>
      <c r="H19">
        <v>53.019009996205497</v>
      </c>
      <c r="I19">
        <v>1031.92338102962</v>
      </c>
      <c r="J19">
        <v>100</v>
      </c>
      <c r="K19">
        <v>2.33459600552842E-2</v>
      </c>
      <c r="L19">
        <v>0</v>
      </c>
      <c r="M19">
        <v>520</v>
      </c>
      <c r="N19">
        <v>610</v>
      </c>
      <c r="O19">
        <v>630</v>
      </c>
      <c r="P19">
        <v>630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2">
      <c r="A20" s="1" t="s">
        <v>17</v>
      </c>
      <c r="B20" t="s">
        <v>59</v>
      </c>
      <c r="C20" s="4" t="str">
        <f t="shared" si="0"/>
        <v>/study-activities?page_size=0&amp;page_number=1</v>
      </c>
      <c r="D20">
        <v>7</v>
      </c>
      <c r="E20">
        <v>0</v>
      </c>
      <c r="F20">
        <v>4000</v>
      </c>
      <c r="G20">
        <v>4143.3488388512496</v>
      </c>
      <c r="H20">
        <v>1922.95906797517</v>
      </c>
      <c r="I20">
        <v>6291.5547640295699</v>
      </c>
      <c r="J20">
        <v>409416</v>
      </c>
      <c r="K20">
        <v>2.33459600552842E-2</v>
      </c>
      <c r="L20">
        <v>0</v>
      </c>
      <c r="M20">
        <v>4000</v>
      </c>
      <c r="N20">
        <v>4900</v>
      </c>
      <c r="O20">
        <v>5200</v>
      </c>
      <c r="P20">
        <v>5200</v>
      </c>
      <c r="Q20">
        <v>6300</v>
      </c>
      <c r="R20">
        <v>6300</v>
      </c>
      <c r="S20">
        <v>6300</v>
      </c>
      <c r="T20">
        <v>6300</v>
      </c>
      <c r="U20">
        <v>6300</v>
      </c>
      <c r="V20">
        <v>6300</v>
      </c>
      <c r="W20">
        <v>6300</v>
      </c>
    </row>
    <row r="21" spans="1:23" x14ac:dyDescent="0.2">
      <c r="A21" s="1" t="s">
        <v>17</v>
      </c>
      <c r="B21" t="s">
        <v>60</v>
      </c>
      <c r="C21" s="4" t="str">
        <f t="shared" si="0"/>
        <v>/study-soa-footnotes?page_number=1&amp;page_size=0&amp;total_count=true</v>
      </c>
      <c r="D21">
        <v>5</v>
      </c>
      <c r="E21">
        <v>0</v>
      </c>
      <c r="F21">
        <v>240</v>
      </c>
      <c r="G21">
        <v>287.61215223930702</v>
      </c>
      <c r="H21">
        <v>102.412435924634</v>
      </c>
      <c r="I21">
        <v>453.14904104452501</v>
      </c>
      <c r="J21">
        <v>40</v>
      </c>
      <c r="K21">
        <v>1.66756857537744E-2</v>
      </c>
      <c r="L21">
        <v>0</v>
      </c>
      <c r="M21">
        <v>240</v>
      </c>
      <c r="N21">
        <v>420</v>
      </c>
      <c r="O21">
        <v>420</v>
      </c>
      <c r="P21">
        <v>450</v>
      </c>
      <c r="Q21">
        <v>450</v>
      </c>
      <c r="R21">
        <v>450</v>
      </c>
      <c r="S21">
        <v>450</v>
      </c>
      <c r="T21">
        <v>450</v>
      </c>
      <c r="U21">
        <v>450</v>
      </c>
      <c r="V21">
        <v>450</v>
      </c>
      <c r="W21">
        <v>450</v>
      </c>
    </row>
    <row r="22" spans="1:23" x14ac:dyDescent="0.2">
      <c r="A22" s="1" t="s">
        <v>17</v>
      </c>
      <c r="B22" t="s">
        <v>61</v>
      </c>
      <c r="C22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2">
        <v>7</v>
      </c>
      <c r="E22">
        <v>1</v>
      </c>
      <c r="F22">
        <v>5800</v>
      </c>
      <c r="G22">
        <v>5670.5853212791098</v>
      </c>
      <c r="H22">
        <v>3868.8246899982901</v>
      </c>
      <c r="I22">
        <v>7446.2471320293798</v>
      </c>
      <c r="J22">
        <v>40155</v>
      </c>
      <c r="K22">
        <v>2.33459600552842E-2</v>
      </c>
      <c r="L22">
        <v>3.3351371507548801E-3</v>
      </c>
      <c r="M22">
        <v>5800</v>
      </c>
      <c r="N22">
        <v>6000</v>
      </c>
      <c r="O22">
        <v>6600</v>
      </c>
      <c r="P22">
        <v>6600</v>
      </c>
      <c r="Q22">
        <v>7400</v>
      </c>
      <c r="R22">
        <v>7400</v>
      </c>
      <c r="S22">
        <v>7400</v>
      </c>
      <c r="T22">
        <v>7400</v>
      </c>
      <c r="U22">
        <v>7400</v>
      </c>
      <c r="V22">
        <v>7400</v>
      </c>
      <c r="W22">
        <v>7400</v>
      </c>
    </row>
    <row r="23" spans="1:23" x14ac:dyDescent="0.2">
      <c r="A23" s="1" t="s">
        <v>17</v>
      </c>
      <c r="B23" t="s">
        <v>26</v>
      </c>
      <c r="C23" s="4" t="str">
        <f t="shared" si="0"/>
        <v>/time-units?for_protocol_soa=true</v>
      </c>
      <c r="D23">
        <v>7</v>
      </c>
      <c r="E23">
        <v>0</v>
      </c>
      <c r="F23">
        <v>320</v>
      </c>
      <c r="G23">
        <v>497.28218640666398</v>
      </c>
      <c r="H23">
        <v>44.549094047397297</v>
      </c>
      <c r="I23">
        <v>1373.2872349209999</v>
      </c>
      <c r="J23">
        <v>92</v>
      </c>
      <c r="K23">
        <v>2.33459600552842E-2</v>
      </c>
      <c r="L23">
        <v>0</v>
      </c>
      <c r="M23">
        <v>320</v>
      </c>
      <c r="N23">
        <v>350</v>
      </c>
      <c r="O23">
        <v>1100</v>
      </c>
      <c r="P23">
        <v>1100</v>
      </c>
      <c r="Q23">
        <v>1400</v>
      </c>
      <c r="R23">
        <v>1400</v>
      </c>
      <c r="S23">
        <v>1400</v>
      </c>
      <c r="T23">
        <v>1400</v>
      </c>
      <c r="U23">
        <v>1400</v>
      </c>
      <c r="V23">
        <v>1400</v>
      </c>
      <c r="W23">
        <v>1400</v>
      </c>
    </row>
    <row r="24" spans="1:23" x14ac:dyDescent="0.2">
      <c r="A24" s="1" t="s">
        <v>17</v>
      </c>
      <c r="B24" t="s">
        <v>27</v>
      </c>
      <c r="C24" s="4" t="str">
        <f t="shared" si="0"/>
        <v>/studies/study_uid</v>
      </c>
      <c r="D24">
        <v>6</v>
      </c>
      <c r="E24">
        <v>0</v>
      </c>
      <c r="F24">
        <v>1500</v>
      </c>
      <c r="G24">
        <v>1614.916009518</v>
      </c>
      <c r="H24">
        <v>605.75626406352899</v>
      </c>
      <c r="I24">
        <v>2539.2639760393599</v>
      </c>
      <c r="J24">
        <v>1711</v>
      </c>
      <c r="K24">
        <v>2.00108229045293E-2</v>
      </c>
      <c r="L24">
        <v>0</v>
      </c>
      <c r="M24">
        <v>1600</v>
      </c>
      <c r="N24">
        <v>1600</v>
      </c>
      <c r="O24">
        <v>2500</v>
      </c>
      <c r="P24">
        <v>2500</v>
      </c>
      <c r="Q24">
        <v>2500</v>
      </c>
      <c r="R24">
        <v>2500</v>
      </c>
      <c r="S24">
        <v>2500</v>
      </c>
      <c r="T24">
        <v>2500</v>
      </c>
      <c r="U24">
        <v>2500</v>
      </c>
      <c r="V24">
        <v>2500</v>
      </c>
      <c r="W24">
        <v>2500</v>
      </c>
    </row>
    <row r="25" spans="1:23" x14ac:dyDescent="0.2">
      <c r="A25" s="1" t="s">
        <v>17</v>
      </c>
      <c r="B25" t="s">
        <v>62</v>
      </c>
      <c r="C25" s="4" t="str">
        <f t="shared" si="0"/>
        <v>/flowchart?detailed=true</v>
      </c>
      <c r="D25">
        <v>5</v>
      </c>
      <c r="E25">
        <v>0</v>
      </c>
      <c r="F25">
        <v>31000</v>
      </c>
      <c r="G25">
        <v>31553.230577195001</v>
      </c>
      <c r="H25">
        <v>25840.292691951599</v>
      </c>
      <c r="I25">
        <v>39783.698879997202</v>
      </c>
      <c r="J25">
        <v>507305</v>
      </c>
      <c r="K25">
        <v>1.66756857537744E-2</v>
      </c>
      <c r="L25">
        <v>0</v>
      </c>
      <c r="M25">
        <v>31000</v>
      </c>
      <c r="N25">
        <v>31000</v>
      </c>
      <c r="O25">
        <v>31000</v>
      </c>
      <c r="P25">
        <v>40000</v>
      </c>
      <c r="Q25">
        <v>40000</v>
      </c>
      <c r="R25">
        <v>40000</v>
      </c>
      <c r="S25">
        <v>40000</v>
      </c>
      <c r="T25">
        <v>40000</v>
      </c>
      <c r="U25">
        <v>40000</v>
      </c>
      <c r="V25">
        <v>40000</v>
      </c>
      <c r="W25">
        <v>40000</v>
      </c>
    </row>
    <row r="26" spans="1:23" x14ac:dyDescent="0.2">
      <c r="A26" s="1" t="s">
        <v>17</v>
      </c>
      <c r="B26" t="s">
        <v>28</v>
      </c>
      <c r="C26" s="4" t="str">
        <f t="shared" si="0"/>
        <v>/soa-preferences</v>
      </c>
      <c r="D26">
        <v>6</v>
      </c>
      <c r="E26">
        <v>0</v>
      </c>
      <c r="F26">
        <v>290</v>
      </c>
      <c r="G26">
        <v>473.623612507556</v>
      </c>
      <c r="H26">
        <v>227.784423041157</v>
      </c>
      <c r="I26">
        <v>975.34002002794296</v>
      </c>
      <c r="J26">
        <v>100</v>
      </c>
      <c r="K26">
        <v>2.00108229045293E-2</v>
      </c>
      <c r="L26">
        <v>0</v>
      </c>
      <c r="M26">
        <v>390</v>
      </c>
      <c r="N26">
        <v>390</v>
      </c>
      <c r="O26">
        <v>730</v>
      </c>
      <c r="P26">
        <v>730</v>
      </c>
      <c r="Q26">
        <v>980</v>
      </c>
      <c r="R26">
        <v>980</v>
      </c>
      <c r="S26">
        <v>980</v>
      </c>
      <c r="T26">
        <v>980</v>
      </c>
      <c r="U26">
        <v>980</v>
      </c>
      <c r="V26">
        <v>980</v>
      </c>
      <c r="W26">
        <v>980</v>
      </c>
    </row>
    <row r="27" spans="1:23" x14ac:dyDescent="0.2">
      <c r="A27" s="1" t="s">
        <v>17</v>
      </c>
      <c r="B27" t="s">
        <v>63</v>
      </c>
      <c r="C27" s="4" t="str">
        <f t="shared" si="0"/>
        <v>/study-activities?page_size=0&amp;page_number=1</v>
      </c>
      <c r="D27">
        <v>6</v>
      </c>
      <c r="E27">
        <v>0</v>
      </c>
      <c r="F27">
        <v>3800</v>
      </c>
      <c r="G27">
        <v>4523.4352116628197</v>
      </c>
      <c r="H27">
        <v>3378.5597020760101</v>
      </c>
      <c r="I27">
        <v>6571.6313839657196</v>
      </c>
      <c r="J27">
        <v>409416</v>
      </c>
      <c r="K27">
        <v>2.00108229045293E-2</v>
      </c>
      <c r="L27">
        <v>0</v>
      </c>
      <c r="M27">
        <v>4300</v>
      </c>
      <c r="N27">
        <v>4300</v>
      </c>
      <c r="O27">
        <v>5600</v>
      </c>
      <c r="P27">
        <v>5600</v>
      </c>
      <c r="Q27">
        <v>6600</v>
      </c>
      <c r="R27">
        <v>6600</v>
      </c>
      <c r="S27">
        <v>6600</v>
      </c>
      <c r="T27">
        <v>6600</v>
      </c>
      <c r="U27">
        <v>6600</v>
      </c>
      <c r="V27">
        <v>6600</v>
      </c>
      <c r="W27">
        <v>6600</v>
      </c>
    </row>
    <row r="28" spans="1:23" x14ac:dyDescent="0.2">
      <c r="A28" s="1" t="s">
        <v>17</v>
      </c>
      <c r="B28" t="s">
        <v>64</v>
      </c>
      <c r="C28" s="4" t="str">
        <f t="shared" si="0"/>
        <v>/study-soa-footnotes?page_number=1&amp;page_size=0&amp;total_count=true</v>
      </c>
      <c r="D28">
        <v>5</v>
      </c>
      <c r="E28">
        <v>0</v>
      </c>
      <c r="F28">
        <v>280</v>
      </c>
      <c r="G28">
        <v>400.88968139607402</v>
      </c>
      <c r="H28">
        <v>89.788596960715907</v>
      </c>
      <c r="I28">
        <v>776.48149698506995</v>
      </c>
      <c r="J28">
        <v>40</v>
      </c>
      <c r="K28">
        <v>1.66756857537744E-2</v>
      </c>
      <c r="L28">
        <v>0</v>
      </c>
      <c r="M28">
        <v>280</v>
      </c>
      <c r="N28">
        <v>700</v>
      </c>
      <c r="O28">
        <v>700</v>
      </c>
      <c r="P28">
        <v>780</v>
      </c>
      <c r="Q28">
        <v>780</v>
      </c>
      <c r="R28">
        <v>780</v>
      </c>
      <c r="S28">
        <v>780</v>
      </c>
      <c r="T28">
        <v>780</v>
      </c>
      <c r="U28">
        <v>780</v>
      </c>
      <c r="V28">
        <v>780</v>
      </c>
      <c r="W28">
        <v>780</v>
      </c>
    </row>
    <row r="29" spans="1:23" x14ac:dyDescent="0.2">
      <c r="A29" s="1" t="s">
        <v>17</v>
      </c>
      <c r="B29" t="s">
        <v>65</v>
      </c>
      <c r="C29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9">
        <v>6</v>
      </c>
      <c r="E29">
        <v>0</v>
      </c>
      <c r="F29">
        <v>5500</v>
      </c>
      <c r="G29">
        <v>6131.0354163094098</v>
      </c>
      <c r="H29">
        <v>4582.5268418993801</v>
      </c>
      <c r="I29">
        <v>8267.4234099686091</v>
      </c>
      <c r="J29">
        <v>46787</v>
      </c>
      <c r="K29">
        <v>2.00108229045293E-2</v>
      </c>
      <c r="L29">
        <v>0</v>
      </c>
      <c r="M29">
        <v>6100</v>
      </c>
      <c r="N29">
        <v>6100</v>
      </c>
      <c r="O29">
        <v>7200</v>
      </c>
      <c r="P29">
        <v>7200</v>
      </c>
      <c r="Q29">
        <v>8300</v>
      </c>
      <c r="R29">
        <v>8300</v>
      </c>
      <c r="S29">
        <v>8300</v>
      </c>
      <c r="T29">
        <v>8300</v>
      </c>
      <c r="U29">
        <v>8300</v>
      </c>
      <c r="V29">
        <v>8300</v>
      </c>
      <c r="W29">
        <v>8300</v>
      </c>
    </row>
    <row r="30" spans="1:23" x14ac:dyDescent="0.2">
      <c r="A30" s="1" t="s">
        <v>17</v>
      </c>
      <c r="B30" t="s">
        <v>29</v>
      </c>
      <c r="C30" s="4" t="str">
        <f t="shared" si="0"/>
        <v>/time-units?for_protocol_soa=true</v>
      </c>
      <c r="D30">
        <v>6</v>
      </c>
      <c r="E30">
        <v>0</v>
      </c>
      <c r="F30">
        <v>260</v>
      </c>
      <c r="G30">
        <v>784.358316023523</v>
      </c>
      <c r="H30">
        <v>142.456550034694</v>
      </c>
      <c r="I30">
        <v>3310.4699510149599</v>
      </c>
      <c r="J30">
        <v>92</v>
      </c>
      <c r="K30">
        <v>2.00108229045293E-2</v>
      </c>
      <c r="L30">
        <v>0</v>
      </c>
      <c r="M30">
        <v>380</v>
      </c>
      <c r="N30">
        <v>380</v>
      </c>
      <c r="O30">
        <v>440</v>
      </c>
      <c r="P30">
        <v>440</v>
      </c>
      <c r="Q30">
        <v>3300</v>
      </c>
      <c r="R30">
        <v>3300</v>
      </c>
      <c r="S30">
        <v>3300</v>
      </c>
      <c r="T30">
        <v>3300</v>
      </c>
      <c r="U30">
        <v>3300</v>
      </c>
      <c r="V30">
        <v>3300</v>
      </c>
      <c r="W30">
        <v>3300</v>
      </c>
    </row>
    <row r="31" spans="1:23" x14ac:dyDescent="0.2">
      <c r="A31" s="1" t="s">
        <v>17</v>
      </c>
      <c r="B31" t="s">
        <v>30</v>
      </c>
      <c r="C31" s="4" t="str">
        <f t="shared" si="0"/>
        <v>/studies/study_uid</v>
      </c>
      <c r="D31">
        <v>10</v>
      </c>
      <c r="E31">
        <v>0</v>
      </c>
      <c r="F31">
        <v>1100</v>
      </c>
      <c r="G31">
        <v>1402.9103784239801</v>
      </c>
      <c r="H31">
        <v>169.14566501509299</v>
      </c>
      <c r="I31">
        <v>2882.1876180590998</v>
      </c>
      <c r="J31">
        <v>1711</v>
      </c>
      <c r="K31">
        <v>3.3351371507548799E-2</v>
      </c>
      <c r="L31">
        <v>0</v>
      </c>
      <c r="M31">
        <v>1300</v>
      </c>
      <c r="N31">
        <v>2000</v>
      </c>
      <c r="O31">
        <v>2100</v>
      </c>
      <c r="P31">
        <v>2400</v>
      </c>
      <c r="Q31">
        <v>2900</v>
      </c>
      <c r="R31">
        <v>2900</v>
      </c>
      <c r="S31">
        <v>2900</v>
      </c>
      <c r="T31">
        <v>2900</v>
      </c>
      <c r="U31">
        <v>2900</v>
      </c>
      <c r="V31">
        <v>2900</v>
      </c>
      <c r="W31">
        <v>2900</v>
      </c>
    </row>
    <row r="32" spans="1:23" x14ac:dyDescent="0.2">
      <c r="A32" s="1" t="s">
        <v>17</v>
      </c>
      <c r="B32" t="s">
        <v>66</v>
      </c>
      <c r="C32" s="4" t="str">
        <f t="shared" si="0"/>
        <v>/flowchart?detailed=true</v>
      </c>
      <c r="D32">
        <v>8</v>
      </c>
      <c r="E32">
        <v>0</v>
      </c>
      <c r="F32">
        <v>30000</v>
      </c>
      <c r="G32">
        <v>30709.050654128001</v>
      </c>
      <c r="H32">
        <v>21825.597143033501</v>
      </c>
      <c r="I32">
        <v>40574.315109988602</v>
      </c>
      <c r="J32">
        <v>506235</v>
      </c>
      <c r="K32">
        <v>2.6681097206038999E-2</v>
      </c>
      <c r="L32">
        <v>0</v>
      </c>
      <c r="M32">
        <v>33000</v>
      </c>
      <c r="N32">
        <v>33000</v>
      </c>
      <c r="O32">
        <v>35000</v>
      </c>
      <c r="P32">
        <v>35000</v>
      </c>
      <c r="Q32">
        <v>41000</v>
      </c>
      <c r="R32">
        <v>41000</v>
      </c>
      <c r="S32">
        <v>41000</v>
      </c>
      <c r="T32">
        <v>41000</v>
      </c>
      <c r="U32">
        <v>41000</v>
      </c>
      <c r="V32">
        <v>41000</v>
      </c>
      <c r="W32">
        <v>41000</v>
      </c>
    </row>
    <row r="33" spans="1:23" x14ac:dyDescent="0.2">
      <c r="A33" s="1" t="s">
        <v>17</v>
      </c>
      <c r="B33" t="s">
        <v>31</v>
      </c>
      <c r="C33" s="4" t="str">
        <f t="shared" si="0"/>
        <v>/soa-preferences</v>
      </c>
      <c r="D33">
        <v>10</v>
      </c>
      <c r="E33">
        <v>0</v>
      </c>
      <c r="F33">
        <v>310</v>
      </c>
      <c r="G33">
        <v>345.69894330343197</v>
      </c>
      <c r="H33">
        <v>112.08136309869499</v>
      </c>
      <c r="I33">
        <v>637.31466897297605</v>
      </c>
      <c r="J33">
        <v>100</v>
      </c>
      <c r="K33">
        <v>3.3351371507548799E-2</v>
      </c>
      <c r="L33">
        <v>0</v>
      </c>
      <c r="M33">
        <v>360</v>
      </c>
      <c r="N33">
        <v>400</v>
      </c>
      <c r="O33">
        <v>540</v>
      </c>
      <c r="P33">
        <v>550</v>
      </c>
      <c r="Q33">
        <v>640</v>
      </c>
      <c r="R33">
        <v>640</v>
      </c>
      <c r="S33">
        <v>640</v>
      </c>
      <c r="T33">
        <v>640</v>
      </c>
      <c r="U33">
        <v>640</v>
      </c>
      <c r="V33">
        <v>640</v>
      </c>
      <c r="W33">
        <v>640</v>
      </c>
    </row>
    <row r="34" spans="1:23" x14ac:dyDescent="0.2">
      <c r="A34" s="1" t="s">
        <v>17</v>
      </c>
      <c r="B34" t="s">
        <v>67</v>
      </c>
      <c r="C34" s="4" t="str">
        <f t="shared" si="0"/>
        <v>/study-activities?page_size=0&amp;page_number=1</v>
      </c>
      <c r="D34">
        <v>9</v>
      </c>
      <c r="E34">
        <v>0</v>
      </c>
      <c r="F34">
        <v>4900</v>
      </c>
      <c r="G34">
        <v>4111.5246354343499</v>
      </c>
      <c r="H34">
        <v>1523.4377309679901</v>
      </c>
      <c r="I34">
        <v>5363.8318530283796</v>
      </c>
      <c r="J34">
        <v>409416</v>
      </c>
      <c r="K34">
        <v>3.0016234356793899E-2</v>
      </c>
      <c r="L34">
        <v>0</v>
      </c>
      <c r="M34">
        <v>4900</v>
      </c>
      <c r="N34">
        <v>5100</v>
      </c>
      <c r="O34">
        <v>5200</v>
      </c>
      <c r="P34">
        <v>5200</v>
      </c>
      <c r="Q34">
        <v>5400</v>
      </c>
      <c r="R34">
        <v>5400</v>
      </c>
      <c r="S34">
        <v>5400</v>
      </c>
      <c r="T34">
        <v>5400</v>
      </c>
      <c r="U34">
        <v>5400</v>
      </c>
      <c r="V34">
        <v>5400</v>
      </c>
      <c r="W34">
        <v>5400</v>
      </c>
    </row>
    <row r="35" spans="1:23" x14ac:dyDescent="0.2">
      <c r="A35" s="1" t="s">
        <v>17</v>
      </c>
      <c r="B35" t="s">
        <v>68</v>
      </c>
      <c r="C35" s="4" t="str">
        <f t="shared" si="0"/>
        <v>/study-soa-footnotes?page_number=1&amp;page_size=0&amp;total_count=true</v>
      </c>
      <c r="D35">
        <v>8</v>
      </c>
      <c r="E35">
        <v>0</v>
      </c>
      <c r="F35">
        <v>180</v>
      </c>
      <c r="G35">
        <v>562.32856548740494</v>
      </c>
      <c r="H35">
        <v>115.09470501914601</v>
      </c>
      <c r="I35">
        <v>2120.7443539751598</v>
      </c>
      <c r="J35">
        <v>40</v>
      </c>
      <c r="K35">
        <v>2.6681097206038999E-2</v>
      </c>
      <c r="L35">
        <v>0</v>
      </c>
      <c r="M35">
        <v>190</v>
      </c>
      <c r="N35">
        <v>200</v>
      </c>
      <c r="O35">
        <v>1400</v>
      </c>
      <c r="P35">
        <v>1400</v>
      </c>
      <c r="Q35">
        <v>2100</v>
      </c>
      <c r="R35">
        <v>2100</v>
      </c>
      <c r="S35">
        <v>2100</v>
      </c>
      <c r="T35">
        <v>2100</v>
      </c>
      <c r="U35">
        <v>2100</v>
      </c>
      <c r="V35">
        <v>2100</v>
      </c>
      <c r="W35">
        <v>2100</v>
      </c>
    </row>
    <row r="36" spans="1:23" x14ac:dyDescent="0.2">
      <c r="A36" s="1" t="s">
        <v>17</v>
      </c>
      <c r="B36" t="s">
        <v>69</v>
      </c>
      <c r="C36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36">
        <v>9</v>
      </c>
      <c r="E36">
        <v>0</v>
      </c>
      <c r="F36">
        <v>7300</v>
      </c>
      <c r="G36">
        <v>7285.1386916720203</v>
      </c>
      <c r="H36">
        <v>4319.0457730088301</v>
      </c>
      <c r="I36">
        <v>12799.024355015699</v>
      </c>
      <c r="J36">
        <v>46787</v>
      </c>
      <c r="K36">
        <v>3.0016234356793899E-2</v>
      </c>
      <c r="L36">
        <v>0</v>
      </c>
      <c r="M36">
        <v>7300</v>
      </c>
      <c r="N36">
        <v>7400</v>
      </c>
      <c r="O36">
        <v>7900</v>
      </c>
      <c r="P36">
        <v>8000</v>
      </c>
      <c r="Q36">
        <v>13000</v>
      </c>
      <c r="R36">
        <v>13000</v>
      </c>
      <c r="S36">
        <v>13000</v>
      </c>
      <c r="T36">
        <v>13000</v>
      </c>
      <c r="U36">
        <v>13000</v>
      </c>
      <c r="V36">
        <v>13000</v>
      </c>
      <c r="W36">
        <v>13000</v>
      </c>
    </row>
    <row r="37" spans="1:23" x14ac:dyDescent="0.2">
      <c r="A37" s="1" t="s">
        <v>17</v>
      </c>
      <c r="B37" t="s">
        <v>32</v>
      </c>
      <c r="C37" s="4" t="str">
        <f t="shared" si="0"/>
        <v>/time-units?for_protocol_soa=true</v>
      </c>
      <c r="D37">
        <v>10</v>
      </c>
      <c r="E37">
        <v>0</v>
      </c>
      <c r="F37">
        <v>180</v>
      </c>
      <c r="G37">
        <v>195.91652760282099</v>
      </c>
      <c r="H37">
        <v>40.098801953718002</v>
      </c>
      <c r="I37">
        <v>432.47150105889801</v>
      </c>
      <c r="J37">
        <v>92</v>
      </c>
      <c r="K37">
        <v>3.3351371507548799E-2</v>
      </c>
      <c r="L37">
        <v>0</v>
      </c>
      <c r="M37">
        <v>190</v>
      </c>
      <c r="N37">
        <v>190</v>
      </c>
      <c r="O37">
        <v>210</v>
      </c>
      <c r="P37">
        <v>340</v>
      </c>
      <c r="Q37">
        <v>430</v>
      </c>
      <c r="R37">
        <v>430</v>
      </c>
      <c r="S37">
        <v>430</v>
      </c>
      <c r="T37">
        <v>430</v>
      </c>
      <c r="U37">
        <v>430</v>
      </c>
      <c r="V37">
        <v>430</v>
      </c>
      <c r="W37">
        <v>430</v>
      </c>
    </row>
    <row r="38" spans="1:23" x14ac:dyDescent="0.2">
      <c r="A38" s="1" t="s">
        <v>17</v>
      </c>
      <c r="B38" t="s">
        <v>33</v>
      </c>
      <c r="C38" s="4" t="str">
        <f t="shared" si="0"/>
        <v>/studies/study_uid</v>
      </c>
      <c r="D38">
        <v>5</v>
      </c>
      <c r="E38">
        <v>0</v>
      </c>
      <c r="F38">
        <v>1100</v>
      </c>
      <c r="G38">
        <v>1297.33563638292</v>
      </c>
      <c r="H38">
        <v>28.467840980738401</v>
      </c>
      <c r="I38">
        <v>2407.1961599402098</v>
      </c>
      <c r="J38">
        <v>1711</v>
      </c>
      <c r="K38">
        <v>1.66756857537744E-2</v>
      </c>
      <c r="L38">
        <v>0</v>
      </c>
      <c r="M38">
        <v>1100</v>
      </c>
      <c r="N38">
        <v>2200</v>
      </c>
      <c r="O38">
        <v>2200</v>
      </c>
      <c r="P38">
        <v>2400</v>
      </c>
      <c r="Q38">
        <v>2400</v>
      </c>
      <c r="R38">
        <v>2400</v>
      </c>
      <c r="S38">
        <v>2400</v>
      </c>
      <c r="T38">
        <v>2400</v>
      </c>
      <c r="U38">
        <v>2400</v>
      </c>
      <c r="V38">
        <v>2400</v>
      </c>
      <c r="W38">
        <v>2400</v>
      </c>
    </row>
    <row r="39" spans="1:23" x14ac:dyDescent="0.2">
      <c r="A39" s="1" t="s">
        <v>17</v>
      </c>
      <c r="B39" t="s">
        <v>70</v>
      </c>
      <c r="C39" s="4" t="str">
        <f t="shared" si="0"/>
        <v>/flowchart?detailed=true</v>
      </c>
      <c r="D39">
        <v>5</v>
      </c>
      <c r="E39">
        <v>0</v>
      </c>
      <c r="F39">
        <v>29000</v>
      </c>
      <c r="G39">
        <v>28607.852423004799</v>
      </c>
      <c r="H39">
        <v>18115.9208550816</v>
      </c>
      <c r="I39">
        <v>40202.550343004899</v>
      </c>
      <c r="J39">
        <v>503560</v>
      </c>
      <c r="K39">
        <v>1.66756857537744E-2</v>
      </c>
      <c r="L39">
        <v>0</v>
      </c>
      <c r="M39">
        <v>29000</v>
      </c>
      <c r="N39">
        <v>32000</v>
      </c>
      <c r="O39">
        <v>32000</v>
      </c>
      <c r="P39">
        <v>40000</v>
      </c>
      <c r="Q39">
        <v>40000</v>
      </c>
      <c r="R39">
        <v>40000</v>
      </c>
      <c r="S39">
        <v>40000</v>
      </c>
      <c r="T39">
        <v>40000</v>
      </c>
      <c r="U39">
        <v>40000</v>
      </c>
      <c r="V39">
        <v>40000</v>
      </c>
      <c r="W39">
        <v>40000</v>
      </c>
    </row>
    <row r="40" spans="1:23" x14ac:dyDescent="0.2">
      <c r="A40" s="1" t="s">
        <v>17</v>
      </c>
      <c r="B40" t="s">
        <v>34</v>
      </c>
      <c r="C40" s="4" t="str">
        <f t="shared" si="0"/>
        <v>/soa-preferences</v>
      </c>
      <c r="D40">
        <v>5</v>
      </c>
      <c r="E40">
        <v>0</v>
      </c>
      <c r="F40">
        <v>220</v>
      </c>
      <c r="G40">
        <v>268.88212638441399</v>
      </c>
      <c r="H40">
        <v>12.167379027232499</v>
      </c>
      <c r="I40">
        <v>638.83869198616503</v>
      </c>
      <c r="J40">
        <v>100</v>
      </c>
      <c r="K40">
        <v>1.66756857537744E-2</v>
      </c>
      <c r="L40">
        <v>0</v>
      </c>
      <c r="M40">
        <v>220</v>
      </c>
      <c r="N40">
        <v>280</v>
      </c>
      <c r="O40">
        <v>280</v>
      </c>
      <c r="P40">
        <v>640</v>
      </c>
      <c r="Q40">
        <v>640</v>
      </c>
      <c r="R40">
        <v>640</v>
      </c>
      <c r="S40">
        <v>640</v>
      </c>
      <c r="T40">
        <v>640</v>
      </c>
      <c r="U40">
        <v>640</v>
      </c>
      <c r="V40">
        <v>640</v>
      </c>
      <c r="W40">
        <v>640</v>
      </c>
    </row>
    <row r="41" spans="1:23" x14ac:dyDescent="0.2">
      <c r="A41" s="1" t="s">
        <v>17</v>
      </c>
      <c r="B41" t="s">
        <v>71</v>
      </c>
      <c r="C41" s="4" t="str">
        <f t="shared" si="0"/>
        <v>/study-activities?page_size=0&amp;page_number=1</v>
      </c>
      <c r="D41">
        <v>5</v>
      </c>
      <c r="E41">
        <v>0</v>
      </c>
      <c r="F41">
        <v>3900</v>
      </c>
      <c r="G41">
        <v>4155.1391762215599</v>
      </c>
      <c r="H41">
        <v>211.750418064184</v>
      </c>
      <c r="I41">
        <v>6887.9147829720696</v>
      </c>
      <c r="J41">
        <v>409416</v>
      </c>
      <c r="K41">
        <v>1.66756857537744E-2</v>
      </c>
      <c r="L41">
        <v>0</v>
      </c>
      <c r="M41">
        <v>3900</v>
      </c>
      <c r="N41">
        <v>6600</v>
      </c>
      <c r="O41">
        <v>6600</v>
      </c>
      <c r="P41">
        <v>6900</v>
      </c>
      <c r="Q41">
        <v>6900</v>
      </c>
      <c r="R41">
        <v>6900</v>
      </c>
      <c r="S41">
        <v>6900</v>
      </c>
      <c r="T41">
        <v>6900</v>
      </c>
      <c r="U41">
        <v>6900</v>
      </c>
      <c r="V41">
        <v>6900</v>
      </c>
      <c r="W41">
        <v>6900</v>
      </c>
    </row>
    <row r="42" spans="1:23" x14ac:dyDescent="0.2">
      <c r="A42" s="1" t="s">
        <v>17</v>
      </c>
      <c r="B42" t="s">
        <v>72</v>
      </c>
      <c r="C42" s="4" t="str">
        <f t="shared" si="0"/>
        <v>/study-soa-footnotes?page_number=1&amp;page_size=0&amp;total_count=true</v>
      </c>
      <c r="D42">
        <v>5</v>
      </c>
      <c r="E42">
        <v>0</v>
      </c>
      <c r="F42">
        <v>840</v>
      </c>
      <c r="G42">
        <v>880.098767997697</v>
      </c>
      <c r="H42">
        <v>105.710658011958</v>
      </c>
      <c r="I42">
        <v>2387.23717804532</v>
      </c>
      <c r="J42">
        <v>40</v>
      </c>
      <c r="K42">
        <v>1.66756857537744E-2</v>
      </c>
      <c r="L42">
        <v>0</v>
      </c>
      <c r="M42">
        <v>840</v>
      </c>
      <c r="N42">
        <v>930</v>
      </c>
      <c r="O42">
        <v>930</v>
      </c>
      <c r="P42">
        <v>2400</v>
      </c>
      <c r="Q42">
        <v>2400</v>
      </c>
      <c r="R42">
        <v>2400</v>
      </c>
      <c r="S42">
        <v>2400</v>
      </c>
      <c r="T42">
        <v>2400</v>
      </c>
      <c r="U42">
        <v>2400</v>
      </c>
      <c r="V42">
        <v>2400</v>
      </c>
      <c r="W42">
        <v>2400</v>
      </c>
    </row>
    <row r="43" spans="1:23" x14ac:dyDescent="0.2">
      <c r="A43" s="1" t="s">
        <v>17</v>
      </c>
      <c r="B43" t="s">
        <v>73</v>
      </c>
      <c r="C43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43">
        <v>5</v>
      </c>
      <c r="E43">
        <v>0</v>
      </c>
      <c r="F43">
        <v>6900</v>
      </c>
      <c r="G43">
        <v>6004.5144499745202</v>
      </c>
      <c r="H43">
        <v>734.51803694479099</v>
      </c>
      <c r="I43">
        <v>8695.7966429181397</v>
      </c>
      <c r="J43">
        <v>46787</v>
      </c>
      <c r="K43">
        <v>1.66756857537744E-2</v>
      </c>
      <c r="L43">
        <v>0</v>
      </c>
      <c r="M43">
        <v>6900</v>
      </c>
      <c r="N43">
        <v>7200</v>
      </c>
      <c r="O43">
        <v>7200</v>
      </c>
      <c r="P43">
        <v>8700</v>
      </c>
      <c r="Q43">
        <v>8700</v>
      </c>
      <c r="R43">
        <v>8700</v>
      </c>
      <c r="S43">
        <v>8700</v>
      </c>
      <c r="T43">
        <v>8700</v>
      </c>
      <c r="U43">
        <v>8700</v>
      </c>
      <c r="V43">
        <v>8700</v>
      </c>
      <c r="W43">
        <v>8700</v>
      </c>
    </row>
    <row r="44" spans="1:23" x14ac:dyDescent="0.2">
      <c r="A44" s="1" t="s">
        <v>17</v>
      </c>
      <c r="B44" t="s">
        <v>35</v>
      </c>
      <c r="C44" s="4" t="str">
        <f t="shared" si="0"/>
        <v>/time-units?for_protocol_soa=true</v>
      </c>
      <c r="D44">
        <v>5</v>
      </c>
      <c r="E44">
        <v>0</v>
      </c>
      <c r="F44">
        <v>190</v>
      </c>
      <c r="G44">
        <v>306.239410606212</v>
      </c>
      <c r="H44">
        <v>9.4823499675840104</v>
      </c>
      <c r="I44">
        <v>739.02097798418197</v>
      </c>
      <c r="J44">
        <v>92</v>
      </c>
      <c r="K44">
        <v>1.66756857537744E-2</v>
      </c>
      <c r="L44">
        <v>0</v>
      </c>
      <c r="M44">
        <v>190</v>
      </c>
      <c r="N44">
        <v>500</v>
      </c>
      <c r="O44">
        <v>500</v>
      </c>
      <c r="P44">
        <v>740</v>
      </c>
      <c r="Q44">
        <v>740</v>
      </c>
      <c r="R44">
        <v>740</v>
      </c>
      <c r="S44">
        <v>740</v>
      </c>
      <c r="T44">
        <v>740</v>
      </c>
      <c r="U44">
        <v>740</v>
      </c>
      <c r="V44">
        <v>740</v>
      </c>
      <c r="W44">
        <v>740</v>
      </c>
    </row>
    <row r="45" spans="1:23" x14ac:dyDescent="0.2">
      <c r="A45" s="1" t="s">
        <v>17</v>
      </c>
      <c r="B45" t="s">
        <v>36</v>
      </c>
      <c r="C45" s="4" t="str">
        <f t="shared" si="0"/>
        <v>/studies/study_uid</v>
      </c>
      <c r="D45">
        <v>7</v>
      </c>
      <c r="E45">
        <v>0</v>
      </c>
      <c r="F45">
        <v>1300</v>
      </c>
      <c r="G45">
        <v>2223.9314970127898</v>
      </c>
      <c r="H45">
        <v>39.705583010800098</v>
      </c>
      <c r="I45">
        <v>5045.0813350034796</v>
      </c>
      <c r="J45">
        <v>1711</v>
      </c>
      <c r="K45">
        <v>2.33459600552842E-2</v>
      </c>
      <c r="L45">
        <v>0</v>
      </c>
      <c r="M45">
        <v>1300</v>
      </c>
      <c r="N45">
        <v>2300</v>
      </c>
      <c r="O45">
        <v>4700</v>
      </c>
      <c r="P45">
        <v>4700</v>
      </c>
      <c r="Q45">
        <v>5000</v>
      </c>
      <c r="R45">
        <v>5000</v>
      </c>
      <c r="S45">
        <v>5000</v>
      </c>
      <c r="T45">
        <v>5000</v>
      </c>
      <c r="U45">
        <v>5000</v>
      </c>
      <c r="V45">
        <v>5000</v>
      </c>
      <c r="W45">
        <v>5000</v>
      </c>
    </row>
    <row r="46" spans="1:23" x14ac:dyDescent="0.2">
      <c r="A46" s="1" t="s">
        <v>17</v>
      </c>
      <c r="B46" t="s">
        <v>74</v>
      </c>
      <c r="C46" s="4" t="str">
        <f t="shared" si="0"/>
        <v>/flowchart?detailed=true</v>
      </c>
      <c r="D46">
        <v>5</v>
      </c>
      <c r="E46">
        <v>0</v>
      </c>
      <c r="F46">
        <v>28000</v>
      </c>
      <c r="G46">
        <v>27720.8398394053</v>
      </c>
      <c r="H46">
        <v>19668.4041100088</v>
      </c>
      <c r="I46">
        <v>35189.468477037699</v>
      </c>
      <c r="J46">
        <v>503774</v>
      </c>
      <c r="K46">
        <v>1.66756857537744E-2</v>
      </c>
      <c r="L46">
        <v>0</v>
      </c>
      <c r="M46">
        <v>28000</v>
      </c>
      <c r="N46">
        <v>31000</v>
      </c>
      <c r="O46">
        <v>31000</v>
      </c>
      <c r="P46">
        <v>35000</v>
      </c>
      <c r="Q46">
        <v>35000</v>
      </c>
      <c r="R46">
        <v>35000</v>
      </c>
      <c r="S46">
        <v>35000</v>
      </c>
      <c r="T46">
        <v>35000</v>
      </c>
      <c r="U46">
        <v>35000</v>
      </c>
      <c r="V46">
        <v>35000</v>
      </c>
      <c r="W46">
        <v>35000</v>
      </c>
    </row>
    <row r="47" spans="1:23" x14ac:dyDescent="0.2">
      <c r="A47" s="1" t="s">
        <v>17</v>
      </c>
      <c r="B47" t="s">
        <v>37</v>
      </c>
      <c r="C47" s="4" t="str">
        <f t="shared" si="0"/>
        <v>/soa-preferences</v>
      </c>
      <c r="D47">
        <v>7</v>
      </c>
      <c r="E47">
        <v>0</v>
      </c>
      <c r="F47">
        <v>410</v>
      </c>
      <c r="G47">
        <v>882.99271861823001</v>
      </c>
      <c r="H47">
        <v>61.623964109458001</v>
      </c>
      <c r="I47">
        <v>2196.36789802461</v>
      </c>
      <c r="J47">
        <v>100</v>
      </c>
      <c r="K47">
        <v>2.33459600552842E-2</v>
      </c>
      <c r="L47">
        <v>0</v>
      </c>
      <c r="M47">
        <v>410</v>
      </c>
      <c r="N47">
        <v>1000</v>
      </c>
      <c r="O47">
        <v>2000</v>
      </c>
      <c r="P47">
        <v>2000</v>
      </c>
      <c r="Q47">
        <v>2200</v>
      </c>
      <c r="R47">
        <v>2200</v>
      </c>
      <c r="S47">
        <v>2200</v>
      </c>
      <c r="T47">
        <v>2200</v>
      </c>
      <c r="U47">
        <v>2200</v>
      </c>
      <c r="V47">
        <v>2200</v>
      </c>
      <c r="W47">
        <v>2200</v>
      </c>
    </row>
    <row r="48" spans="1:23" x14ac:dyDescent="0.2">
      <c r="A48" s="1" t="s">
        <v>17</v>
      </c>
      <c r="B48" t="s">
        <v>75</v>
      </c>
      <c r="C48" s="4" t="str">
        <f t="shared" si="0"/>
        <v>/study-activities?page_size=0&amp;page_number=1</v>
      </c>
      <c r="D48">
        <v>7</v>
      </c>
      <c r="E48">
        <v>0</v>
      </c>
      <c r="F48">
        <v>3700</v>
      </c>
      <c r="G48">
        <v>3677.0382436058799</v>
      </c>
      <c r="H48">
        <v>568.59832198824699</v>
      </c>
      <c r="I48">
        <v>5752.9219450661903</v>
      </c>
      <c r="J48">
        <v>409416</v>
      </c>
      <c r="K48">
        <v>2.33459600552842E-2</v>
      </c>
      <c r="L48">
        <v>0</v>
      </c>
      <c r="M48">
        <v>3700</v>
      </c>
      <c r="N48">
        <v>4300</v>
      </c>
      <c r="O48">
        <v>4800</v>
      </c>
      <c r="P48">
        <v>4800</v>
      </c>
      <c r="Q48">
        <v>5800</v>
      </c>
      <c r="R48">
        <v>5800</v>
      </c>
      <c r="S48">
        <v>5800</v>
      </c>
      <c r="T48">
        <v>5800</v>
      </c>
      <c r="U48">
        <v>5800</v>
      </c>
      <c r="V48">
        <v>5800</v>
      </c>
      <c r="W48">
        <v>5800</v>
      </c>
    </row>
    <row r="49" spans="1:23" x14ac:dyDescent="0.2">
      <c r="A49" s="1" t="s">
        <v>17</v>
      </c>
      <c r="B49" t="s">
        <v>76</v>
      </c>
      <c r="C49" s="4" t="str">
        <f t="shared" si="0"/>
        <v>/study-soa-footnotes?page_number=1&amp;page_size=0&amp;total_count=true</v>
      </c>
      <c r="D49">
        <v>5</v>
      </c>
      <c r="E49">
        <v>0</v>
      </c>
      <c r="F49">
        <v>440</v>
      </c>
      <c r="G49">
        <v>958.38942222762796</v>
      </c>
      <c r="H49">
        <v>269.76359402760801</v>
      </c>
      <c r="I49">
        <v>2951.9018180435501</v>
      </c>
      <c r="J49">
        <v>40</v>
      </c>
      <c r="K49">
        <v>1.66756857537744E-2</v>
      </c>
      <c r="L49">
        <v>0</v>
      </c>
      <c r="M49">
        <v>440</v>
      </c>
      <c r="N49">
        <v>720</v>
      </c>
      <c r="O49">
        <v>720</v>
      </c>
      <c r="P49">
        <v>3000</v>
      </c>
      <c r="Q49">
        <v>3000</v>
      </c>
      <c r="R49">
        <v>3000</v>
      </c>
      <c r="S49">
        <v>3000</v>
      </c>
      <c r="T49">
        <v>3000</v>
      </c>
      <c r="U49">
        <v>3000</v>
      </c>
      <c r="V49">
        <v>3000</v>
      </c>
      <c r="W49">
        <v>3000</v>
      </c>
    </row>
    <row r="50" spans="1:23" x14ac:dyDescent="0.2">
      <c r="A50" s="1" t="s">
        <v>17</v>
      </c>
      <c r="B50" t="s">
        <v>77</v>
      </c>
      <c r="C50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0">
        <v>7</v>
      </c>
      <c r="E50">
        <v>0</v>
      </c>
      <c r="F50">
        <v>7100</v>
      </c>
      <c r="G50">
        <v>6412.0617769824803</v>
      </c>
      <c r="H50">
        <v>2008.03758995607</v>
      </c>
      <c r="I50">
        <v>8053.6520159803304</v>
      </c>
      <c r="J50">
        <v>46787</v>
      </c>
      <c r="K50">
        <v>2.33459600552842E-2</v>
      </c>
      <c r="L50">
        <v>0</v>
      </c>
      <c r="M50">
        <v>7100</v>
      </c>
      <c r="N50">
        <v>7700</v>
      </c>
      <c r="O50">
        <v>8000</v>
      </c>
      <c r="P50">
        <v>8000</v>
      </c>
      <c r="Q50">
        <v>8100</v>
      </c>
      <c r="R50">
        <v>8100</v>
      </c>
      <c r="S50">
        <v>8100</v>
      </c>
      <c r="T50">
        <v>8100</v>
      </c>
      <c r="U50">
        <v>8100</v>
      </c>
      <c r="V50">
        <v>8100</v>
      </c>
      <c r="W50">
        <v>8100</v>
      </c>
    </row>
    <row r="51" spans="1:23" x14ac:dyDescent="0.2">
      <c r="A51" s="1" t="s">
        <v>17</v>
      </c>
      <c r="B51" t="s">
        <v>38</v>
      </c>
      <c r="C51" s="4" t="str">
        <f t="shared" si="0"/>
        <v>/time-units?for_protocol_soa=true</v>
      </c>
      <c r="D51">
        <v>7</v>
      </c>
      <c r="E51">
        <v>0</v>
      </c>
      <c r="F51">
        <v>580</v>
      </c>
      <c r="G51">
        <v>878.271784583505</v>
      </c>
      <c r="H51">
        <v>9.3591919867321796</v>
      </c>
      <c r="I51">
        <v>3034.98523100279</v>
      </c>
      <c r="J51">
        <v>92</v>
      </c>
      <c r="K51">
        <v>2.33459600552842E-2</v>
      </c>
      <c r="L51">
        <v>0</v>
      </c>
      <c r="M51">
        <v>580</v>
      </c>
      <c r="N51">
        <v>730</v>
      </c>
      <c r="O51">
        <v>1200</v>
      </c>
      <c r="P51">
        <v>1200</v>
      </c>
      <c r="Q51">
        <v>3000</v>
      </c>
      <c r="R51">
        <v>3000</v>
      </c>
      <c r="S51">
        <v>3000</v>
      </c>
      <c r="T51">
        <v>3000</v>
      </c>
      <c r="U51">
        <v>3000</v>
      </c>
      <c r="V51">
        <v>3000</v>
      </c>
      <c r="W51">
        <v>3000</v>
      </c>
    </row>
    <row r="52" spans="1:23" x14ac:dyDescent="0.2">
      <c r="A52" s="1" t="s">
        <v>17</v>
      </c>
      <c r="B52" t="s">
        <v>39</v>
      </c>
      <c r="C52" s="4" t="str">
        <f t="shared" si="0"/>
        <v>/studies/study_uid</v>
      </c>
      <c r="D52">
        <v>4</v>
      </c>
      <c r="E52">
        <v>0</v>
      </c>
      <c r="F52">
        <v>1600</v>
      </c>
      <c r="G52">
        <v>1340.88326821802</v>
      </c>
      <c r="H52">
        <v>124.46551001630699</v>
      </c>
      <c r="I52">
        <v>2103.44901192002</v>
      </c>
      <c r="J52">
        <v>1711</v>
      </c>
      <c r="K52">
        <v>1.33405486030195E-2</v>
      </c>
      <c r="L52">
        <v>0</v>
      </c>
      <c r="M52">
        <v>1600</v>
      </c>
      <c r="N52">
        <v>1600</v>
      </c>
      <c r="O52">
        <v>2100</v>
      </c>
      <c r="P52">
        <v>2100</v>
      </c>
      <c r="Q52">
        <v>2100</v>
      </c>
      <c r="R52">
        <v>2100</v>
      </c>
      <c r="S52">
        <v>2100</v>
      </c>
      <c r="T52">
        <v>2100</v>
      </c>
      <c r="U52">
        <v>2100</v>
      </c>
      <c r="V52">
        <v>2100</v>
      </c>
      <c r="W52">
        <v>2100</v>
      </c>
    </row>
    <row r="53" spans="1:23" x14ac:dyDescent="0.2">
      <c r="A53" s="1" t="s">
        <v>17</v>
      </c>
      <c r="B53" t="s">
        <v>78</v>
      </c>
      <c r="C53" s="4" t="str">
        <f t="shared" si="0"/>
        <v>/flowchart?detailed=true</v>
      </c>
      <c r="D53">
        <v>3</v>
      </c>
      <c r="E53">
        <v>0</v>
      </c>
      <c r="F53">
        <v>32000</v>
      </c>
      <c r="G53">
        <v>31256.4047306465</v>
      </c>
      <c r="H53">
        <v>21269.907047971999</v>
      </c>
      <c r="I53">
        <v>40801.255433005201</v>
      </c>
      <c r="J53">
        <v>503346</v>
      </c>
      <c r="K53">
        <v>1.00054114522646E-2</v>
      </c>
      <c r="L53">
        <v>0</v>
      </c>
      <c r="M53">
        <v>32000</v>
      </c>
      <c r="N53">
        <v>32000</v>
      </c>
      <c r="O53">
        <v>41000</v>
      </c>
      <c r="P53">
        <v>41000</v>
      </c>
      <c r="Q53">
        <v>41000</v>
      </c>
      <c r="R53">
        <v>41000</v>
      </c>
      <c r="S53">
        <v>41000</v>
      </c>
      <c r="T53">
        <v>41000</v>
      </c>
      <c r="U53">
        <v>41000</v>
      </c>
      <c r="V53">
        <v>41000</v>
      </c>
      <c r="W53">
        <v>41000</v>
      </c>
    </row>
    <row r="54" spans="1:23" x14ac:dyDescent="0.2">
      <c r="A54" s="1" t="s">
        <v>17</v>
      </c>
      <c r="B54" t="s">
        <v>40</v>
      </c>
      <c r="C54" s="4" t="str">
        <f t="shared" si="0"/>
        <v>/soa-preferences</v>
      </c>
      <c r="D54">
        <v>4</v>
      </c>
      <c r="E54">
        <v>0</v>
      </c>
      <c r="F54">
        <v>320</v>
      </c>
      <c r="G54">
        <v>478.16595778567699</v>
      </c>
      <c r="H54">
        <v>29.212005087174401</v>
      </c>
      <c r="I54">
        <v>1154.32764496654</v>
      </c>
      <c r="J54">
        <v>100</v>
      </c>
      <c r="K54">
        <v>1.33405486030195E-2</v>
      </c>
      <c r="L54">
        <v>0</v>
      </c>
      <c r="M54">
        <v>410</v>
      </c>
      <c r="N54">
        <v>410</v>
      </c>
      <c r="O54">
        <v>1200</v>
      </c>
      <c r="P54">
        <v>1200</v>
      </c>
      <c r="Q54">
        <v>1200</v>
      </c>
      <c r="R54">
        <v>1200</v>
      </c>
      <c r="S54">
        <v>1200</v>
      </c>
      <c r="T54">
        <v>1200</v>
      </c>
      <c r="U54">
        <v>1200</v>
      </c>
      <c r="V54">
        <v>1200</v>
      </c>
      <c r="W54">
        <v>1200</v>
      </c>
    </row>
    <row r="55" spans="1:23" x14ac:dyDescent="0.2">
      <c r="A55" s="1" t="s">
        <v>17</v>
      </c>
      <c r="B55" t="s">
        <v>79</v>
      </c>
      <c r="C55" s="4" t="str">
        <f t="shared" si="0"/>
        <v>/study-activities?page_size=0&amp;page_number=1</v>
      </c>
      <c r="D55">
        <v>4</v>
      </c>
      <c r="E55">
        <v>0</v>
      </c>
      <c r="F55">
        <v>3300</v>
      </c>
      <c r="G55">
        <v>3243.6205742123998</v>
      </c>
      <c r="H55">
        <v>1205.93279600143</v>
      </c>
      <c r="I55">
        <v>4877.1730789449002</v>
      </c>
      <c r="J55">
        <v>409416</v>
      </c>
      <c r="K55">
        <v>1.33405486030195E-2</v>
      </c>
      <c r="L55">
        <v>0</v>
      </c>
      <c r="M55">
        <v>3600</v>
      </c>
      <c r="N55">
        <v>3600</v>
      </c>
      <c r="O55">
        <v>4900</v>
      </c>
      <c r="P55">
        <v>4900</v>
      </c>
      <c r="Q55">
        <v>4900</v>
      </c>
      <c r="R55">
        <v>4900</v>
      </c>
      <c r="S55">
        <v>4900</v>
      </c>
      <c r="T55">
        <v>4900</v>
      </c>
      <c r="U55">
        <v>4900</v>
      </c>
      <c r="V55">
        <v>4900</v>
      </c>
      <c r="W55">
        <v>4900</v>
      </c>
    </row>
    <row r="56" spans="1:23" x14ac:dyDescent="0.2">
      <c r="A56" s="1" t="s">
        <v>17</v>
      </c>
      <c r="B56" t="s">
        <v>80</v>
      </c>
      <c r="C56" s="4" t="str">
        <f t="shared" si="0"/>
        <v>/study-soa-footnotes?page_number=1&amp;page_size=0&amp;total_count=true</v>
      </c>
      <c r="D56">
        <v>3</v>
      </c>
      <c r="E56">
        <v>0</v>
      </c>
      <c r="F56">
        <v>250</v>
      </c>
      <c r="G56">
        <v>205.89261129498399</v>
      </c>
      <c r="H56">
        <v>95.788228907622397</v>
      </c>
      <c r="I56">
        <v>272.73043198510999</v>
      </c>
      <c r="J56">
        <v>40</v>
      </c>
      <c r="K56">
        <v>1.00054114522646E-2</v>
      </c>
      <c r="L56">
        <v>0</v>
      </c>
      <c r="M56">
        <v>250</v>
      </c>
      <c r="N56">
        <v>250</v>
      </c>
      <c r="O56">
        <v>270</v>
      </c>
      <c r="P56">
        <v>270</v>
      </c>
      <c r="Q56">
        <v>270</v>
      </c>
      <c r="R56">
        <v>270</v>
      </c>
      <c r="S56">
        <v>270</v>
      </c>
      <c r="T56">
        <v>270</v>
      </c>
      <c r="U56">
        <v>270</v>
      </c>
      <c r="V56">
        <v>270</v>
      </c>
      <c r="W56">
        <v>270</v>
      </c>
    </row>
    <row r="57" spans="1:23" x14ac:dyDescent="0.2">
      <c r="A57" s="1" t="s">
        <v>17</v>
      </c>
      <c r="B57" t="s">
        <v>81</v>
      </c>
      <c r="C57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7">
        <v>4</v>
      </c>
      <c r="E57">
        <v>0</v>
      </c>
      <c r="F57">
        <v>6400</v>
      </c>
      <c r="G57">
        <v>6226.1317030061</v>
      </c>
      <c r="H57">
        <v>3487.13844304438</v>
      </c>
      <c r="I57">
        <v>8184.0400190558203</v>
      </c>
      <c r="J57">
        <v>46787</v>
      </c>
      <c r="K57">
        <v>1.33405486030195E-2</v>
      </c>
      <c r="L57">
        <v>0</v>
      </c>
      <c r="M57">
        <v>6800</v>
      </c>
      <c r="N57">
        <v>6800</v>
      </c>
      <c r="O57">
        <v>8200</v>
      </c>
      <c r="P57">
        <v>8200</v>
      </c>
      <c r="Q57">
        <v>8200</v>
      </c>
      <c r="R57">
        <v>8200</v>
      </c>
      <c r="S57">
        <v>8200</v>
      </c>
      <c r="T57">
        <v>8200</v>
      </c>
      <c r="U57">
        <v>8200</v>
      </c>
      <c r="V57">
        <v>8200</v>
      </c>
      <c r="W57">
        <v>8200</v>
      </c>
    </row>
    <row r="58" spans="1:23" x14ac:dyDescent="0.2">
      <c r="A58" s="1" t="s">
        <v>17</v>
      </c>
      <c r="B58" t="s">
        <v>41</v>
      </c>
      <c r="C58" s="4" t="str">
        <f t="shared" si="0"/>
        <v>/time-units?for_protocol_soa=true</v>
      </c>
      <c r="D58">
        <v>4</v>
      </c>
      <c r="E58">
        <v>0</v>
      </c>
      <c r="F58">
        <v>230</v>
      </c>
      <c r="G58">
        <v>268.38999480241898</v>
      </c>
      <c r="H58">
        <v>82.553553045727298</v>
      </c>
      <c r="I58">
        <v>411.60377103369598</v>
      </c>
      <c r="J58">
        <v>92</v>
      </c>
      <c r="K58">
        <v>1.33405486030195E-2</v>
      </c>
      <c r="L58">
        <v>0</v>
      </c>
      <c r="M58">
        <v>350</v>
      </c>
      <c r="N58">
        <v>350</v>
      </c>
      <c r="O58">
        <v>410</v>
      </c>
      <c r="P58">
        <v>410</v>
      </c>
      <c r="Q58">
        <v>410</v>
      </c>
      <c r="R58">
        <v>410</v>
      </c>
      <c r="S58">
        <v>410</v>
      </c>
      <c r="T58">
        <v>410</v>
      </c>
      <c r="U58">
        <v>410</v>
      </c>
      <c r="V58">
        <v>410</v>
      </c>
      <c r="W58">
        <v>410</v>
      </c>
    </row>
    <row r="59" spans="1:23" x14ac:dyDescent="0.2">
      <c r="A59" s="1" t="s">
        <v>17</v>
      </c>
      <c r="B59" t="s">
        <v>42</v>
      </c>
      <c r="C59" s="4" t="str">
        <f t="shared" si="0"/>
        <v>/studies/study_uid</v>
      </c>
      <c r="D59">
        <v>9</v>
      </c>
      <c r="E59">
        <v>0</v>
      </c>
      <c r="F59">
        <v>1100</v>
      </c>
      <c r="G59">
        <v>1100.89513244262</v>
      </c>
      <c r="H59">
        <v>478.09363901615097</v>
      </c>
      <c r="I59">
        <v>1737.8303860314099</v>
      </c>
      <c r="J59">
        <v>1711</v>
      </c>
      <c r="K59">
        <v>3.0016234356793899E-2</v>
      </c>
      <c r="L59">
        <v>0</v>
      </c>
      <c r="M59">
        <v>1100</v>
      </c>
      <c r="N59">
        <v>1100</v>
      </c>
      <c r="O59">
        <v>1200</v>
      </c>
      <c r="P59">
        <v>1400</v>
      </c>
      <c r="Q59">
        <v>1700</v>
      </c>
      <c r="R59">
        <v>1700</v>
      </c>
      <c r="S59">
        <v>1700</v>
      </c>
      <c r="T59">
        <v>1700</v>
      </c>
      <c r="U59">
        <v>1700</v>
      </c>
      <c r="V59">
        <v>1700</v>
      </c>
      <c r="W59">
        <v>1700</v>
      </c>
    </row>
    <row r="60" spans="1:23" x14ac:dyDescent="0.2">
      <c r="A60" s="1" t="s">
        <v>17</v>
      </c>
      <c r="B60" t="s">
        <v>82</v>
      </c>
      <c r="C60" s="4" t="str">
        <f t="shared" si="0"/>
        <v>/flowchart?detailed=true</v>
      </c>
      <c r="D60">
        <v>9</v>
      </c>
      <c r="E60">
        <v>0</v>
      </c>
      <c r="F60">
        <v>31000</v>
      </c>
      <c r="G60">
        <v>33522.664864314698</v>
      </c>
      <c r="H60">
        <v>26581.008253968299</v>
      </c>
      <c r="I60">
        <v>42277.6124859228</v>
      </c>
      <c r="J60">
        <v>508054</v>
      </c>
      <c r="K60">
        <v>3.0016234356793899E-2</v>
      </c>
      <c r="L60">
        <v>0</v>
      </c>
      <c r="M60">
        <v>31000</v>
      </c>
      <c r="N60">
        <v>33000</v>
      </c>
      <c r="O60">
        <v>40000</v>
      </c>
      <c r="P60">
        <v>41000</v>
      </c>
      <c r="Q60">
        <v>42000</v>
      </c>
      <c r="R60">
        <v>42000</v>
      </c>
      <c r="S60">
        <v>42000</v>
      </c>
      <c r="T60">
        <v>42000</v>
      </c>
      <c r="U60">
        <v>42000</v>
      </c>
      <c r="V60">
        <v>42000</v>
      </c>
      <c r="W60">
        <v>42000</v>
      </c>
    </row>
    <row r="61" spans="1:23" x14ac:dyDescent="0.2">
      <c r="A61" s="1" t="s">
        <v>17</v>
      </c>
      <c r="B61" t="s">
        <v>43</v>
      </c>
      <c r="C61" s="4" t="str">
        <f t="shared" si="0"/>
        <v>/soa-preferences</v>
      </c>
      <c r="D61">
        <v>9</v>
      </c>
      <c r="E61">
        <v>0</v>
      </c>
      <c r="F61">
        <v>330</v>
      </c>
      <c r="G61">
        <v>501.94700833203001</v>
      </c>
      <c r="H61">
        <v>170.58694502338699</v>
      </c>
      <c r="I61">
        <v>1141.28432900179</v>
      </c>
      <c r="J61">
        <v>100</v>
      </c>
      <c r="K61">
        <v>3.0016234356793899E-2</v>
      </c>
      <c r="L61">
        <v>0</v>
      </c>
      <c r="M61">
        <v>330</v>
      </c>
      <c r="N61">
        <v>510</v>
      </c>
      <c r="O61">
        <v>510</v>
      </c>
      <c r="P61">
        <v>1100</v>
      </c>
      <c r="Q61">
        <v>1100</v>
      </c>
      <c r="R61">
        <v>1100</v>
      </c>
      <c r="S61">
        <v>1100</v>
      </c>
      <c r="T61">
        <v>1100</v>
      </c>
      <c r="U61">
        <v>1100</v>
      </c>
      <c r="V61">
        <v>1100</v>
      </c>
      <c r="W61">
        <v>1100</v>
      </c>
    </row>
    <row r="62" spans="1:23" x14ac:dyDescent="0.2">
      <c r="A62" s="1" t="s">
        <v>17</v>
      </c>
      <c r="B62" t="s">
        <v>83</v>
      </c>
      <c r="C62" s="4" t="str">
        <f t="shared" si="0"/>
        <v>/study-activities?page_size=0&amp;page_number=1</v>
      </c>
      <c r="D62">
        <v>9</v>
      </c>
      <c r="E62">
        <v>0</v>
      </c>
      <c r="F62">
        <v>4500</v>
      </c>
      <c r="G62">
        <v>4528.3718850696396</v>
      </c>
      <c r="H62">
        <v>2949.6910190209701</v>
      </c>
      <c r="I62">
        <v>7054.8733089817597</v>
      </c>
      <c r="J62">
        <v>409416</v>
      </c>
      <c r="K62">
        <v>3.0016234356793899E-2</v>
      </c>
      <c r="L62">
        <v>0</v>
      </c>
      <c r="M62">
        <v>4500</v>
      </c>
      <c r="N62">
        <v>4900</v>
      </c>
      <c r="O62">
        <v>5000</v>
      </c>
      <c r="P62">
        <v>5500</v>
      </c>
      <c r="Q62">
        <v>7100</v>
      </c>
      <c r="R62">
        <v>7100</v>
      </c>
      <c r="S62">
        <v>7100</v>
      </c>
      <c r="T62">
        <v>7100</v>
      </c>
      <c r="U62">
        <v>7100</v>
      </c>
      <c r="V62">
        <v>7100</v>
      </c>
      <c r="W62">
        <v>7100</v>
      </c>
    </row>
    <row r="63" spans="1:23" x14ac:dyDescent="0.2">
      <c r="A63" s="1" t="s">
        <v>17</v>
      </c>
      <c r="B63" t="s">
        <v>84</v>
      </c>
      <c r="C63" s="4" t="str">
        <f t="shared" si="0"/>
        <v>/study-soa-footnotes?page_number=1&amp;page_size=0&amp;total_count=true</v>
      </c>
      <c r="D63">
        <v>9</v>
      </c>
      <c r="E63">
        <v>0</v>
      </c>
      <c r="F63">
        <v>430</v>
      </c>
      <c r="G63">
        <v>908.96074521717503</v>
      </c>
      <c r="H63">
        <v>87.540894048288393</v>
      </c>
      <c r="I63">
        <v>2568.6519030714398</v>
      </c>
      <c r="J63">
        <v>40</v>
      </c>
      <c r="K63">
        <v>3.0016234356793899E-2</v>
      </c>
      <c r="L63">
        <v>0</v>
      </c>
      <c r="M63">
        <v>430</v>
      </c>
      <c r="N63">
        <v>630</v>
      </c>
      <c r="O63">
        <v>1600</v>
      </c>
      <c r="P63">
        <v>2300</v>
      </c>
      <c r="Q63">
        <v>2600</v>
      </c>
      <c r="R63">
        <v>2600</v>
      </c>
      <c r="S63">
        <v>2600</v>
      </c>
      <c r="T63">
        <v>2600</v>
      </c>
      <c r="U63">
        <v>2600</v>
      </c>
      <c r="V63">
        <v>2600</v>
      </c>
      <c r="W63">
        <v>2600</v>
      </c>
    </row>
    <row r="64" spans="1:23" x14ac:dyDescent="0.2">
      <c r="A64" s="1" t="s">
        <v>17</v>
      </c>
      <c r="B64" t="s">
        <v>85</v>
      </c>
      <c r="C64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64">
        <v>9</v>
      </c>
      <c r="E64">
        <v>0</v>
      </c>
      <c r="F64">
        <v>7700</v>
      </c>
      <c r="G64">
        <v>7517.8316732118301</v>
      </c>
      <c r="H64">
        <v>5360.5430489405899</v>
      </c>
      <c r="I64">
        <v>9580.7741939788593</v>
      </c>
      <c r="J64">
        <v>46787</v>
      </c>
      <c r="K64">
        <v>3.0016234356793899E-2</v>
      </c>
      <c r="L64">
        <v>0</v>
      </c>
      <c r="M64">
        <v>7700</v>
      </c>
      <c r="N64">
        <v>7800</v>
      </c>
      <c r="O64">
        <v>7800</v>
      </c>
      <c r="P64">
        <v>8200</v>
      </c>
      <c r="Q64">
        <v>9600</v>
      </c>
      <c r="R64">
        <v>9600</v>
      </c>
      <c r="S64">
        <v>9600</v>
      </c>
      <c r="T64">
        <v>9600</v>
      </c>
      <c r="U64">
        <v>9600</v>
      </c>
      <c r="V64">
        <v>9600</v>
      </c>
      <c r="W64">
        <v>9600</v>
      </c>
    </row>
    <row r="65" spans="1:23" x14ac:dyDescent="0.2">
      <c r="A65" s="1" t="s">
        <v>17</v>
      </c>
      <c r="B65" t="s">
        <v>44</v>
      </c>
      <c r="C65" s="4" t="str">
        <f t="shared" si="0"/>
        <v>/time-units?for_protocol_soa=true</v>
      </c>
      <c r="D65">
        <v>9</v>
      </c>
      <c r="E65">
        <v>0</v>
      </c>
      <c r="F65">
        <v>190</v>
      </c>
      <c r="G65">
        <v>258.73796055869502</v>
      </c>
      <c r="H65">
        <v>122.569957980886</v>
      </c>
      <c r="I65">
        <v>425.03757402300801</v>
      </c>
      <c r="J65">
        <v>92</v>
      </c>
      <c r="K65">
        <v>3.0016234356793899E-2</v>
      </c>
      <c r="L65">
        <v>0</v>
      </c>
      <c r="M65">
        <v>190</v>
      </c>
      <c r="N65">
        <v>260</v>
      </c>
      <c r="O65">
        <v>420</v>
      </c>
      <c r="P65">
        <v>420</v>
      </c>
      <c r="Q65">
        <v>430</v>
      </c>
      <c r="R65">
        <v>430</v>
      </c>
      <c r="S65">
        <v>430</v>
      </c>
      <c r="T65">
        <v>430</v>
      </c>
      <c r="U65">
        <v>430</v>
      </c>
      <c r="V65">
        <v>430</v>
      </c>
      <c r="W65">
        <v>430</v>
      </c>
    </row>
    <row r="66" spans="1:23" x14ac:dyDescent="0.2">
      <c r="A66" s="1" t="s">
        <v>17</v>
      </c>
      <c r="B66" t="s">
        <v>45</v>
      </c>
      <c r="C66" s="4" t="str">
        <f t="shared" si="0"/>
        <v>/studies/study_uid</v>
      </c>
      <c r="D66">
        <v>9</v>
      </c>
      <c r="E66">
        <v>0</v>
      </c>
      <c r="F66">
        <v>2100</v>
      </c>
      <c r="G66">
        <v>2589.5392619875302</v>
      </c>
      <c r="H66">
        <v>1309.5695859519701</v>
      </c>
      <c r="I66">
        <v>4793.70350192766</v>
      </c>
      <c r="J66">
        <v>1711</v>
      </c>
      <c r="K66">
        <v>3.0016234356793899E-2</v>
      </c>
      <c r="L66">
        <v>0</v>
      </c>
      <c r="M66">
        <v>2100</v>
      </c>
      <c r="N66">
        <v>2500</v>
      </c>
      <c r="O66">
        <v>2900</v>
      </c>
      <c r="P66">
        <v>4800</v>
      </c>
      <c r="Q66">
        <v>4800</v>
      </c>
      <c r="R66">
        <v>4800</v>
      </c>
      <c r="S66">
        <v>4800</v>
      </c>
      <c r="T66">
        <v>4800</v>
      </c>
      <c r="U66">
        <v>4800</v>
      </c>
      <c r="V66">
        <v>4800</v>
      </c>
      <c r="W66">
        <v>4800</v>
      </c>
    </row>
    <row r="67" spans="1:23" x14ac:dyDescent="0.2">
      <c r="A67" s="1" t="s">
        <v>17</v>
      </c>
      <c r="B67" t="s">
        <v>86</v>
      </c>
      <c r="C67" s="4" t="str">
        <f t="shared" ref="C67:C130" si="1">IF(LEN(B67)&lt;22,"/studies/study_uid",IF(LEFT(B67,5)="/stud",RIGHT(B67,LEN(B67)-21),B67))</f>
        <v>/flowchart?detailed=true</v>
      </c>
      <c r="D67">
        <v>9</v>
      </c>
      <c r="E67">
        <v>0</v>
      </c>
      <c r="F67">
        <v>35000</v>
      </c>
      <c r="G67">
        <v>34605.430140095297</v>
      </c>
      <c r="H67">
        <v>24819.143211003298</v>
      </c>
      <c r="I67">
        <v>44902.495574904598</v>
      </c>
      <c r="J67">
        <v>510943</v>
      </c>
      <c r="K67">
        <v>3.0016234356793899E-2</v>
      </c>
      <c r="L67">
        <v>0</v>
      </c>
      <c r="M67">
        <v>35000</v>
      </c>
      <c r="N67">
        <v>36000</v>
      </c>
      <c r="O67">
        <v>43000</v>
      </c>
      <c r="P67">
        <v>44000</v>
      </c>
      <c r="Q67">
        <v>45000</v>
      </c>
      <c r="R67">
        <v>45000</v>
      </c>
      <c r="S67">
        <v>45000</v>
      </c>
      <c r="T67">
        <v>45000</v>
      </c>
      <c r="U67">
        <v>45000</v>
      </c>
      <c r="V67">
        <v>45000</v>
      </c>
      <c r="W67">
        <v>45000</v>
      </c>
    </row>
    <row r="68" spans="1:23" x14ac:dyDescent="0.2">
      <c r="A68" s="1" t="s">
        <v>17</v>
      </c>
      <c r="B68" t="s">
        <v>46</v>
      </c>
      <c r="C68" s="4" t="str">
        <f t="shared" si="1"/>
        <v>/soa-preferences</v>
      </c>
      <c r="D68">
        <v>9</v>
      </c>
      <c r="E68">
        <v>0</v>
      </c>
      <c r="F68">
        <v>270</v>
      </c>
      <c r="G68">
        <v>438.70458511325199</v>
      </c>
      <c r="H68">
        <v>156.167260021902</v>
      </c>
      <c r="I68">
        <v>1537.3305829707499</v>
      </c>
      <c r="J68">
        <v>100</v>
      </c>
      <c r="K68">
        <v>3.0016234356793899E-2</v>
      </c>
      <c r="L68">
        <v>0</v>
      </c>
      <c r="M68">
        <v>270</v>
      </c>
      <c r="N68">
        <v>340</v>
      </c>
      <c r="O68">
        <v>500</v>
      </c>
      <c r="P68">
        <v>550</v>
      </c>
      <c r="Q68">
        <v>1500</v>
      </c>
      <c r="R68">
        <v>1500</v>
      </c>
      <c r="S68">
        <v>1500</v>
      </c>
      <c r="T68">
        <v>1500</v>
      </c>
      <c r="U68">
        <v>1500</v>
      </c>
      <c r="V68">
        <v>1500</v>
      </c>
      <c r="W68">
        <v>1500</v>
      </c>
    </row>
    <row r="69" spans="1:23" x14ac:dyDescent="0.2">
      <c r="A69" s="1" t="s">
        <v>17</v>
      </c>
      <c r="B69" t="s">
        <v>87</v>
      </c>
      <c r="C69" s="4" t="str">
        <f t="shared" si="1"/>
        <v>/study-activities?page_size=0&amp;page_number=1</v>
      </c>
      <c r="D69">
        <v>9</v>
      </c>
      <c r="E69">
        <v>0</v>
      </c>
      <c r="F69">
        <v>4000</v>
      </c>
      <c r="G69">
        <v>4923.8146620078196</v>
      </c>
      <c r="H69">
        <v>3097.8079839842298</v>
      </c>
      <c r="I69">
        <v>8472.8792139794605</v>
      </c>
      <c r="J69">
        <v>409416</v>
      </c>
      <c r="K69">
        <v>3.0016234356793899E-2</v>
      </c>
      <c r="L69">
        <v>0</v>
      </c>
      <c r="M69">
        <v>4000</v>
      </c>
      <c r="N69">
        <v>5300</v>
      </c>
      <c r="O69">
        <v>5700</v>
      </c>
      <c r="P69">
        <v>6500</v>
      </c>
      <c r="Q69">
        <v>8500</v>
      </c>
      <c r="R69">
        <v>8500</v>
      </c>
      <c r="S69">
        <v>8500</v>
      </c>
      <c r="T69">
        <v>8500</v>
      </c>
      <c r="U69">
        <v>8500</v>
      </c>
      <c r="V69">
        <v>8500</v>
      </c>
      <c r="W69">
        <v>8500</v>
      </c>
    </row>
    <row r="70" spans="1:23" x14ac:dyDescent="0.2">
      <c r="A70" s="1" t="s">
        <v>17</v>
      </c>
      <c r="B70" t="s">
        <v>88</v>
      </c>
      <c r="C70" s="4" t="str">
        <f t="shared" si="1"/>
        <v>/study-soa-footnotes?page_number=1&amp;page_size=0&amp;total_count=true</v>
      </c>
      <c r="D70">
        <v>9</v>
      </c>
      <c r="E70">
        <v>0</v>
      </c>
      <c r="F70">
        <v>170</v>
      </c>
      <c r="G70">
        <v>505.08690221856</v>
      </c>
      <c r="H70">
        <v>135.76294993981699</v>
      </c>
      <c r="I70">
        <v>1682.80856800265</v>
      </c>
      <c r="J70">
        <v>40</v>
      </c>
      <c r="K70">
        <v>3.0016234356793899E-2</v>
      </c>
      <c r="L70">
        <v>0</v>
      </c>
      <c r="M70">
        <v>170</v>
      </c>
      <c r="N70">
        <v>200</v>
      </c>
      <c r="O70">
        <v>280</v>
      </c>
      <c r="P70">
        <v>1600</v>
      </c>
      <c r="Q70">
        <v>1700</v>
      </c>
      <c r="R70">
        <v>1700</v>
      </c>
      <c r="S70">
        <v>1700</v>
      </c>
      <c r="T70">
        <v>1700</v>
      </c>
      <c r="U70">
        <v>1700</v>
      </c>
      <c r="V70">
        <v>1700</v>
      </c>
      <c r="W70">
        <v>1700</v>
      </c>
    </row>
    <row r="71" spans="1:23" x14ac:dyDescent="0.2">
      <c r="A71" s="1" t="s">
        <v>17</v>
      </c>
      <c r="B71" t="s">
        <v>89</v>
      </c>
      <c r="C71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1">
        <v>9</v>
      </c>
      <c r="E71">
        <v>0</v>
      </c>
      <c r="F71">
        <v>7700</v>
      </c>
      <c r="G71">
        <v>7209.0804487880696</v>
      </c>
      <c r="H71">
        <v>5257.5866209808701</v>
      </c>
      <c r="I71">
        <v>8156.7826970713204</v>
      </c>
      <c r="J71">
        <v>46787</v>
      </c>
      <c r="K71">
        <v>3.0016234356793899E-2</v>
      </c>
      <c r="L71">
        <v>0</v>
      </c>
      <c r="M71">
        <v>7700</v>
      </c>
      <c r="N71">
        <v>7900</v>
      </c>
      <c r="O71">
        <v>8100</v>
      </c>
      <c r="P71">
        <v>8100</v>
      </c>
      <c r="Q71">
        <v>8200</v>
      </c>
      <c r="R71">
        <v>8200</v>
      </c>
      <c r="S71">
        <v>8200</v>
      </c>
      <c r="T71">
        <v>8200</v>
      </c>
      <c r="U71">
        <v>8200</v>
      </c>
      <c r="V71">
        <v>8200</v>
      </c>
      <c r="W71">
        <v>8200</v>
      </c>
    </row>
    <row r="72" spans="1:23" x14ac:dyDescent="0.2">
      <c r="A72" s="1" t="s">
        <v>17</v>
      </c>
      <c r="B72" t="s">
        <v>47</v>
      </c>
      <c r="C72" s="4" t="str">
        <f t="shared" si="1"/>
        <v>/time-units?for_protocol_soa=true</v>
      </c>
      <c r="D72">
        <v>9</v>
      </c>
      <c r="E72">
        <v>0</v>
      </c>
      <c r="F72">
        <v>460</v>
      </c>
      <c r="G72">
        <v>566.15573778334499</v>
      </c>
      <c r="H72">
        <v>184.57099201623299</v>
      </c>
      <c r="I72">
        <v>1540.1426680618799</v>
      </c>
      <c r="J72">
        <v>92</v>
      </c>
      <c r="K72">
        <v>3.0016234356793899E-2</v>
      </c>
      <c r="L72">
        <v>0</v>
      </c>
      <c r="M72">
        <v>460</v>
      </c>
      <c r="N72">
        <v>460</v>
      </c>
      <c r="O72">
        <v>600</v>
      </c>
      <c r="P72">
        <v>1000</v>
      </c>
      <c r="Q72">
        <v>1500</v>
      </c>
      <c r="R72">
        <v>1500</v>
      </c>
      <c r="S72">
        <v>1500</v>
      </c>
      <c r="T72">
        <v>1500</v>
      </c>
      <c r="U72">
        <v>1500</v>
      </c>
      <c r="V72">
        <v>1500</v>
      </c>
      <c r="W72">
        <v>1500</v>
      </c>
    </row>
    <row r="73" spans="1:23" x14ac:dyDescent="0.2">
      <c r="A73" s="1" t="s">
        <v>17</v>
      </c>
      <c r="B73" t="s">
        <v>90</v>
      </c>
      <c r="C73" s="4" t="str">
        <f t="shared" si="1"/>
        <v>/studies/study_uid</v>
      </c>
      <c r="D73">
        <v>6</v>
      </c>
      <c r="E73">
        <v>0</v>
      </c>
      <c r="F73">
        <v>1400</v>
      </c>
      <c r="G73">
        <v>1636.76319546842</v>
      </c>
      <c r="H73">
        <v>950.71527606341897</v>
      </c>
      <c r="I73">
        <v>2904.1134989820398</v>
      </c>
      <c r="J73">
        <v>1711</v>
      </c>
      <c r="K73">
        <v>2.00108229045293E-2</v>
      </c>
      <c r="L73">
        <v>0</v>
      </c>
      <c r="M73">
        <v>1600</v>
      </c>
      <c r="N73">
        <v>1600</v>
      </c>
      <c r="O73">
        <v>1700</v>
      </c>
      <c r="P73">
        <v>1700</v>
      </c>
      <c r="Q73">
        <v>2900</v>
      </c>
      <c r="R73">
        <v>2900</v>
      </c>
      <c r="S73">
        <v>2900</v>
      </c>
      <c r="T73">
        <v>2900</v>
      </c>
      <c r="U73">
        <v>2900</v>
      </c>
      <c r="V73">
        <v>2900</v>
      </c>
      <c r="W73">
        <v>2900</v>
      </c>
    </row>
    <row r="74" spans="1:23" x14ac:dyDescent="0.2">
      <c r="A74" s="1" t="s">
        <v>17</v>
      </c>
      <c r="B74" t="s">
        <v>91</v>
      </c>
      <c r="C74" s="4" t="str">
        <f t="shared" si="1"/>
        <v>/flowchart?detailed=true</v>
      </c>
      <c r="D74">
        <v>4</v>
      </c>
      <c r="E74">
        <v>0</v>
      </c>
      <c r="F74">
        <v>29000</v>
      </c>
      <c r="G74">
        <v>28813.327977521101</v>
      </c>
      <c r="H74">
        <v>26040.913722012101</v>
      </c>
      <c r="I74">
        <v>29938.971315044899</v>
      </c>
      <c r="J74">
        <v>506235</v>
      </c>
      <c r="K74">
        <v>1.33405486030195E-2</v>
      </c>
      <c r="L74">
        <v>0</v>
      </c>
      <c r="M74">
        <v>30000</v>
      </c>
      <c r="N74">
        <v>30000</v>
      </c>
      <c r="O74">
        <v>30000</v>
      </c>
      <c r="P74">
        <v>30000</v>
      </c>
      <c r="Q74">
        <v>30000</v>
      </c>
      <c r="R74">
        <v>30000</v>
      </c>
      <c r="S74">
        <v>30000</v>
      </c>
      <c r="T74">
        <v>30000</v>
      </c>
      <c r="U74">
        <v>30000</v>
      </c>
      <c r="V74">
        <v>30000</v>
      </c>
      <c r="W74">
        <v>30000</v>
      </c>
    </row>
    <row r="75" spans="1:23" x14ac:dyDescent="0.2">
      <c r="A75" s="1" t="s">
        <v>17</v>
      </c>
      <c r="B75" t="s">
        <v>92</v>
      </c>
      <c r="C75" s="4" t="str">
        <f t="shared" si="1"/>
        <v>/soa-preferences</v>
      </c>
      <c r="D75">
        <v>6</v>
      </c>
      <c r="E75">
        <v>0</v>
      </c>
      <c r="F75">
        <v>250</v>
      </c>
      <c r="G75">
        <v>653.672356992804</v>
      </c>
      <c r="H75">
        <v>182.41688597481601</v>
      </c>
      <c r="I75">
        <v>2619.0324339549902</v>
      </c>
      <c r="J75">
        <v>100</v>
      </c>
      <c r="K75">
        <v>2.00108229045293E-2</v>
      </c>
      <c r="L75">
        <v>0</v>
      </c>
      <c r="M75">
        <v>300</v>
      </c>
      <c r="N75">
        <v>300</v>
      </c>
      <c r="O75">
        <v>370</v>
      </c>
      <c r="P75">
        <v>370</v>
      </c>
      <c r="Q75">
        <v>2600</v>
      </c>
      <c r="R75">
        <v>2600</v>
      </c>
      <c r="S75">
        <v>2600</v>
      </c>
      <c r="T75">
        <v>2600</v>
      </c>
      <c r="U75">
        <v>2600</v>
      </c>
      <c r="V75">
        <v>2600</v>
      </c>
      <c r="W75">
        <v>2600</v>
      </c>
    </row>
    <row r="76" spans="1:23" x14ac:dyDescent="0.2">
      <c r="A76" s="1" t="s">
        <v>17</v>
      </c>
      <c r="B76" t="s">
        <v>93</v>
      </c>
      <c r="C76" s="4" t="str">
        <f t="shared" si="1"/>
        <v>/study-activities?page_size=0&amp;page_number=1</v>
      </c>
      <c r="D76">
        <v>5</v>
      </c>
      <c r="E76">
        <v>0</v>
      </c>
      <c r="F76">
        <v>3600</v>
      </c>
      <c r="G76">
        <v>3856.8225830094798</v>
      </c>
      <c r="H76">
        <v>3026.8511839676598</v>
      </c>
      <c r="I76">
        <v>5091.0210369620399</v>
      </c>
      <c r="J76">
        <v>409416</v>
      </c>
      <c r="K76">
        <v>1.66756857537744E-2</v>
      </c>
      <c r="L76">
        <v>0</v>
      </c>
      <c r="M76">
        <v>3600</v>
      </c>
      <c r="N76">
        <v>4000</v>
      </c>
      <c r="O76">
        <v>4000</v>
      </c>
      <c r="P76">
        <v>5100</v>
      </c>
      <c r="Q76">
        <v>5100</v>
      </c>
      <c r="R76">
        <v>5100</v>
      </c>
      <c r="S76">
        <v>5100</v>
      </c>
      <c r="T76">
        <v>5100</v>
      </c>
      <c r="U76">
        <v>5100</v>
      </c>
      <c r="V76">
        <v>5100</v>
      </c>
      <c r="W76">
        <v>5100</v>
      </c>
    </row>
    <row r="77" spans="1:23" x14ac:dyDescent="0.2">
      <c r="A77" s="1" t="s">
        <v>17</v>
      </c>
      <c r="B77" t="s">
        <v>94</v>
      </c>
      <c r="C77" s="4" t="str">
        <f t="shared" si="1"/>
        <v>/study-soa-footnotes?page_number=1&amp;page_size=0&amp;total_count=true</v>
      </c>
      <c r="D77">
        <v>4</v>
      </c>
      <c r="E77">
        <v>0</v>
      </c>
      <c r="F77">
        <v>230</v>
      </c>
      <c r="G77">
        <v>1159.83413948561</v>
      </c>
      <c r="H77">
        <v>131.52824901044301</v>
      </c>
      <c r="I77">
        <v>2477.6714759645902</v>
      </c>
      <c r="J77">
        <v>40</v>
      </c>
      <c r="K77">
        <v>1.33405486030195E-2</v>
      </c>
      <c r="L77">
        <v>0</v>
      </c>
      <c r="M77">
        <v>1800</v>
      </c>
      <c r="N77">
        <v>1800</v>
      </c>
      <c r="O77">
        <v>2500</v>
      </c>
      <c r="P77">
        <v>2500</v>
      </c>
      <c r="Q77">
        <v>2500</v>
      </c>
      <c r="R77">
        <v>2500</v>
      </c>
      <c r="S77">
        <v>2500</v>
      </c>
      <c r="T77">
        <v>2500</v>
      </c>
      <c r="U77">
        <v>2500</v>
      </c>
      <c r="V77">
        <v>2500</v>
      </c>
      <c r="W77">
        <v>2500</v>
      </c>
    </row>
    <row r="78" spans="1:23" x14ac:dyDescent="0.2">
      <c r="A78" s="1" t="s">
        <v>17</v>
      </c>
      <c r="B78" t="s">
        <v>95</v>
      </c>
      <c r="C78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8">
        <v>5</v>
      </c>
      <c r="E78">
        <v>0</v>
      </c>
      <c r="F78">
        <v>7000</v>
      </c>
      <c r="G78">
        <v>6655.8534282259598</v>
      </c>
      <c r="H78">
        <v>4705.8445060392796</v>
      </c>
      <c r="I78">
        <v>8065.0477820308797</v>
      </c>
      <c r="J78">
        <v>46787</v>
      </c>
      <c r="K78">
        <v>1.66756857537744E-2</v>
      </c>
      <c r="L78">
        <v>0</v>
      </c>
      <c r="M78">
        <v>7000</v>
      </c>
      <c r="N78">
        <v>7300</v>
      </c>
      <c r="O78">
        <v>7300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</row>
    <row r="79" spans="1:23" x14ac:dyDescent="0.2">
      <c r="A79" s="1" t="s">
        <v>17</v>
      </c>
      <c r="B79" t="s">
        <v>96</v>
      </c>
      <c r="C79" s="4" t="str">
        <f t="shared" si="1"/>
        <v>/time-units?for_protocol_soa=true</v>
      </c>
      <c r="D79">
        <v>6</v>
      </c>
      <c r="E79">
        <v>0</v>
      </c>
      <c r="F79">
        <v>210</v>
      </c>
      <c r="G79">
        <v>500.45776002419399</v>
      </c>
      <c r="H79">
        <v>107.73396899458</v>
      </c>
      <c r="I79">
        <v>1487.11566696874</v>
      </c>
      <c r="J79">
        <v>92</v>
      </c>
      <c r="K79">
        <v>2.00108229045293E-2</v>
      </c>
      <c r="L79">
        <v>0</v>
      </c>
      <c r="M79">
        <v>410</v>
      </c>
      <c r="N79">
        <v>410</v>
      </c>
      <c r="O79">
        <v>640</v>
      </c>
      <c r="P79">
        <v>640</v>
      </c>
      <c r="Q79">
        <v>1500</v>
      </c>
      <c r="R79">
        <v>1500</v>
      </c>
      <c r="S79">
        <v>1500</v>
      </c>
      <c r="T79">
        <v>1500</v>
      </c>
      <c r="U79">
        <v>1500</v>
      </c>
      <c r="V79">
        <v>1500</v>
      </c>
      <c r="W79">
        <v>1500</v>
      </c>
    </row>
    <row r="80" spans="1:23" x14ac:dyDescent="0.2">
      <c r="A80" s="1" t="s">
        <v>17</v>
      </c>
      <c r="B80" t="s">
        <v>97</v>
      </c>
      <c r="C80" s="4" t="str">
        <f t="shared" si="1"/>
        <v>/studies/study_uid</v>
      </c>
      <c r="D80">
        <v>8</v>
      </c>
      <c r="E80">
        <v>0</v>
      </c>
      <c r="F80">
        <v>1100</v>
      </c>
      <c r="G80">
        <v>1666.64300450065</v>
      </c>
      <c r="H80">
        <v>730.79301998950496</v>
      </c>
      <c r="I80">
        <v>5853.7728519877401</v>
      </c>
      <c r="J80">
        <v>1711</v>
      </c>
      <c r="K80">
        <v>2.6681097206038999E-2</v>
      </c>
      <c r="L80">
        <v>0</v>
      </c>
      <c r="M80">
        <v>1100</v>
      </c>
      <c r="N80">
        <v>1200</v>
      </c>
      <c r="O80">
        <v>1400</v>
      </c>
      <c r="P80">
        <v>1400</v>
      </c>
      <c r="Q80">
        <v>5900</v>
      </c>
      <c r="R80">
        <v>5900</v>
      </c>
      <c r="S80">
        <v>5900</v>
      </c>
      <c r="T80">
        <v>5900</v>
      </c>
      <c r="U80">
        <v>5900</v>
      </c>
      <c r="V80">
        <v>5900</v>
      </c>
      <c r="W80">
        <v>5900</v>
      </c>
    </row>
    <row r="81" spans="1:23" x14ac:dyDescent="0.2">
      <c r="A81" s="1" t="s">
        <v>17</v>
      </c>
      <c r="B81" t="s">
        <v>98</v>
      </c>
      <c r="C81" s="4" t="str">
        <f t="shared" si="1"/>
        <v>/flowchart?detailed=true</v>
      </c>
      <c r="D81">
        <v>7</v>
      </c>
      <c r="E81">
        <v>0</v>
      </c>
      <c r="F81">
        <v>30000</v>
      </c>
      <c r="G81">
        <v>29746.3685814124</v>
      </c>
      <c r="H81">
        <v>24324.658202938699</v>
      </c>
      <c r="I81">
        <v>33681.7583929514</v>
      </c>
      <c r="J81">
        <v>506556</v>
      </c>
      <c r="K81">
        <v>2.33459600552842E-2</v>
      </c>
      <c r="L81">
        <v>0</v>
      </c>
      <c r="M81">
        <v>30000</v>
      </c>
      <c r="N81">
        <v>32000</v>
      </c>
      <c r="O81">
        <v>33000</v>
      </c>
      <c r="P81">
        <v>33000</v>
      </c>
      <c r="Q81">
        <v>34000</v>
      </c>
      <c r="R81">
        <v>34000</v>
      </c>
      <c r="S81">
        <v>34000</v>
      </c>
      <c r="T81">
        <v>34000</v>
      </c>
      <c r="U81">
        <v>34000</v>
      </c>
      <c r="V81">
        <v>34000</v>
      </c>
      <c r="W81">
        <v>34000</v>
      </c>
    </row>
    <row r="82" spans="1:23" x14ac:dyDescent="0.2">
      <c r="A82" s="1" t="s">
        <v>17</v>
      </c>
      <c r="B82" t="s">
        <v>99</v>
      </c>
      <c r="C82" s="4" t="str">
        <f t="shared" si="1"/>
        <v>/soa-preferences</v>
      </c>
      <c r="D82">
        <v>8</v>
      </c>
      <c r="E82">
        <v>0</v>
      </c>
      <c r="F82">
        <v>390</v>
      </c>
      <c r="G82">
        <v>553.66368824615995</v>
      </c>
      <c r="H82">
        <v>167.82843100372699</v>
      </c>
      <c r="I82">
        <v>1945.98035293165</v>
      </c>
      <c r="J82">
        <v>100</v>
      </c>
      <c r="K82">
        <v>2.6681097206038999E-2</v>
      </c>
      <c r="L82">
        <v>0</v>
      </c>
      <c r="M82">
        <v>430</v>
      </c>
      <c r="N82">
        <v>450</v>
      </c>
      <c r="O82">
        <v>480</v>
      </c>
      <c r="P82">
        <v>480</v>
      </c>
      <c r="Q82">
        <v>1900</v>
      </c>
      <c r="R82">
        <v>1900</v>
      </c>
      <c r="S82">
        <v>1900</v>
      </c>
      <c r="T82">
        <v>1900</v>
      </c>
      <c r="U82">
        <v>1900</v>
      </c>
      <c r="V82">
        <v>1900</v>
      </c>
      <c r="W82">
        <v>1900</v>
      </c>
    </row>
    <row r="83" spans="1:23" x14ac:dyDescent="0.2">
      <c r="A83" s="1" t="s">
        <v>17</v>
      </c>
      <c r="B83" t="s">
        <v>100</v>
      </c>
      <c r="C83" s="4" t="str">
        <f t="shared" si="1"/>
        <v>/study-activities?page_size=0&amp;page_number=1</v>
      </c>
      <c r="D83">
        <v>8</v>
      </c>
      <c r="E83">
        <v>0</v>
      </c>
      <c r="F83">
        <v>3800</v>
      </c>
      <c r="G83">
        <v>4480.3522221336598</v>
      </c>
      <c r="H83">
        <v>2880.8341289404698</v>
      </c>
      <c r="I83">
        <v>7756.3302440103098</v>
      </c>
      <c r="J83">
        <v>409416</v>
      </c>
      <c r="K83">
        <v>2.6681097206038999E-2</v>
      </c>
      <c r="L83">
        <v>0</v>
      </c>
      <c r="M83">
        <v>4000</v>
      </c>
      <c r="N83">
        <v>4300</v>
      </c>
      <c r="O83">
        <v>6400</v>
      </c>
      <c r="P83">
        <v>6400</v>
      </c>
      <c r="Q83">
        <v>7800</v>
      </c>
      <c r="R83">
        <v>7800</v>
      </c>
      <c r="S83">
        <v>7800</v>
      </c>
      <c r="T83">
        <v>7800</v>
      </c>
      <c r="U83">
        <v>7800</v>
      </c>
      <c r="V83">
        <v>7800</v>
      </c>
      <c r="W83">
        <v>7800</v>
      </c>
    </row>
    <row r="84" spans="1:23" x14ac:dyDescent="0.2">
      <c r="A84" s="1" t="s">
        <v>17</v>
      </c>
      <c r="B84" t="s">
        <v>101</v>
      </c>
      <c r="C84" s="4" t="str">
        <f t="shared" si="1"/>
        <v>/study-soa-footnotes?page_number=1&amp;page_size=0&amp;total_count=true</v>
      </c>
      <c r="D84">
        <v>7</v>
      </c>
      <c r="E84">
        <v>0</v>
      </c>
      <c r="F84">
        <v>150</v>
      </c>
      <c r="G84">
        <v>280.15820613862599</v>
      </c>
      <c r="H84">
        <v>71.942546986974705</v>
      </c>
      <c r="I84">
        <v>961.82704891543801</v>
      </c>
      <c r="J84">
        <v>40</v>
      </c>
      <c r="K84">
        <v>2.33459600552842E-2</v>
      </c>
      <c r="L84">
        <v>0</v>
      </c>
      <c r="M84">
        <v>150</v>
      </c>
      <c r="N84">
        <v>240</v>
      </c>
      <c r="O84">
        <v>330</v>
      </c>
      <c r="P84">
        <v>330</v>
      </c>
      <c r="Q84">
        <v>960</v>
      </c>
      <c r="R84">
        <v>960</v>
      </c>
      <c r="S84">
        <v>960</v>
      </c>
      <c r="T84">
        <v>960</v>
      </c>
      <c r="U84">
        <v>960</v>
      </c>
      <c r="V84">
        <v>960</v>
      </c>
      <c r="W84">
        <v>960</v>
      </c>
    </row>
    <row r="85" spans="1:23" x14ac:dyDescent="0.2">
      <c r="A85" s="1" t="s">
        <v>17</v>
      </c>
      <c r="B85" t="s">
        <v>102</v>
      </c>
      <c r="C85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85">
        <v>7</v>
      </c>
      <c r="E85">
        <v>0</v>
      </c>
      <c r="F85">
        <v>5100</v>
      </c>
      <c r="G85">
        <v>6141.2911075499896</v>
      </c>
      <c r="H85">
        <v>4272.9631370166298</v>
      </c>
      <c r="I85">
        <v>11210.9722339082</v>
      </c>
      <c r="J85">
        <v>46787</v>
      </c>
      <c r="K85">
        <v>2.33459600552842E-2</v>
      </c>
      <c r="L85">
        <v>0</v>
      </c>
      <c r="M85">
        <v>5100</v>
      </c>
      <c r="N85">
        <v>6600</v>
      </c>
      <c r="O85">
        <v>6700</v>
      </c>
      <c r="P85">
        <v>6700</v>
      </c>
      <c r="Q85">
        <v>11000</v>
      </c>
      <c r="R85">
        <v>11000</v>
      </c>
      <c r="S85">
        <v>11000</v>
      </c>
      <c r="T85">
        <v>11000</v>
      </c>
      <c r="U85">
        <v>11000</v>
      </c>
      <c r="V85">
        <v>11000</v>
      </c>
      <c r="W85">
        <v>11000</v>
      </c>
    </row>
    <row r="86" spans="1:23" x14ac:dyDescent="0.2">
      <c r="A86" s="1" t="s">
        <v>17</v>
      </c>
      <c r="B86" t="s">
        <v>103</v>
      </c>
      <c r="C86" s="4" t="str">
        <f t="shared" si="1"/>
        <v>/time-units?for_protocol_soa=true</v>
      </c>
      <c r="D86">
        <v>8</v>
      </c>
      <c r="E86">
        <v>0</v>
      </c>
      <c r="F86">
        <v>190</v>
      </c>
      <c r="G86">
        <v>317.00920501316398</v>
      </c>
      <c r="H86">
        <v>132.288541994057</v>
      </c>
      <c r="I86">
        <v>793.91461703926302</v>
      </c>
      <c r="J86">
        <v>92</v>
      </c>
      <c r="K86">
        <v>2.6681097206038999E-2</v>
      </c>
      <c r="L86">
        <v>0</v>
      </c>
      <c r="M86">
        <v>350</v>
      </c>
      <c r="N86">
        <v>360</v>
      </c>
      <c r="O86">
        <v>390</v>
      </c>
      <c r="P86">
        <v>390</v>
      </c>
      <c r="Q86">
        <v>790</v>
      </c>
      <c r="R86">
        <v>790</v>
      </c>
      <c r="S86">
        <v>790</v>
      </c>
      <c r="T86">
        <v>790</v>
      </c>
      <c r="U86">
        <v>790</v>
      </c>
      <c r="V86">
        <v>790</v>
      </c>
      <c r="W86">
        <v>790</v>
      </c>
    </row>
    <row r="87" spans="1:23" x14ac:dyDescent="0.2">
      <c r="A87" s="1" t="s">
        <v>17</v>
      </c>
      <c r="B87" t="s">
        <v>104</v>
      </c>
      <c r="C87" s="4" t="str">
        <f t="shared" si="1"/>
        <v>/studies/study_uid</v>
      </c>
      <c r="D87">
        <v>3</v>
      </c>
      <c r="E87">
        <v>0</v>
      </c>
      <c r="F87">
        <v>950</v>
      </c>
      <c r="G87">
        <v>1095.5572313396201</v>
      </c>
      <c r="H87">
        <v>942.10049998946397</v>
      </c>
      <c r="I87">
        <v>1399.0358110750001</v>
      </c>
      <c r="J87">
        <v>1712</v>
      </c>
      <c r="K87">
        <v>1.00054114522646E-2</v>
      </c>
      <c r="L87">
        <v>0</v>
      </c>
      <c r="M87">
        <v>950</v>
      </c>
      <c r="N87">
        <v>950</v>
      </c>
      <c r="O87">
        <v>1400</v>
      </c>
      <c r="P87">
        <v>1400</v>
      </c>
      <c r="Q87">
        <v>1400</v>
      </c>
      <c r="R87">
        <v>1400</v>
      </c>
      <c r="S87">
        <v>1400</v>
      </c>
      <c r="T87">
        <v>1400</v>
      </c>
      <c r="U87">
        <v>1400</v>
      </c>
      <c r="V87">
        <v>1400</v>
      </c>
      <c r="W87">
        <v>1400</v>
      </c>
    </row>
    <row r="88" spans="1:23" x14ac:dyDescent="0.2">
      <c r="A88" s="1" t="s">
        <v>17</v>
      </c>
      <c r="B88" t="s">
        <v>105</v>
      </c>
      <c r="C88" s="4" t="str">
        <f t="shared" si="1"/>
        <v>/flowchart?detailed=true</v>
      </c>
      <c r="D88">
        <v>2</v>
      </c>
      <c r="E88">
        <v>0</v>
      </c>
      <c r="F88">
        <v>33105.808385996999</v>
      </c>
      <c r="G88">
        <v>33852.7750099892</v>
      </c>
      <c r="H88">
        <v>33105.808385996999</v>
      </c>
      <c r="I88">
        <v>34599.741633981401</v>
      </c>
      <c r="J88">
        <v>508161</v>
      </c>
      <c r="K88">
        <v>6.6702743015097698E-3</v>
      </c>
      <c r="L88">
        <v>0</v>
      </c>
      <c r="M88">
        <v>35000</v>
      </c>
      <c r="N88">
        <v>35000</v>
      </c>
      <c r="O88">
        <v>35000</v>
      </c>
      <c r="P88">
        <v>35000</v>
      </c>
      <c r="Q88">
        <v>35000</v>
      </c>
      <c r="R88">
        <v>35000</v>
      </c>
      <c r="S88">
        <v>35000</v>
      </c>
      <c r="T88">
        <v>35000</v>
      </c>
      <c r="U88">
        <v>35000</v>
      </c>
      <c r="V88">
        <v>35000</v>
      </c>
      <c r="W88">
        <v>35000</v>
      </c>
    </row>
    <row r="89" spans="1:23" x14ac:dyDescent="0.2">
      <c r="A89" s="1" t="s">
        <v>17</v>
      </c>
      <c r="B89" t="s">
        <v>106</v>
      </c>
      <c r="C89" s="4" t="str">
        <f t="shared" si="1"/>
        <v>/soa-preferences</v>
      </c>
      <c r="D89">
        <v>3</v>
      </c>
      <c r="E89">
        <v>0</v>
      </c>
      <c r="F89">
        <v>300</v>
      </c>
      <c r="G89">
        <v>552.99515801016196</v>
      </c>
      <c r="H89">
        <v>220.04123893566401</v>
      </c>
      <c r="I89">
        <v>1136.6117030847799</v>
      </c>
      <c r="J89">
        <v>100</v>
      </c>
      <c r="K89">
        <v>1.00054114522646E-2</v>
      </c>
      <c r="L89">
        <v>0</v>
      </c>
      <c r="M89">
        <v>300</v>
      </c>
      <c r="N89">
        <v>300</v>
      </c>
      <c r="O89">
        <v>1100</v>
      </c>
      <c r="P89">
        <v>1100</v>
      </c>
      <c r="Q89">
        <v>1100</v>
      </c>
      <c r="R89">
        <v>1100</v>
      </c>
      <c r="S89">
        <v>1100</v>
      </c>
      <c r="T89">
        <v>1100</v>
      </c>
      <c r="U89">
        <v>1100</v>
      </c>
      <c r="V89">
        <v>1100</v>
      </c>
      <c r="W89">
        <v>1100</v>
      </c>
    </row>
    <row r="90" spans="1:23" x14ac:dyDescent="0.2">
      <c r="A90" s="1" t="s">
        <v>17</v>
      </c>
      <c r="B90" t="s">
        <v>107</v>
      </c>
      <c r="C90" s="4" t="str">
        <f t="shared" si="1"/>
        <v>/study-activities?page_size=0&amp;page_number=1</v>
      </c>
      <c r="D90">
        <v>3</v>
      </c>
      <c r="E90">
        <v>0</v>
      </c>
      <c r="F90">
        <v>4000</v>
      </c>
      <c r="G90">
        <v>3999.3890526626801</v>
      </c>
      <c r="H90">
        <v>3335.3729619411702</v>
      </c>
      <c r="I90">
        <v>4661.2618470098796</v>
      </c>
      <c r="J90">
        <v>409416</v>
      </c>
      <c r="K90">
        <v>1.00054114522646E-2</v>
      </c>
      <c r="L90">
        <v>0</v>
      </c>
      <c r="M90">
        <v>4000</v>
      </c>
      <c r="N90">
        <v>4000</v>
      </c>
      <c r="O90">
        <v>4700</v>
      </c>
      <c r="P90">
        <v>4700</v>
      </c>
      <c r="Q90">
        <v>4700</v>
      </c>
      <c r="R90">
        <v>4700</v>
      </c>
      <c r="S90">
        <v>4700</v>
      </c>
      <c r="T90">
        <v>4700</v>
      </c>
      <c r="U90">
        <v>4700</v>
      </c>
      <c r="V90">
        <v>4700</v>
      </c>
      <c r="W90">
        <v>4700</v>
      </c>
    </row>
    <row r="91" spans="1:23" x14ac:dyDescent="0.2">
      <c r="A91" s="1" t="s">
        <v>17</v>
      </c>
      <c r="B91" t="s">
        <v>108</v>
      </c>
      <c r="C91" s="4" t="str">
        <f t="shared" si="1"/>
        <v>/study-soa-footnotes?page_number=1&amp;page_size=0&amp;total_count=true</v>
      </c>
      <c r="D91">
        <v>2</v>
      </c>
      <c r="E91">
        <v>0</v>
      </c>
      <c r="F91">
        <v>260</v>
      </c>
      <c r="G91">
        <v>293.55965199647397</v>
      </c>
      <c r="H91">
        <v>259.827682981267</v>
      </c>
      <c r="I91">
        <v>327.291621011681</v>
      </c>
      <c r="J91">
        <v>40</v>
      </c>
      <c r="K91">
        <v>6.6702743015097698E-3</v>
      </c>
      <c r="L91">
        <v>0</v>
      </c>
      <c r="M91">
        <v>330</v>
      </c>
      <c r="N91">
        <v>330</v>
      </c>
      <c r="O91">
        <v>330</v>
      </c>
      <c r="P91">
        <v>330</v>
      </c>
      <c r="Q91">
        <v>330</v>
      </c>
      <c r="R91">
        <v>330</v>
      </c>
      <c r="S91">
        <v>330</v>
      </c>
      <c r="T91">
        <v>330</v>
      </c>
      <c r="U91">
        <v>330</v>
      </c>
      <c r="V91">
        <v>330</v>
      </c>
      <c r="W91">
        <v>330</v>
      </c>
    </row>
    <row r="92" spans="1:23" x14ac:dyDescent="0.2">
      <c r="A92" s="1" t="s">
        <v>17</v>
      </c>
      <c r="B92" t="s">
        <v>109</v>
      </c>
      <c r="C92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2">
        <v>3</v>
      </c>
      <c r="E92">
        <v>0</v>
      </c>
      <c r="F92">
        <v>6900</v>
      </c>
      <c r="G92">
        <v>6944.2727700031</v>
      </c>
      <c r="H92">
        <v>5398.28770502936</v>
      </c>
      <c r="I92">
        <v>8489.2858120147102</v>
      </c>
      <c r="J92">
        <v>46787</v>
      </c>
      <c r="K92">
        <v>1.00054114522646E-2</v>
      </c>
      <c r="L92">
        <v>0</v>
      </c>
      <c r="M92">
        <v>6900</v>
      </c>
      <c r="N92">
        <v>6900</v>
      </c>
      <c r="O92">
        <v>8500</v>
      </c>
      <c r="P92">
        <v>8500</v>
      </c>
      <c r="Q92">
        <v>8500</v>
      </c>
      <c r="R92">
        <v>8500</v>
      </c>
      <c r="S92">
        <v>8500</v>
      </c>
      <c r="T92">
        <v>8500</v>
      </c>
      <c r="U92">
        <v>8500</v>
      </c>
      <c r="V92">
        <v>8500</v>
      </c>
      <c r="W92">
        <v>8500</v>
      </c>
    </row>
    <row r="93" spans="1:23" x14ac:dyDescent="0.2">
      <c r="A93" s="1" t="s">
        <v>17</v>
      </c>
      <c r="B93" t="s">
        <v>110</v>
      </c>
      <c r="C93" s="4" t="str">
        <f t="shared" si="1"/>
        <v>/time-units?for_protocol_soa=true</v>
      </c>
      <c r="D93">
        <v>3</v>
      </c>
      <c r="E93">
        <v>0</v>
      </c>
      <c r="F93">
        <v>460</v>
      </c>
      <c r="G93">
        <v>948.19975636589004</v>
      </c>
      <c r="H93">
        <v>317.73737003095403</v>
      </c>
      <c r="I93">
        <v>2070.67535899113</v>
      </c>
      <c r="J93">
        <v>92</v>
      </c>
      <c r="K93">
        <v>1.00054114522646E-2</v>
      </c>
      <c r="L93">
        <v>0</v>
      </c>
      <c r="M93">
        <v>460</v>
      </c>
      <c r="N93">
        <v>460</v>
      </c>
      <c r="O93">
        <v>2100</v>
      </c>
      <c r="P93">
        <v>2100</v>
      </c>
      <c r="Q93">
        <v>2100</v>
      </c>
      <c r="R93">
        <v>2100</v>
      </c>
      <c r="S93">
        <v>2100</v>
      </c>
      <c r="T93">
        <v>2100</v>
      </c>
      <c r="U93">
        <v>2100</v>
      </c>
      <c r="V93">
        <v>2100</v>
      </c>
      <c r="W93">
        <v>2100</v>
      </c>
    </row>
    <row r="94" spans="1:23" x14ac:dyDescent="0.2">
      <c r="A94" s="1" t="s">
        <v>17</v>
      </c>
      <c r="B94" t="s">
        <v>111</v>
      </c>
      <c r="C94" s="4" t="str">
        <f t="shared" si="1"/>
        <v>/studies/study_uid</v>
      </c>
      <c r="D94">
        <v>7</v>
      </c>
      <c r="E94">
        <v>0</v>
      </c>
      <c r="F94">
        <v>1800</v>
      </c>
      <c r="G94">
        <v>1908.99622658201</v>
      </c>
      <c r="H94">
        <v>857.96553303953203</v>
      </c>
      <c r="I94">
        <v>3474.1933989571398</v>
      </c>
      <c r="J94">
        <v>1712</v>
      </c>
      <c r="K94">
        <v>2.33459600552842E-2</v>
      </c>
      <c r="L94">
        <v>0</v>
      </c>
      <c r="M94">
        <v>1800</v>
      </c>
      <c r="N94">
        <v>2300</v>
      </c>
      <c r="O94">
        <v>2300</v>
      </c>
      <c r="P94">
        <v>2300</v>
      </c>
      <c r="Q94">
        <v>3500</v>
      </c>
      <c r="R94">
        <v>3500</v>
      </c>
      <c r="S94">
        <v>3500</v>
      </c>
      <c r="T94">
        <v>3500</v>
      </c>
      <c r="U94">
        <v>3500</v>
      </c>
      <c r="V94">
        <v>3500</v>
      </c>
      <c r="W94">
        <v>3500</v>
      </c>
    </row>
    <row r="95" spans="1:23" x14ac:dyDescent="0.2">
      <c r="A95" s="1" t="s">
        <v>17</v>
      </c>
      <c r="B95" t="s">
        <v>112</v>
      </c>
      <c r="C95" s="4" t="str">
        <f t="shared" si="1"/>
        <v>/flowchart?detailed=true</v>
      </c>
      <c r="D95">
        <v>6</v>
      </c>
      <c r="E95">
        <v>0</v>
      </c>
      <c r="F95">
        <v>32000</v>
      </c>
      <c r="G95">
        <v>33228.974991846597</v>
      </c>
      <c r="H95">
        <v>29191.990419989401</v>
      </c>
      <c r="I95">
        <v>41640.044394065597</v>
      </c>
      <c r="J95">
        <v>504309</v>
      </c>
      <c r="K95">
        <v>2.00108229045293E-2</v>
      </c>
      <c r="L95">
        <v>0</v>
      </c>
      <c r="M95">
        <v>32000</v>
      </c>
      <c r="N95">
        <v>32000</v>
      </c>
      <c r="O95">
        <v>34000</v>
      </c>
      <c r="P95">
        <v>34000</v>
      </c>
      <c r="Q95">
        <v>42000</v>
      </c>
      <c r="R95">
        <v>42000</v>
      </c>
      <c r="S95">
        <v>42000</v>
      </c>
      <c r="T95">
        <v>42000</v>
      </c>
      <c r="U95">
        <v>42000</v>
      </c>
      <c r="V95">
        <v>42000</v>
      </c>
      <c r="W95">
        <v>42000</v>
      </c>
    </row>
    <row r="96" spans="1:23" x14ac:dyDescent="0.2">
      <c r="A96" s="1" t="s">
        <v>17</v>
      </c>
      <c r="B96" t="s">
        <v>113</v>
      </c>
      <c r="C96" s="4" t="str">
        <f t="shared" si="1"/>
        <v>/soa-preferences</v>
      </c>
      <c r="D96">
        <v>7</v>
      </c>
      <c r="E96">
        <v>0</v>
      </c>
      <c r="F96">
        <v>270</v>
      </c>
      <c r="G96">
        <v>366.40967172570498</v>
      </c>
      <c r="H96">
        <v>195.116953924298</v>
      </c>
      <c r="I96">
        <v>861.42270197160497</v>
      </c>
      <c r="J96">
        <v>100</v>
      </c>
      <c r="K96">
        <v>2.33459600552842E-2</v>
      </c>
      <c r="L96">
        <v>0</v>
      </c>
      <c r="M96">
        <v>270</v>
      </c>
      <c r="N96">
        <v>300</v>
      </c>
      <c r="O96">
        <v>430</v>
      </c>
      <c r="P96">
        <v>430</v>
      </c>
      <c r="Q96">
        <v>860</v>
      </c>
      <c r="R96">
        <v>860</v>
      </c>
      <c r="S96">
        <v>860</v>
      </c>
      <c r="T96">
        <v>860</v>
      </c>
      <c r="U96">
        <v>860</v>
      </c>
      <c r="V96">
        <v>860</v>
      </c>
      <c r="W96">
        <v>860</v>
      </c>
    </row>
    <row r="97" spans="1:23" x14ac:dyDescent="0.2">
      <c r="A97" s="1" t="s">
        <v>17</v>
      </c>
      <c r="B97" t="s">
        <v>114</v>
      </c>
      <c r="C97" s="4" t="str">
        <f t="shared" si="1"/>
        <v>/study-activities?page_size=0&amp;page_number=1</v>
      </c>
      <c r="D97">
        <v>7</v>
      </c>
      <c r="E97">
        <v>0</v>
      </c>
      <c r="F97">
        <v>6700</v>
      </c>
      <c r="G97">
        <v>6225.1046202810703</v>
      </c>
      <c r="H97">
        <v>2949.65952902566</v>
      </c>
      <c r="I97">
        <v>10196.930938982399</v>
      </c>
      <c r="J97">
        <v>409416</v>
      </c>
      <c r="K97">
        <v>2.33459600552842E-2</v>
      </c>
      <c r="L97">
        <v>0</v>
      </c>
      <c r="M97">
        <v>6700</v>
      </c>
      <c r="N97">
        <v>6800</v>
      </c>
      <c r="O97">
        <v>6800</v>
      </c>
      <c r="P97">
        <v>6800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</row>
    <row r="98" spans="1:23" x14ac:dyDescent="0.2">
      <c r="A98" s="1" t="s">
        <v>17</v>
      </c>
      <c r="B98" t="s">
        <v>115</v>
      </c>
      <c r="C98" s="4" t="str">
        <f t="shared" si="1"/>
        <v>/study-soa-footnotes?page_number=1&amp;page_size=0&amp;total_count=true</v>
      </c>
      <c r="D98">
        <v>6</v>
      </c>
      <c r="E98">
        <v>0</v>
      </c>
      <c r="F98">
        <v>370</v>
      </c>
      <c r="G98">
        <v>478.32455934258098</v>
      </c>
      <c r="H98">
        <v>150.58928902726601</v>
      </c>
      <c r="I98">
        <v>1063.7584619689701</v>
      </c>
      <c r="J98">
        <v>40</v>
      </c>
      <c r="K98">
        <v>2.00108229045293E-2</v>
      </c>
      <c r="L98">
        <v>0</v>
      </c>
      <c r="M98">
        <v>490</v>
      </c>
      <c r="N98">
        <v>490</v>
      </c>
      <c r="O98">
        <v>520</v>
      </c>
      <c r="P98">
        <v>520</v>
      </c>
      <c r="Q98">
        <v>1100</v>
      </c>
      <c r="R98">
        <v>1100</v>
      </c>
      <c r="S98">
        <v>1100</v>
      </c>
      <c r="T98">
        <v>1100</v>
      </c>
      <c r="U98">
        <v>1100</v>
      </c>
      <c r="V98">
        <v>1100</v>
      </c>
      <c r="W98">
        <v>1100</v>
      </c>
    </row>
    <row r="99" spans="1:23" x14ac:dyDescent="0.2">
      <c r="A99" s="1" t="s">
        <v>17</v>
      </c>
      <c r="B99" t="s">
        <v>116</v>
      </c>
      <c r="C99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9">
        <v>7</v>
      </c>
      <c r="E99">
        <v>0</v>
      </c>
      <c r="F99">
        <v>6600</v>
      </c>
      <c r="G99">
        <v>7371.1271647064495</v>
      </c>
      <c r="H99">
        <v>5651.6942490125002</v>
      </c>
      <c r="I99">
        <v>9017.5851390231401</v>
      </c>
      <c r="J99">
        <v>46787</v>
      </c>
      <c r="K99">
        <v>2.33459600552842E-2</v>
      </c>
      <c r="L99">
        <v>0</v>
      </c>
      <c r="M99">
        <v>6600</v>
      </c>
      <c r="N99">
        <v>8700</v>
      </c>
      <c r="O99">
        <v>8900</v>
      </c>
      <c r="P99">
        <v>8900</v>
      </c>
      <c r="Q99">
        <v>9000</v>
      </c>
      <c r="R99">
        <v>9000</v>
      </c>
      <c r="S99">
        <v>9000</v>
      </c>
      <c r="T99">
        <v>9000</v>
      </c>
      <c r="U99">
        <v>9000</v>
      </c>
      <c r="V99">
        <v>9000</v>
      </c>
      <c r="W99">
        <v>9000</v>
      </c>
    </row>
    <row r="100" spans="1:23" x14ac:dyDescent="0.2">
      <c r="A100" s="1" t="s">
        <v>17</v>
      </c>
      <c r="B100" t="s">
        <v>117</v>
      </c>
      <c r="C100" s="4" t="str">
        <f t="shared" si="1"/>
        <v>/time-units?for_protocol_soa=true</v>
      </c>
      <c r="D100">
        <v>7</v>
      </c>
      <c r="E100">
        <v>0</v>
      </c>
      <c r="F100">
        <v>420</v>
      </c>
      <c r="G100">
        <v>501.53706756619999</v>
      </c>
      <c r="H100">
        <v>138.07556894607799</v>
      </c>
      <c r="I100">
        <v>1070.33261901233</v>
      </c>
      <c r="J100">
        <v>92</v>
      </c>
      <c r="K100">
        <v>2.33459600552842E-2</v>
      </c>
      <c r="L100">
        <v>0</v>
      </c>
      <c r="M100">
        <v>420</v>
      </c>
      <c r="N100">
        <v>690</v>
      </c>
      <c r="O100">
        <v>830</v>
      </c>
      <c r="P100">
        <v>830</v>
      </c>
      <c r="Q100">
        <v>1100</v>
      </c>
      <c r="R100">
        <v>1100</v>
      </c>
      <c r="S100">
        <v>1100</v>
      </c>
      <c r="T100">
        <v>1100</v>
      </c>
      <c r="U100">
        <v>1100</v>
      </c>
      <c r="V100">
        <v>1100</v>
      </c>
      <c r="W100">
        <v>1100</v>
      </c>
    </row>
    <row r="101" spans="1:23" x14ac:dyDescent="0.2">
      <c r="A101" s="1" t="s">
        <v>17</v>
      </c>
      <c r="B101" t="s">
        <v>118</v>
      </c>
      <c r="C101" s="4" t="str">
        <f t="shared" si="1"/>
        <v>/studies/study_uid</v>
      </c>
      <c r="D101">
        <v>12</v>
      </c>
      <c r="E101">
        <v>0</v>
      </c>
      <c r="F101">
        <v>1900</v>
      </c>
      <c r="G101">
        <v>1787.3196264942301</v>
      </c>
      <c r="H101">
        <v>543.69504004716805</v>
      </c>
      <c r="I101">
        <v>3099.1117989178701</v>
      </c>
      <c r="J101">
        <v>1712</v>
      </c>
      <c r="K101">
        <v>4.0021645809058599E-2</v>
      </c>
      <c r="L101">
        <v>0</v>
      </c>
      <c r="M101">
        <v>1900</v>
      </c>
      <c r="N101">
        <v>2100</v>
      </c>
      <c r="O101">
        <v>2400</v>
      </c>
      <c r="P101">
        <v>2400</v>
      </c>
      <c r="Q101">
        <v>2600</v>
      </c>
      <c r="R101">
        <v>3100</v>
      </c>
      <c r="S101">
        <v>3100</v>
      </c>
      <c r="T101">
        <v>3100</v>
      </c>
      <c r="U101">
        <v>3100</v>
      </c>
      <c r="V101">
        <v>3100</v>
      </c>
      <c r="W101">
        <v>3100</v>
      </c>
    </row>
    <row r="102" spans="1:23" x14ac:dyDescent="0.2">
      <c r="A102" s="1" t="s">
        <v>17</v>
      </c>
      <c r="B102" t="s">
        <v>119</v>
      </c>
      <c r="C102" s="4" t="str">
        <f t="shared" si="1"/>
        <v>/flowchart?detailed=true</v>
      </c>
      <c r="D102">
        <v>8</v>
      </c>
      <c r="E102">
        <v>0</v>
      </c>
      <c r="F102">
        <v>28000</v>
      </c>
      <c r="G102">
        <v>29825.5909901054</v>
      </c>
      <c r="H102">
        <v>24001.9309979397</v>
      </c>
      <c r="I102">
        <v>41146.578907966599</v>
      </c>
      <c r="J102">
        <v>506449</v>
      </c>
      <c r="K102">
        <v>2.6681097206038999E-2</v>
      </c>
      <c r="L102">
        <v>0</v>
      </c>
      <c r="M102">
        <v>28000</v>
      </c>
      <c r="N102">
        <v>30000</v>
      </c>
      <c r="O102">
        <v>37000</v>
      </c>
      <c r="P102">
        <v>37000</v>
      </c>
      <c r="Q102">
        <v>41000</v>
      </c>
      <c r="R102">
        <v>41000</v>
      </c>
      <c r="S102">
        <v>41000</v>
      </c>
      <c r="T102">
        <v>41000</v>
      </c>
      <c r="U102">
        <v>41000</v>
      </c>
      <c r="V102">
        <v>41000</v>
      </c>
      <c r="W102">
        <v>41000</v>
      </c>
    </row>
    <row r="103" spans="1:23" x14ac:dyDescent="0.2">
      <c r="A103" s="1" t="s">
        <v>17</v>
      </c>
      <c r="B103" t="s">
        <v>120</v>
      </c>
      <c r="C103" s="4" t="str">
        <f t="shared" si="1"/>
        <v>/soa-preferences</v>
      </c>
      <c r="D103">
        <v>12</v>
      </c>
      <c r="E103">
        <v>0</v>
      </c>
      <c r="F103">
        <v>410</v>
      </c>
      <c r="G103">
        <v>566.35886683943602</v>
      </c>
      <c r="H103">
        <v>79.940440948121207</v>
      </c>
      <c r="I103">
        <v>1490.46180397272</v>
      </c>
      <c r="J103">
        <v>100</v>
      </c>
      <c r="K103">
        <v>4.0021645809058599E-2</v>
      </c>
      <c r="L103">
        <v>0</v>
      </c>
      <c r="M103">
        <v>430</v>
      </c>
      <c r="N103">
        <v>580</v>
      </c>
      <c r="O103">
        <v>870</v>
      </c>
      <c r="P103">
        <v>870</v>
      </c>
      <c r="Q103">
        <v>1100</v>
      </c>
      <c r="R103">
        <v>1500</v>
      </c>
      <c r="S103">
        <v>1500</v>
      </c>
      <c r="T103">
        <v>1500</v>
      </c>
      <c r="U103">
        <v>1500</v>
      </c>
      <c r="V103">
        <v>1500</v>
      </c>
      <c r="W103">
        <v>1500</v>
      </c>
    </row>
    <row r="104" spans="1:23" x14ac:dyDescent="0.2">
      <c r="A104" s="1" t="s">
        <v>17</v>
      </c>
      <c r="B104" t="s">
        <v>121</v>
      </c>
      <c r="C104" s="4" t="str">
        <f t="shared" si="1"/>
        <v>/study-activities?page_size=0&amp;page_number=1</v>
      </c>
      <c r="D104">
        <v>12</v>
      </c>
      <c r="E104">
        <v>0</v>
      </c>
      <c r="F104">
        <v>4600</v>
      </c>
      <c r="G104">
        <v>5050.1916923191502</v>
      </c>
      <c r="H104">
        <v>2698.8006890751399</v>
      </c>
      <c r="I104">
        <v>8954.4524599332308</v>
      </c>
      <c r="J104">
        <v>409416</v>
      </c>
      <c r="K104">
        <v>4.0021645809058599E-2</v>
      </c>
      <c r="L104">
        <v>0</v>
      </c>
      <c r="M104">
        <v>4700</v>
      </c>
      <c r="N104">
        <v>5000</v>
      </c>
      <c r="O104">
        <v>6200</v>
      </c>
      <c r="P104">
        <v>6200</v>
      </c>
      <c r="Q104">
        <v>7200</v>
      </c>
      <c r="R104">
        <v>9000</v>
      </c>
      <c r="S104">
        <v>9000</v>
      </c>
      <c r="T104">
        <v>9000</v>
      </c>
      <c r="U104">
        <v>9000</v>
      </c>
      <c r="V104">
        <v>9000</v>
      </c>
      <c r="W104">
        <v>9000</v>
      </c>
    </row>
    <row r="105" spans="1:23" x14ac:dyDescent="0.2">
      <c r="A105" s="1" t="s">
        <v>17</v>
      </c>
      <c r="B105" t="s">
        <v>122</v>
      </c>
      <c r="C105" s="4" t="str">
        <f t="shared" si="1"/>
        <v>/study-soa-footnotes?page_number=1&amp;page_size=0&amp;total_count=true</v>
      </c>
      <c r="D105">
        <v>8</v>
      </c>
      <c r="E105">
        <v>0</v>
      </c>
      <c r="F105">
        <v>430</v>
      </c>
      <c r="G105">
        <v>1000.58980411267</v>
      </c>
      <c r="H105">
        <v>86.205573985353098</v>
      </c>
      <c r="I105">
        <v>3085.2747299941202</v>
      </c>
      <c r="J105">
        <v>40</v>
      </c>
      <c r="K105">
        <v>2.6681097206038999E-2</v>
      </c>
      <c r="L105">
        <v>0</v>
      </c>
      <c r="M105">
        <v>740</v>
      </c>
      <c r="N105">
        <v>1400</v>
      </c>
      <c r="O105">
        <v>2000</v>
      </c>
      <c r="P105">
        <v>2000</v>
      </c>
      <c r="Q105">
        <v>3100</v>
      </c>
      <c r="R105">
        <v>3100</v>
      </c>
      <c r="S105">
        <v>3100</v>
      </c>
      <c r="T105">
        <v>3100</v>
      </c>
      <c r="U105">
        <v>3100</v>
      </c>
      <c r="V105">
        <v>3100</v>
      </c>
      <c r="W105">
        <v>3100</v>
      </c>
    </row>
    <row r="106" spans="1:23" x14ac:dyDescent="0.2">
      <c r="A106" s="1" t="s">
        <v>17</v>
      </c>
      <c r="B106" t="s">
        <v>123</v>
      </c>
      <c r="C106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06">
        <v>11</v>
      </c>
      <c r="E106">
        <v>0</v>
      </c>
      <c r="F106">
        <v>6900</v>
      </c>
      <c r="G106">
        <v>7089.51993863394</v>
      </c>
      <c r="H106">
        <v>5107.9753509256898</v>
      </c>
      <c r="I106">
        <v>11120.286485995101</v>
      </c>
      <c r="J106">
        <v>46787</v>
      </c>
      <c r="K106">
        <v>3.6686508658303703E-2</v>
      </c>
      <c r="L106">
        <v>0</v>
      </c>
      <c r="M106">
        <v>6900</v>
      </c>
      <c r="N106">
        <v>7700</v>
      </c>
      <c r="O106">
        <v>7800</v>
      </c>
      <c r="P106">
        <v>7800</v>
      </c>
      <c r="Q106">
        <v>8000</v>
      </c>
      <c r="R106">
        <v>11000</v>
      </c>
      <c r="S106">
        <v>11000</v>
      </c>
      <c r="T106">
        <v>11000</v>
      </c>
      <c r="U106">
        <v>11000</v>
      </c>
      <c r="V106">
        <v>11000</v>
      </c>
      <c r="W106">
        <v>11000</v>
      </c>
    </row>
    <row r="107" spans="1:23" x14ac:dyDescent="0.2">
      <c r="A107" s="1" t="s">
        <v>17</v>
      </c>
      <c r="B107" t="s">
        <v>124</v>
      </c>
      <c r="C107" s="4" t="str">
        <f t="shared" si="1"/>
        <v>/time-units?for_protocol_soa=true</v>
      </c>
      <c r="D107">
        <v>12</v>
      </c>
      <c r="E107">
        <v>0</v>
      </c>
      <c r="F107">
        <v>420</v>
      </c>
      <c r="G107">
        <v>629.95330707053597</v>
      </c>
      <c r="H107">
        <v>115.20338198170001</v>
      </c>
      <c r="I107">
        <v>1872.9117769980801</v>
      </c>
      <c r="J107">
        <v>92</v>
      </c>
      <c r="K107">
        <v>4.0021645809058599E-2</v>
      </c>
      <c r="L107">
        <v>0</v>
      </c>
      <c r="M107">
        <v>490</v>
      </c>
      <c r="N107">
        <v>590</v>
      </c>
      <c r="O107">
        <v>1200</v>
      </c>
      <c r="P107">
        <v>1200</v>
      </c>
      <c r="Q107">
        <v>1200</v>
      </c>
      <c r="R107">
        <v>1900</v>
      </c>
      <c r="S107">
        <v>1900</v>
      </c>
      <c r="T107">
        <v>1900</v>
      </c>
      <c r="U107">
        <v>1900</v>
      </c>
      <c r="V107">
        <v>1900</v>
      </c>
      <c r="W107">
        <v>1900</v>
      </c>
    </row>
    <row r="108" spans="1:23" x14ac:dyDescent="0.2">
      <c r="A108" s="1" t="s">
        <v>17</v>
      </c>
      <c r="B108" t="s">
        <v>125</v>
      </c>
      <c r="C108" s="4" t="str">
        <f t="shared" si="1"/>
        <v>/studies/study_uid</v>
      </c>
      <c r="D108">
        <v>10</v>
      </c>
      <c r="E108">
        <v>0</v>
      </c>
      <c r="F108">
        <v>1200</v>
      </c>
      <c r="G108">
        <v>1342.981942615</v>
      </c>
      <c r="H108">
        <v>114.97071199119</v>
      </c>
      <c r="I108">
        <v>3030.8214580873</v>
      </c>
      <c r="J108">
        <v>1712</v>
      </c>
      <c r="K108">
        <v>3.3351371507548799E-2</v>
      </c>
      <c r="L108">
        <v>0</v>
      </c>
      <c r="M108">
        <v>1300</v>
      </c>
      <c r="N108">
        <v>1500</v>
      </c>
      <c r="O108">
        <v>1700</v>
      </c>
      <c r="P108">
        <v>3000</v>
      </c>
      <c r="Q108">
        <v>3000</v>
      </c>
      <c r="R108">
        <v>3000</v>
      </c>
      <c r="S108">
        <v>3000</v>
      </c>
      <c r="T108">
        <v>3000</v>
      </c>
      <c r="U108">
        <v>3000</v>
      </c>
      <c r="V108">
        <v>3000</v>
      </c>
      <c r="W108">
        <v>3000</v>
      </c>
    </row>
    <row r="109" spans="1:23" x14ac:dyDescent="0.2">
      <c r="A109" s="1" t="s">
        <v>17</v>
      </c>
      <c r="B109" t="s">
        <v>126</v>
      </c>
      <c r="C109" s="4" t="str">
        <f t="shared" si="1"/>
        <v>/flowchart?detailed=true</v>
      </c>
      <c r="D109">
        <v>9</v>
      </c>
      <c r="E109">
        <v>0</v>
      </c>
      <c r="F109">
        <v>28000</v>
      </c>
      <c r="G109">
        <v>27761.720260010199</v>
      </c>
      <c r="H109">
        <v>21904.757151030899</v>
      </c>
      <c r="I109">
        <v>34189.216659986399</v>
      </c>
      <c r="J109">
        <v>503988</v>
      </c>
      <c r="K109">
        <v>3.0016234356793899E-2</v>
      </c>
      <c r="L109">
        <v>0</v>
      </c>
      <c r="M109">
        <v>28000</v>
      </c>
      <c r="N109">
        <v>30000</v>
      </c>
      <c r="O109">
        <v>30000</v>
      </c>
      <c r="P109">
        <v>32000</v>
      </c>
      <c r="Q109">
        <v>34000</v>
      </c>
      <c r="R109">
        <v>34000</v>
      </c>
      <c r="S109">
        <v>34000</v>
      </c>
      <c r="T109">
        <v>34000</v>
      </c>
      <c r="U109">
        <v>34000</v>
      </c>
      <c r="V109">
        <v>34000</v>
      </c>
      <c r="W109">
        <v>34000</v>
      </c>
    </row>
    <row r="110" spans="1:23" x14ac:dyDescent="0.2">
      <c r="A110" s="1" t="s">
        <v>17</v>
      </c>
      <c r="B110" t="s">
        <v>127</v>
      </c>
      <c r="C110" s="4" t="str">
        <f t="shared" si="1"/>
        <v>/soa-preferences</v>
      </c>
      <c r="D110">
        <v>10</v>
      </c>
      <c r="E110">
        <v>0</v>
      </c>
      <c r="F110">
        <v>190</v>
      </c>
      <c r="G110">
        <v>791.58222260884895</v>
      </c>
      <c r="H110">
        <v>56.273447931744101</v>
      </c>
      <c r="I110">
        <v>3824.9665960902298</v>
      </c>
      <c r="J110">
        <v>100</v>
      </c>
      <c r="K110">
        <v>3.3351371507548799E-2</v>
      </c>
      <c r="L110">
        <v>0</v>
      </c>
      <c r="M110">
        <v>210</v>
      </c>
      <c r="N110">
        <v>440</v>
      </c>
      <c r="O110">
        <v>1000</v>
      </c>
      <c r="P110">
        <v>1800</v>
      </c>
      <c r="Q110">
        <v>3800</v>
      </c>
      <c r="R110">
        <v>3800</v>
      </c>
      <c r="S110">
        <v>3800</v>
      </c>
      <c r="T110">
        <v>3800</v>
      </c>
      <c r="U110">
        <v>3800</v>
      </c>
      <c r="V110">
        <v>3800</v>
      </c>
      <c r="W110">
        <v>3800</v>
      </c>
    </row>
    <row r="111" spans="1:23" x14ac:dyDescent="0.2">
      <c r="A111" s="1" t="s">
        <v>17</v>
      </c>
      <c r="B111" t="s">
        <v>128</v>
      </c>
      <c r="C111" s="4" t="str">
        <f t="shared" si="1"/>
        <v>/study-activities?page_size=0&amp;page_number=1</v>
      </c>
      <c r="D111">
        <v>10</v>
      </c>
      <c r="E111">
        <v>0</v>
      </c>
      <c r="F111">
        <v>3600</v>
      </c>
      <c r="G111">
        <v>3842.4582203966502</v>
      </c>
      <c r="H111">
        <v>2142.6625800086099</v>
      </c>
      <c r="I111">
        <v>6366.50976899545</v>
      </c>
      <c r="J111">
        <v>409416</v>
      </c>
      <c r="K111">
        <v>3.3351371507548799E-2</v>
      </c>
      <c r="L111">
        <v>0</v>
      </c>
      <c r="M111">
        <v>4000</v>
      </c>
      <c r="N111">
        <v>4000</v>
      </c>
      <c r="O111">
        <v>4500</v>
      </c>
      <c r="P111">
        <v>5100</v>
      </c>
      <c r="Q111">
        <v>6400</v>
      </c>
      <c r="R111">
        <v>6400</v>
      </c>
      <c r="S111">
        <v>6400</v>
      </c>
      <c r="T111">
        <v>6400</v>
      </c>
      <c r="U111">
        <v>6400</v>
      </c>
      <c r="V111">
        <v>6400</v>
      </c>
      <c r="W111">
        <v>6400</v>
      </c>
    </row>
    <row r="112" spans="1:23" x14ac:dyDescent="0.2">
      <c r="A112" s="1" t="s">
        <v>17</v>
      </c>
      <c r="B112" t="s">
        <v>129</v>
      </c>
      <c r="C112" s="4" t="str">
        <f t="shared" si="1"/>
        <v>/study-soa-footnotes?page_number=1&amp;page_size=0&amp;total_count=true</v>
      </c>
      <c r="D112">
        <v>9</v>
      </c>
      <c r="E112">
        <v>0</v>
      </c>
      <c r="F112">
        <v>160</v>
      </c>
      <c r="G112">
        <v>377.68391989326699</v>
      </c>
      <c r="H112">
        <v>75.281950063072102</v>
      </c>
      <c r="I112">
        <v>1184.9731870461201</v>
      </c>
      <c r="J112">
        <v>40</v>
      </c>
      <c r="K112">
        <v>3.0016234356793899E-2</v>
      </c>
      <c r="L112">
        <v>0</v>
      </c>
      <c r="M112">
        <v>160</v>
      </c>
      <c r="N112">
        <v>380</v>
      </c>
      <c r="O112">
        <v>470</v>
      </c>
      <c r="P112">
        <v>780</v>
      </c>
      <c r="Q112">
        <v>1200</v>
      </c>
      <c r="R112">
        <v>1200</v>
      </c>
      <c r="S112">
        <v>1200</v>
      </c>
      <c r="T112">
        <v>1200</v>
      </c>
      <c r="U112">
        <v>1200</v>
      </c>
      <c r="V112">
        <v>1200</v>
      </c>
      <c r="W112">
        <v>1200</v>
      </c>
    </row>
    <row r="113" spans="1:23" x14ac:dyDescent="0.2">
      <c r="A113" s="1" t="s">
        <v>17</v>
      </c>
      <c r="B113" t="s">
        <v>130</v>
      </c>
      <c r="C113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13">
        <v>10</v>
      </c>
      <c r="E113">
        <v>0</v>
      </c>
      <c r="F113">
        <v>7700</v>
      </c>
      <c r="G113">
        <v>7474.17462279554</v>
      </c>
      <c r="H113">
        <v>4219.6928589837598</v>
      </c>
      <c r="I113">
        <v>11220.8862139377</v>
      </c>
      <c r="J113">
        <v>46787</v>
      </c>
      <c r="K113">
        <v>3.3351371507548799E-2</v>
      </c>
      <c r="L113">
        <v>0</v>
      </c>
      <c r="M113">
        <v>7800</v>
      </c>
      <c r="N113">
        <v>8700</v>
      </c>
      <c r="O113">
        <v>8900</v>
      </c>
      <c r="P113">
        <v>9300</v>
      </c>
      <c r="Q113">
        <v>11000</v>
      </c>
      <c r="R113">
        <v>11000</v>
      </c>
      <c r="S113">
        <v>11000</v>
      </c>
      <c r="T113">
        <v>11000</v>
      </c>
      <c r="U113">
        <v>11000</v>
      </c>
      <c r="V113">
        <v>11000</v>
      </c>
      <c r="W113">
        <v>11000</v>
      </c>
    </row>
    <row r="114" spans="1:23" x14ac:dyDescent="0.2">
      <c r="A114" s="1" t="s">
        <v>17</v>
      </c>
      <c r="B114" t="s">
        <v>131</v>
      </c>
      <c r="C114" s="4" t="str">
        <f t="shared" si="1"/>
        <v>/time-units?for_protocol_soa=true</v>
      </c>
      <c r="D114">
        <v>10</v>
      </c>
      <c r="E114">
        <v>0</v>
      </c>
      <c r="F114">
        <v>180</v>
      </c>
      <c r="G114">
        <v>420.86189291439899</v>
      </c>
      <c r="H114">
        <v>31.647690921090501</v>
      </c>
      <c r="I114">
        <v>1549.35530305374</v>
      </c>
      <c r="J114">
        <v>92</v>
      </c>
      <c r="K114">
        <v>3.3351371507548799E-2</v>
      </c>
      <c r="L114">
        <v>0</v>
      </c>
      <c r="M114">
        <v>330</v>
      </c>
      <c r="N114">
        <v>420</v>
      </c>
      <c r="O114">
        <v>550</v>
      </c>
      <c r="P114">
        <v>870</v>
      </c>
      <c r="Q114">
        <v>1500</v>
      </c>
      <c r="R114">
        <v>1500</v>
      </c>
      <c r="S114">
        <v>1500</v>
      </c>
      <c r="T114">
        <v>1500</v>
      </c>
      <c r="U114">
        <v>1500</v>
      </c>
      <c r="V114">
        <v>1500</v>
      </c>
      <c r="W114">
        <v>1500</v>
      </c>
    </row>
    <row r="115" spans="1:23" x14ac:dyDescent="0.2">
      <c r="A115" s="1" t="s">
        <v>17</v>
      </c>
      <c r="B115" t="s">
        <v>132</v>
      </c>
      <c r="C115" s="4" t="str">
        <f t="shared" si="1"/>
        <v>/studies/study_uid</v>
      </c>
      <c r="D115">
        <v>5</v>
      </c>
      <c r="E115">
        <v>0</v>
      </c>
      <c r="F115">
        <v>1200</v>
      </c>
      <c r="G115">
        <v>1265.61068519949</v>
      </c>
      <c r="H115">
        <v>256.23281602747699</v>
      </c>
      <c r="I115">
        <v>2357.59432299528</v>
      </c>
      <c r="J115">
        <v>1712</v>
      </c>
      <c r="K115">
        <v>1.66756857537744E-2</v>
      </c>
      <c r="L115">
        <v>0</v>
      </c>
      <c r="M115">
        <v>1200</v>
      </c>
      <c r="N115">
        <v>1500</v>
      </c>
      <c r="O115">
        <v>1500</v>
      </c>
      <c r="P115">
        <v>2400</v>
      </c>
      <c r="Q115">
        <v>2400</v>
      </c>
      <c r="R115">
        <v>2400</v>
      </c>
      <c r="S115">
        <v>2400</v>
      </c>
      <c r="T115">
        <v>2400</v>
      </c>
      <c r="U115">
        <v>2400</v>
      </c>
      <c r="V115">
        <v>2400</v>
      </c>
      <c r="W115">
        <v>2400</v>
      </c>
    </row>
    <row r="116" spans="1:23" x14ac:dyDescent="0.2">
      <c r="A116" s="1" t="s">
        <v>17</v>
      </c>
      <c r="B116" t="s">
        <v>133</v>
      </c>
      <c r="C116" s="4" t="str">
        <f t="shared" si="1"/>
        <v>/flowchart?detailed=true</v>
      </c>
      <c r="D116">
        <v>5</v>
      </c>
      <c r="E116">
        <v>0</v>
      </c>
      <c r="F116">
        <v>32000</v>
      </c>
      <c r="G116">
        <v>31521.823177183898</v>
      </c>
      <c r="H116">
        <v>21008.684488013299</v>
      </c>
      <c r="I116">
        <v>38629.571091965699</v>
      </c>
      <c r="J116">
        <v>506128</v>
      </c>
      <c r="K116">
        <v>1.66756857537744E-2</v>
      </c>
      <c r="L116">
        <v>0</v>
      </c>
      <c r="M116">
        <v>32000</v>
      </c>
      <c r="N116">
        <v>38000</v>
      </c>
      <c r="O116">
        <v>38000</v>
      </c>
      <c r="P116">
        <v>39000</v>
      </c>
      <c r="Q116">
        <v>39000</v>
      </c>
      <c r="R116">
        <v>39000</v>
      </c>
      <c r="S116">
        <v>39000</v>
      </c>
      <c r="T116">
        <v>39000</v>
      </c>
      <c r="U116">
        <v>39000</v>
      </c>
      <c r="V116">
        <v>39000</v>
      </c>
      <c r="W116">
        <v>39000</v>
      </c>
    </row>
    <row r="117" spans="1:23" x14ac:dyDescent="0.2">
      <c r="A117" s="1" t="s">
        <v>17</v>
      </c>
      <c r="B117" t="s">
        <v>134</v>
      </c>
      <c r="C117" s="4" t="str">
        <f t="shared" si="1"/>
        <v>/soa-preferences</v>
      </c>
      <c r="D117">
        <v>5</v>
      </c>
      <c r="E117">
        <v>0</v>
      </c>
      <c r="F117">
        <v>200</v>
      </c>
      <c r="G117">
        <v>236.692661372944</v>
      </c>
      <c r="H117">
        <v>57.473454042337799</v>
      </c>
      <c r="I117">
        <v>544.65741198509897</v>
      </c>
      <c r="J117">
        <v>100</v>
      </c>
      <c r="K117">
        <v>1.66756857537744E-2</v>
      </c>
      <c r="L117">
        <v>0</v>
      </c>
      <c r="M117">
        <v>200</v>
      </c>
      <c r="N117">
        <v>260</v>
      </c>
      <c r="O117">
        <v>260</v>
      </c>
      <c r="P117">
        <v>540</v>
      </c>
      <c r="Q117">
        <v>540</v>
      </c>
      <c r="R117">
        <v>540</v>
      </c>
      <c r="S117">
        <v>540</v>
      </c>
      <c r="T117">
        <v>540</v>
      </c>
      <c r="U117">
        <v>540</v>
      </c>
      <c r="V117">
        <v>540</v>
      </c>
      <c r="W117">
        <v>540</v>
      </c>
    </row>
    <row r="118" spans="1:23" x14ac:dyDescent="0.2">
      <c r="A118" s="1" t="s">
        <v>17</v>
      </c>
      <c r="B118" t="s">
        <v>135</v>
      </c>
      <c r="C118" s="4" t="str">
        <f t="shared" si="1"/>
        <v>/study-activities?page_size=0&amp;page_number=1</v>
      </c>
      <c r="D118">
        <v>5</v>
      </c>
      <c r="E118">
        <v>0</v>
      </c>
      <c r="F118">
        <v>3700</v>
      </c>
      <c r="G118">
        <v>3483.8462742045499</v>
      </c>
      <c r="H118">
        <v>1106.99494206346</v>
      </c>
      <c r="I118">
        <v>5560.1114149903797</v>
      </c>
      <c r="J118">
        <v>409416</v>
      </c>
      <c r="K118">
        <v>1.66756857537744E-2</v>
      </c>
      <c r="L118">
        <v>0</v>
      </c>
      <c r="M118">
        <v>3700</v>
      </c>
      <c r="N118">
        <v>4500</v>
      </c>
      <c r="O118">
        <v>4500</v>
      </c>
      <c r="P118">
        <v>5600</v>
      </c>
      <c r="Q118">
        <v>5600</v>
      </c>
      <c r="R118">
        <v>5600</v>
      </c>
      <c r="S118">
        <v>5600</v>
      </c>
      <c r="T118">
        <v>5600</v>
      </c>
      <c r="U118">
        <v>5600</v>
      </c>
      <c r="V118">
        <v>5600</v>
      </c>
      <c r="W118">
        <v>5600</v>
      </c>
    </row>
    <row r="119" spans="1:23" x14ac:dyDescent="0.2">
      <c r="A119" s="1" t="s">
        <v>17</v>
      </c>
      <c r="B119" t="s">
        <v>136</v>
      </c>
      <c r="C119" s="4" t="str">
        <f t="shared" si="1"/>
        <v>/study-soa-footnotes?page_number=1&amp;page_size=0&amp;total_count=true</v>
      </c>
      <c r="D119">
        <v>5</v>
      </c>
      <c r="E119">
        <v>0</v>
      </c>
      <c r="F119">
        <v>180</v>
      </c>
      <c r="G119">
        <v>305.14610880054499</v>
      </c>
      <c r="H119">
        <v>128.91298404429099</v>
      </c>
      <c r="I119">
        <v>560.10383495595295</v>
      </c>
      <c r="J119">
        <v>40</v>
      </c>
      <c r="K119">
        <v>1.66756857537744E-2</v>
      </c>
      <c r="L119">
        <v>0</v>
      </c>
      <c r="M119">
        <v>180</v>
      </c>
      <c r="N119">
        <v>480</v>
      </c>
      <c r="O119">
        <v>480</v>
      </c>
      <c r="P119">
        <v>560</v>
      </c>
      <c r="Q119">
        <v>560</v>
      </c>
      <c r="R119">
        <v>560</v>
      </c>
      <c r="S119">
        <v>560</v>
      </c>
      <c r="T119">
        <v>560</v>
      </c>
      <c r="U119">
        <v>560</v>
      </c>
      <c r="V119">
        <v>560</v>
      </c>
      <c r="W119">
        <v>560</v>
      </c>
    </row>
    <row r="120" spans="1:23" x14ac:dyDescent="0.2">
      <c r="A120" s="1" t="s">
        <v>17</v>
      </c>
      <c r="B120" t="s">
        <v>137</v>
      </c>
      <c r="C120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0">
        <v>5</v>
      </c>
      <c r="E120">
        <v>0</v>
      </c>
      <c r="F120">
        <v>6800</v>
      </c>
      <c r="G120">
        <v>6318.5860133962697</v>
      </c>
      <c r="H120">
        <v>3609.36239804141</v>
      </c>
      <c r="I120">
        <v>7782.7063259901397</v>
      </c>
      <c r="J120">
        <v>46787</v>
      </c>
      <c r="K120">
        <v>1.66756857537744E-2</v>
      </c>
      <c r="L120">
        <v>0</v>
      </c>
      <c r="M120">
        <v>6800</v>
      </c>
      <c r="N120">
        <v>7500</v>
      </c>
      <c r="O120">
        <v>7500</v>
      </c>
      <c r="P120">
        <v>7800</v>
      </c>
      <c r="Q120">
        <v>7800</v>
      </c>
      <c r="R120">
        <v>7800</v>
      </c>
      <c r="S120">
        <v>7800</v>
      </c>
      <c r="T120">
        <v>7800</v>
      </c>
      <c r="U120">
        <v>7800</v>
      </c>
      <c r="V120">
        <v>7800</v>
      </c>
      <c r="W120">
        <v>7800</v>
      </c>
    </row>
    <row r="121" spans="1:23" x14ac:dyDescent="0.2">
      <c r="A121" s="1" t="s">
        <v>17</v>
      </c>
      <c r="B121" t="s">
        <v>138</v>
      </c>
      <c r="C121" s="4" t="str">
        <f t="shared" si="1"/>
        <v>/time-units?for_protocol_soa=true</v>
      </c>
      <c r="D121">
        <v>5</v>
      </c>
      <c r="E121">
        <v>0</v>
      </c>
      <c r="F121">
        <v>130</v>
      </c>
      <c r="G121">
        <v>242.92362518608499</v>
      </c>
      <c r="H121">
        <v>51.200527930632198</v>
      </c>
      <c r="I121">
        <v>522.52252399921394</v>
      </c>
      <c r="J121">
        <v>92</v>
      </c>
      <c r="K121">
        <v>1.66756857537744E-2</v>
      </c>
      <c r="L121">
        <v>0</v>
      </c>
      <c r="M121">
        <v>130</v>
      </c>
      <c r="N121">
        <v>430</v>
      </c>
      <c r="O121">
        <v>430</v>
      </c>
      <c r="P121">
        <v>520</v>
      </c>
      <c r="Q121">
        <v>520</v>
      </c>
      <c r="R121">
        <v>520</v>
      </c>
      <c r="S121">
        <v>520</v>
      </c>
      <c r="T121">
        <v>520</v>
      </c>
      <c r="U121">
        <v>520</v>
      </c>
      <c r="V121">
        <v>520</v>
      </c>
      <c r="W121">
        <v>520</v>
      </c>
    </row>
    <row r="122" spans="1:23" x14ac:dyDescent="0.2">
      <c r="A122" s="1" t="s">
        <v>17</v>
      </c>
      <c r="B122" t="s">
        <v>139</v>
      </c>
      <c r="C122" s="4" t="str">
        <f t="shared" si="1"/>
        <v>/studies/study_uid</v>
      </c>
      <c r="D122">
        <v>4</v>
      </c>
      <c r="E122">
        <v>0</v>
      </c>
      <c r="F122">
        <v>920</v>
      </c>
      <c r="G122">
        <v>1687.20136824413</v>
      </c>
      <c r="H122">
        <v>513.84986692573796</v>
      </c>
      <c r="I122">
        <v>3562.0037680491801</v>
      </c>
      <c r="J122">
        <v>1712</v>
      </c>
      <c r="K122">
        <v>1.33405486030195E-2</v>
      </c>
      <c r="L122">
        <v>0</v>
      </c>
      <c r="M122">
        <v>1800</v>
      </c>
      <c r="N122">
        <v>1800</v>
      </c>
      <c r="O122">
        <v>3600</v>
      </c>
      <c r="P122">
        <v>3600</v>
      </c>
      <c r="Q122">
        <v>3600</v>
      </c>
      <c r="R122">
        <v>3600</v>
      </c>
      <c r="S122">
        <v>3600</v>
      </c>
      <c r="T122">
        <v>3600</v>
      </c>
      <c r="U122">
        <v>3600</v>
      </c>
      <c r="V122">
        <v>3600</v>
      </c>
      <c r="W122">
        <v>3600</v>
      </c>
    </row>
    <row r="123" spans="1:23" x14ac:dyDescent="0.2">
      <c r="A123" s="1" t="s">
        <v>17</v>
      </c>
      <c r="B123" t="s">
        <v>140</v>
      </c>
      <c r="C123" s="4" t="str">
        <f t="shared" si="1"/>
        <v>/flowchart?detailed=true</v>
      </c>
      <c r="D123">
        <v>4</v>
      </c>
      <c r="E123">
        <v>0</v>
      </c>
      <c r="F123">
        <v>25000</v>
      </c>
      <c r="G123">
        <v>30389.709676004699</v>
      </c>
      <c r="H123">
        <v>24524.780947016501</v>
      </c>
      <c r="I123">
        <v>41400.936331017801</v>
      </c>
      <c r="J123">
        <v>510836</v>
      </c>
      <c r="K123">
        <v>1.33405486030195E-2</v>
      </c>
      <c r="L123">
        <v>0</v>
      </c>
      <c r="M123">
        <v>31000</v>
      </c>
      <c r="N123">
        <v>31000</v>
      </c>
      <c r="O123">
        <v>41000</v>
      </c>
      <c r="P123">
        <v>41000</v>
      </c>
      <c r="Q123">
        <v>41000</v>
      </c>
      <c r="R123">
        <v>41000</v>
      </c>
      <c r="S123">
        <v>41000</v>
      </c>
      <c r="T123">
        <v>41000</v>
      </c>
      <c r="U123">
        <v>41000</v>
      </c>
      <c r="V123">
        <v>41000</v>
      </c>
      <c r="W123">
        <v>41000</v>
      </c>
    </row>
    <row r="124" spans="1:23" x14ac:dyDescent="0.2">
      <c r="A124" s="1" t="s">
        <v>17</v>
      </c>
      <c r="B124" t="s">
        <v>141</v>
      </c>
      <c r="C124" s="4" t="str">
        <f t="shared" si="1"/>
        <v>/soa-preferences</v>
      </c>
      <c r="D124">
        <v>4</v>
      </c>
      <c r="E124">
        <v>0</v>
      </c>
      <c r="F124">
        <v>1200</v>
      </c>
      <c r="G124">
        <v>1630.53490745369</v>
      </c>
      <c r="H124">
        <v>162.53013489767901</v>
      </c>
      <c r="I124">
        <v>3237.1544059133098</v>
      </c>
      <c r="J124">
        <v>100</v>
      </c>
      <c r="K124">
        <v>1.33405486030195E-2</v>
      </c>
      <c r="L124">
        <v>0</v>
      </c>
      <c r="M124">
        <v>2000</v>
      </c>
      <c r="N124">
        <v>2000</v>
      </c>
      <c r="O124">
        <v>3200</v>
      </c>
      <c r="P124">
        <v>3200</v>
      </c>
      <c r="Q124">
        <v>3200</v>
      </c>
      <c r="R124">
        <v>3200</v>
      </c>
      <c r="S124">
        <v>3200</v>
      </c>
      <c r="T124">
        <v>3200</v>
      </c>
      <c r="U124">
        <v>3200</v>
      </c>
      <c r="V124">
        <v>3200</v>
      </c>
      <c r="W124">
        <v>3200</v>
      </c>
    </row>
    <row r="125" spans="1:23" x14ac:dyDescent="0.2">
      <c r="A125" s="1" t="s">
        <v>17</v>
      </c>
      <c r="B125" t="s">
        <v>142</v>
      </c>
      <c r="C125" s="4" t="str">
        <f t="shared" si="1"/>
        <v>/study-activities?page_size=0&amp;page_number=1</v>
      </c>
      <c r="D125">
        <v>4</v>
      </c>
      <c r="E125">
        <v>0</v>
      </c>
      <c r="F125">
        <v>4900</v>
      </c>
      <c r="G125">
        <v>5848.6926662153501</v>
      </c>
      <c r="H125">
        <v>3957.9932219348798</v>
      </c>
      <c r="I125">
        <v>8812.9995389608594</v>
      </c>
      <c r="J125">
        <v>409416</v>
      </c>
      <c r="K125">
        <v>1.33405486030195E-2</v>
      </c>
      <c r="L125">
        <v>0</v>
      </c>
      <c r="M125">
        <v>5700</v>
      </c>
      <c r="N125">
        <v>5700</v>
      </c>
      <c r="O125">
        <v>8800</v>
      </c>
      <c r="P125">
        <v>8800</v>
      </c>
      <c r="Q125">
        <v>8800</v>
      </c>
      <c r="R125">
        <v>8800</v>
      </c>
      <c r="S125">
        <v>8800</v>
      </c>
      <c r="T125">
        <v>8800</v>
      </c>
      <c r="U125">
        <v>8800</v>
      </c>
      <c r="V125">
        <v>8800</v>
      </c>
      <c r="W125">
        <v>8800</v>
      </c>
    </row>
    <row r="126" spans="1:23" x14ac:dyDescent="0.2">
      <c r="A126" s="1" t="s">
        <v>17</v>
      </c>
      <c r="B126" t="s">
        <v>143</v>
      </c>
      <c r="C126" s="4" t="str">
        <f t="shared" si="1"/>
        <v>/study-soa-footnotes?page_number=1&amp;page_size=0&amp;total_count=true</v>
      </c>
      <c r="D126">
        <v>4</v>
      </c>
      <c r="E126">
        <v>0</v>
      </c>
      <c r="F126">
        <v>310</v>
      </c>
      <c r="G126">
        <v>661.751032544998</v>
      </c>
      <c r="H126">
        <v>160.86272301618001</v>
      </c>
      <c r="I126">
        <v>1144.00161907542</v>
      </c>
      <c r="J126">
        <v>40</v>
      </c>
      <c r="K126">
        <v>1.33405486030195E-2</v>
      </c>
      <c r="L126">
        <v>0</v>
      </c>
      <c r="M126">
        <v>1000</v>
      </c>
      <c r="N126">
        <v>1000</v>
      </c>
      <c r="O126">
        <v>1100</v>
      </c>
      <c r="P126">
        <v>1100</v>
      </c>
      <c r="Q126">
        <v>1100</v>
      </c>
      <c r="R126">
        <v>1100</v>
      </c>
      <c r="S126">
        <v>1100</v>
      </c>
      <c r="T126">
        <v>1100</v>
      </c>
      <c r="U126">
        <v>1100</v>
      </c>
      <c r="V126">
        <v>1100</v>
      </c>
      <c r="W126">
        <v>1100</v>
      </c>
    </row>
    <row r="127" spans="1:23" x14ac:dyDescent="0.2">
      <c r="A127" s="1" t="s">
        <v>17</v>
      </c>
      <c r="B127" t="s">
        <v>144</v>
      </c>
      <c r="C127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7">
        <v>4</v>
      </c>
      <c r="E127">
        <v>0</v>
      </c>
      <c r="F127">
        <v>5900</v>
      </c>
      <c r="G127">
        <v>6226.7202202347098</v>
      </c>
      <c r="H127">
        <v>5550.0875440193304</v>
      </c>
      <c r="I127">
        <v>6883.3853639662202</v>
      </c>
      <c r="J127">
        <v>46787</v>
      </c>
      <c r="K127">
        <v>1.33405486030195E-2</v>
      </c>
      <c r="L127">
        <v>0</v>
      </c>
      <c r="M127">
        <v>6500</v>
      </c>
      <c r="N127">
        <v>6500</v>
      </c>
      <c r="O127">
        <v>6900</v>
      </c>
      <c r="P127">
        <v>6900</v>
      </c>
      <c r="Q127">
        <v>6900</v>
      </c>
      <c r="R127">
        <v>6900</v>
      </c>
      <c r="S127">
        <v>6900</v>
      </c>
      <c r="T127">
        <v>6900</v>
      </c>
      <c r="U127">
        <v>6900</v>
      </c>
      <c r="V127">
        <v>6900</v>
      </c>
      <c r="W127">
        <v>6900</v>
      </c>
    </row>
    <row r="128" spans="1:23" x14ac:dyDescent="0.2">
      <c r="A128" s="1" t="s">
        <v>17</v>
      </c>
      <c r="B128" t="s">
        <v>145</v>
      </c>
      <c r="C128" s="4" t="str">
        <f t="shared" si="1"/>
        <v>/time-units?for_protocol_soa=true</v>
      </c>
      <c r="D128">
        <v>4</v>
      </c>
      <c r="E128">
        <v>0</v>
      </c>
      <c r="F128">
        <v>340</v>
      </c>
      <c r="G128">
        <v>758.79997099400498</v>
      </c>
      <c r="H128">
        <v>252.782915951684</v>
      </c>
      <c r="I128">
        <v>1541.9260869966799</v>
      </c>
      <c r="J128">
        <v>92</v>
      </c>
      <c r="K128">
        <v>1.33405486030195E-2</v>
      </c>
      <c r="L128">
        <v>0</v>
      </c>
      <c r="M128">
        <v>900</v>
      </c>
      <c r="N128">
        <v>900</v>
      </c>
      <c r="O128">
        <v>1500</v>
      </c>
      <c r="P128">
        <v>1500</v>
      </c>
      <c r="Q128">
        <v>1500</v>
      </c>
      <c r="R128">
        <v>1500</v>
      </c>
      <c r="S128">
        <v>1500</v>
      </c>
      <c r="T128">
        <v>1500</v>
      </c>
      <c r="U128">
        <v>1500</v>
      </c>
      <c r="V128">
        <v>1500</v>
      </c>
      <c r="W128">
        <v>1500</v>
      </c>
    </row>
    <row r="129" spans="1:23" x14ac:dyDescent="0.2">
      <c r="A129" s="1" t="s">
        <v>17</v>
      </c>
      <c r="B129" t="s">
        <v>146</v>
      </c>
      <c r="C129" s="4" t="str">
        <f t="shared" si="1"/>
        <v>/studies/study_uid</v>
      </c>
      <c r="D129">
        <v>8</v>
      </c>
      <c r="E129">
        <v>0</v>
      </c>
      <c r="F129">
        <v>1900</v>
      </c>
      <c r="G129">
        <v>1933.4499129763501</v>
      </c>
      <c r="H129">
        <v>742.439764901064</v>
      </c>
      <c r="I129">
        <v>4369.4742009974998</v>
      </c>
      <c r="J129">
        <v>1712</v>
      </c>
      <c r="K129">
        <v>2.6681097206038999E-2</v>
      </c>
      <c r="L129">
        <v>0</v>
      </c>
      <c r="M129">
        <v>1900</v>
      </c>
      <c r="N129">
        <v>1900</v>
      </c>
      <c r="O129">
        <v>2300</v>
      </c>
      <c r="P129">
        <v>2300</v>
      </c>
      <c r="Q129">
        <v>4400</v>
      </c>
      <c r="R129">
        <v>4400</v>
      </c>
      <c r="S129">
        <v>4400</v>
      </c>
      <c r="T129">
        <v>4400</v>
      </c>
      <c r="U129">
        <v>4400</v>
      </c>
      <c r="V129">
        <v>4400</v>
      </c>
      <c r="W129">
        <v>4400</v>
      </c>
    </row>
    <row r="130" spans="1:23" x14ac:dyDescent="0.2">
      <c r="A130" s="1" t="s">
        <v>17</v>
      </c>
      <c r="B130" t="s">
        <v>147</v>
      </c>
      <c r="C130" s="4" t="str">
        <f t="shared" si="1"/>
        <v>/flowchart?detailed=true</v>
      </c>
      <c r="D130">
        <v>8</v>
      </c>
      <c r="E130">
        <v>0</v>
      </c>
      <c r="F130">
        <v>28000</v>
      </c>
      <c r="G130">
        <v>30613.324116013198</v>
      </c>
      <c r="H130">
        <v>22418.101174989701</v>
      </c>
      <c r="I130">
        <v>42436.4302849862</v>
      </c>
      <c r="J130">
        <v>510515</v>
      </c>
      <c r="K130">
        <v>2.6681097206038999E-2</v>
      </c>
      <c r="L130">
        <v>0</v>
      </c>
      <c r="M130">
        <v>31000</v>
      </c>
      <c r="N130">
        <v>32000</v>
      </c>
      <c r="O130">
        <v>35000</v>
      </c>
      <c r="P130">
        <v>35000</v>
      </c>
      <c r="Q130">
        <v>42000</v>
      </c>
      <c r="R130">
        <v>42000</v>
      </c>
      <c r="S130">
        <v>42000</v>
      </c>
      <c r="T130">
        <v>42000</v>
      </c>
      <c r="U130">
        <v>42000</v>
      </c>
      <c r="V130">
        <v>42000</v>
      </c>
      <c r="W130">
        <v>42000</v>
      </c>
    </row>
    <row r="131" spans="1:23" x14ac:dyDescent="0.2">
      <c r="A131" s="1" t="s">
        <v>17</v>
      </c>
      <c r="B131" t="s">
        <v>148</v>
      </c>
      <c r="C131" s="4" t="str">
        <f t="shared" ref="C131:C144" si="2">IF(LEN(B131)&lt;22,"/studies/study_uid",IF(LEFT(B131,5)="/stud",RIGHT(B131,LEN(B131)-21),B131))</f>
        <v>/soa-preferences</v>
      </c>
      <c r="D131">
        <v>8</v>
      </c>
      <c r="E131">
        <v>0</v>
      </c>
      <c r="F131">
        <v>390</v>
      </c>
      <c r="G131">
        <v>546.432053728494</v>
      </c>
      <c r="H131">
        <v>142.02350098639701</v>
      </c>
      <c r="I131">
        <v>1152.08158595487</v>
      </c>
      <c r="J131">
        <v>100</v>
      </c>
      <c r="K131">
        <v>2.6681097206038999E-2</v>
      </c>
      <c r="L131">
        <v>0</v>
      </c>
      <c r="M131">
        <v>590</v>
      </c>
      <c r="N131">
        <v>720</v>
      </c>
      <c r="O131">
        <v>870</v>
      </c>
      <c r="P131">
        <v>870</v>
      </c>
      <c r="Q131">
        <v>1200</v>
      </c>
      <c r="R131">
        <v>1200</v>
      </c>
      <c r="S131">
        <v>1200</v>
      </c>
      <c r="T131">
        <v>1200</v>
      </c>
      <c r="U131">
        <v>1200</v>
      </c>
      <c r="V131">
        <v>1200</v>
      </c>
      <c r="W131">
        <v>1200</v>
      </c>
    </row>
    <row r="132" spans="1:23" x14ac:dyDescent="0.2">
      <c r="A132" s="1" t="s">
        <v>17</v>
      </c>
      <c r="B132" t="s">
        <v>149</v>
      </c>
      <c r="C132" s="4" t="str">
        <f t="shared" si="2"/>
        <v>/study-activities?page_size=0&amp;page_number=1</v>
      </c>
      <c r="D132">
        <v>8</v>
      </c>
      <c r="E132">
        <v>0</v>
      </c>
      <c r="F132">
        <v>4700</v>
      </c>
      <c r="G132">
        <v>4746.51631485903</v>
      </c>
      <c r="H132">
        <v>2799.1741860750999</v>
      </c>
      <c r="I132">
        <v>7831.3464178936501</v>
      </c>
      <c r="J132">
        <v>409416</v>
      </c>
      <c r="K132">
        <v>2.6681097206038999E-2</v>
      </c>
      <c r="L132">
        <v>0</v>
      </c>
      <c r="M132">
        <v>5000</v>
      </c>
      <c r="N132">
        <v>5100</v>
      </c>
      <c r="O132">
        <v>5400</v>
      </c>
      <c r="P132">
        <v>5400</v>
      </c>
      <c r="Q132">
        <v>7800</v>
      </c>
      <c r="R132">
        <v>7800</v>
      </c>
      <c r="S132">
        <v>7800</v>
      </c>
      <c r="T132">
        <v>7800</v>
      </c>
      <c r="U132">
        <v>7800</v>
      </c>
      <c r="V132">
        <v>7800</v>
      </c>
      <c r="W132">
        <v>7800</v>
      </c>
    </row>
    <row r="133" spans="1:23" x14ac:dyDescent="0.2">
      <c r="A133" s="1" t="s">
        <v>17</v>
      </c>
      <c r="B133" t="s">
        <v>150</v>
      </c>
      <c r="C133" s="4" t="str">
        <f t="shared" si="2"/>
        <v>/study-soa-footnotes?page_number=1&amp;page_size=0&amp;total_count=true</v>
      </c>
      <c r="D133">
        <v>8</v>
      </c>
      <c r="E133">
        <v>0</v>
      </c>
      <c r="F133">
        <v>230</v>
      </c>
      <c r="G133">
        <v>1083.5268915106999</v>
      </c>
      <c r="H133">
        <v>71.599718998186205</v>
      </c>
      <c r="I133">
        <v>4185.9432619530699</v>
      </c>
      <c r="J133">
        <v>40</v>
      </c>
      <c r="K133">
        <v>2.6681097206038999E-2</v>
      </c>
      <c r="L133">
        <v>0</v>
      </c>
      <c r="M133">
        <v>350</v>
      </c>
      <c r="N133">
        <v>1700</v>
      </c>
      <c r="O133">
        <v>1900</v>
      </c>
      <c r="P133">
        <v>1900</v>
      </c>
      <c r="Q133">
        <v>4200</v>
      </c>
      <c r="R133">
        <v>4200</v>
      </c>
      <c r="S133">
        <v>4200</v>
      </c>
      <c r="T133">
        <v>4200</v>
      </c>
      <c r="U133">
        <v>4200</v>
      </c>
      <c r="V133">
        <v>4200</v>
      </c>
      <c r="W133">
        <v>4200</v>
      </c>
    </row>
    <row r="134" spans="1:23" x14ac:dyDescent="0.2">
      <c r="A134" s="1" t="s">
        <v>17</v>
      </c>
      <c r="B134" t="s">
        <v>151</v>
      </c>
      <c r="C134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34">
        <v>8</v>
      </c>
      <c r="E134">
        <v>0</v>
      </c>
      <c r="F134">
        <v>7200</v>
      </c>
      <c r="G134">
        <v>7054.3692576174999</v>
      </c>
      <c r="H134">
        <v>3361.1387560376802</v>
      </c>
      <c r="I134">
        <v>10144.8152189841</v>
      </c>
      <c r="J134">
        <v>46787</v>
      </c>
      <c r="K134">
        <v>2.6681097206038999E-2</v>
      </c>
      <c r="L134">
        <v>0</v>
      </c>
      <c r="M134">
        <v>7500</v>
      </c>
      <c r="N134">
        <v>7500</v>
      </c>
      <c r="O134">
        <v>7800</v>
      </c>
      <c r="P134">
        <v>7800</v>
      </c>
      <c r="Q134">
        <v>10000</v>
      </c>
      <c r="R134">
        <v>10000</v>
      </c>
      <c r="S134">
        <v>10000</v>
      </c>
      <c r="T134">
        <v>10000</v>
      </c>
      <c r="U134">
        <v>10000</v>
      </c>
      <c r="V134">
        <v>10000</v>
      </c>
      <c r="W134">
        <v>10000</v>
      </c>
    </row>
    <row r="135" spans="1:23" x14ac:dyDescent="0.2">
      <c r="A135" s="1" t="s">
        <v>17</v>
      </c>
      <c r="B135" t="s">
        <v>152</v>
      </c>
      <c r="C135" s="4" t="str">
        <f t="shared" si="2"/>
        <v>/time-units?for_protocol_soa=true</v>
      </c>
      <c r="D135">
        <v>8</v>
      </c>
      <c r="E135">
        <v>0</v>
      </c>
      <c r="F135">
        <v>290</v>
      </c>
      <c r="G135">
        <v>598.18143351003505</v>
      </c>
      <c r="H135">
        <v>115.553176030516</v>
      </c>
      <c r="I135">
        <v>2125.88136200793</v>
      </c>
      <c r="J135">
        <v>92</v>
      </c>
      <c r="K135">
        <v>2.6681097206038999E-2</v>
      </c>
      <c r="L135">
        <v>0</v>
      </c>
      <c r="M135">
        <v>430</v>
      </c>
      <c r="N135">
        <v>740</v>
      </c>
      <c r="O135">
        <v>770</v>
      </c>
      <c r="P135">
        <v>770</v>
      </c>
      <c r="Q135">
        <v>2100</v>
      </c>
      <c r="R135">
        <v>2100</v>
      </c>
      <c r="S135">
        <v>2100</v>
      </c>
      <c r="T135">
        <v>2100</v>
      </c>
      <c r="U135">
        <v>2100</v>
      </c>
      <c r="V135">
        <v>2100</v>
      </c>
      <c r="W135">
        <v>2100</v>
      </c>
    </row>
    <row r="136" spans="1:23" x14ac:dyDescent="0.2">
      <c r="A136" s="1" t="s">
        <v>17</v>
      </c>
      <c r="B136" t="s">
        <v>153</v>
      </c>
      <c r="C136" s="4" t="str">
        <f t="shared" si="2"/>
        <v>/studies/study_uid</v>
      </c>
      <c r="D136">
        <v>9</v>
      </c>
      <c r="E136">
        <v>0</v>
      </c>
      <c r="F136">
        <v>1300</v>
      </c>
      <c r="G136">
        <v>1721.6290085472899</v>
      </c>
      <c r="H136">
        <v>655.09681194089296</v>
      </c>
      <c r="I136">
        <v>3933.3261479623602</v>
      </c>
      <c r="J136">
        <v>1712</v>
      </c>
      <c r="K136">
        <v>3.0016234356793899E-2</v>
      </c>
      <c r="L136">
        <v>0</v>
      </c>
      <c r="M136">
        <v>1300</v>
      </c>
      <c r="N136">
        <v>1700</v>
      </c>
      <c r="O136">
        <v>2000</v>
      </c>
      <c r="P136">
        <v>3400</v>
      </c>
      <c r="Q136">
        <v>3900</v>
      </c>
      <c r="R136">
        <v>3900</v>
      </c>
      <c r="S136">
        <v>3900</v>
      </c>
      <c r="T136">
        <v>3900</v>
      </c>
      <c r="U136">
        <v>3900</v>
      </c>
      <c r="V136">
        <v>3900</v>
      </c>
      <c r="W136">
        <v>3900</v>
      </c>
    </row>
    <row r="137" spans="1:23" x14ac:dyDescent="0.2">
      <c r="A137" s="1" t="s">
        <v>17</v>
      </c>
      <c r="B137" t="s">
        <v>154</v>
      </c>
      <c r="C137" s="4" t="str">
        <f t="shared" si="2"/>
        <v>/flowchart?detailed=true</v>
      </c>
      <c r="D137">
        <v>9</v>
      </c>
      <c r="E137">
        <v>0</v>
      </c>
      <c r="F137">
        <v>11000</v>
      </c>
      <c r="G137">
        <v>10930.1352335476</v>
      </c>
      <c r="H137">
        <v>5314.58827294409</v>
      </c>
      <c r="I137">
        <v>16692.413670010799</v>
      </c>
      <c r="J137">
        <v>336412</v>
      </c>
      <c r="K137">
        <v>3.0016234356793899E-2</v>
      </c>
      <c r="L137">
        <v>0</v>
      </c>
      <c r="M137">
        <v>11000</v>
      </c>
      <c r="N137">
        <v>13000</v>
      </c>
      <c r="O137">
        <v>14000</v>
      </c>
      <c r="P137">
        <v>14000</v>
      </c>
      <c r="Q137">
        <v>17000</v>
      </c>
      <c r="R137">
        <v>17000</v>
      </c>
      <c r="S137">
        <v>17000</v>
      </c>
      <c r="T137">
        <v>17000</v>
      </c>
      <c r="U137">
        <v>17000</v>
      </c>
      <c r="V137">
        <v>17000</v>
      </c>
      <c r="W137">
        <v>17000</v>
      </c>
    </row>
    <row r="138" spans="1:23" x14ac:dyDescent="0.2">
      <c r="A138" s="1" t="s">
        <v>17</v>
      </c>
      <c r="B138" t="s">
        <v>155</v>
      </c>
      <c r="C138" s="4" t="str">
        <f t="shared" si="2"/>
        <v>/soa-preferences</v>
      </c>
      <c r="D138">
        <v>9</v>
      </c>
      <c r="E138">
        <v>0</v>
      </c>
      <c r="F138">
        <v>390</v>
      </c>
      <c r="G138">
        <v>418.11884521868899</v>
      </c>
      <c r="H138">
        <v>94.908650964498506</v>
      </c>
      <c r="I138">
        <v>1164.0151799656401</v>
      </c>
      <c r="J138">
        <v>100</v>
      </c>
      <c r="K138">
        <v>3.0016234356793899E-2</v>
      </c>
      <c r="L138">
        <v>0</v>
      </c>
      <c r="M138">
        <v>390</v>
      </c>
      <c r="N138">
        <v>450</v>
      </c>
      <c r="O138">
        <v>490</v>
      </c>
      <c r="P138">
        <v>720</v>
      </c>
      <c r="Q138">
        <v>1200</v>
      </c>
      <c r="R138">
        <v>1200</v>
      </c>
      <c r="S138">
        <v>1200</v>
      </c>
      <c r="T138">
        <v>1200</v>
      </c>
      <c r="U138">
        <v>1200</v>
      </c>
      <c r="V138">
        <v>1200</v>
      </c>
      <c r="W138">
        <v>1200</v>
      </c>
    </row>
    <row r="139" spans="1:23" x14ac:dyDescent="0.2">
      <c r="A139" s="1" t="s">
        <v>17</v>
      </c>
      <c r="B139" t="s">
        <v>156</v>
      </c>
      <c r="C139" s="4" t="str">
        <f t="shared" si="2"/>
        <v>/study-activities?page_size=0&amp;page_number=1</v>
      </c>
      <c r="D139">
        <v>9</v>
      </c>
      <c r="E139">
        <v>0</v>
      </c>
      <c r="F139">
        <v>4200</v>
      </c>
      <c r="G139">
        <v>4058.51406585942</v>
      </c>
      <c r="H139">
        <v>1810.0922059966199</v>
      </c>
      <c r="I139">
        <v>5735.7407099334496</v>
      </c>
      <c r="J139">
        <v>409416</v>
      </c>
      <c r="K139">
        <v>3.0016234356793899E-2</v>
      </c>
      <c r="L139">
        <v>0</v>
      </c>
      <c r="M139">
        <v>4200</v>
      </c>
      <c r="N139">
        <v>4600</v>
      </c>
      <c r="O139">
        <v>4600</v>
      </c>
      <c r="P139">
        <v>5000</v>
      </c>
      <c r="Q139">
        <v>5700</v>
      </c>
      <c r="R139">
        <v>5700</v>
      </c>
      <c r="S139">
        <v>5700</v>
      </c>
      <c r="T139">
        <v>5700</v>
      </c>
      <c r="U139">
        <v>5700</v>
      </c>
      <c r="V139">
        <v>5700</v>
      </c>
      <c r="W139">
        <v>5700</v>
      </c>
    </row>
    <row r="140" spans="1:23" x14ac:dyDescent="0.2">
      <c r="A140" s="1" t="s">
        <v>17</v>
      </c>
      <c r="B140" t="s">
        <v>157</v>
      </c>
      <c r="C140" s="4" t="str">
        <f t="shared" si="2"/>
        <v>/study-soa-footnotes?page_number=1&amp;page_size=0&amp;total_count=true</v>
      </c>
      <c r="D140">
        <v>9</v>
      </c>
      <c r="E140">
        <v>0</v>
      </c>
      <c r="F140">
        <v>280</v>
      </c>
      <c r="G140">
        <v>485.10600034044</v>
      </c>
      <c r="H140">
        <v>79.587757936678798</v>
      </c>
      <c r="I140">
        <v>1567.06158909946</v>
      </c>
      <c r="J140">
        <v>40</v>
      </c>
      <c r="K140">
        <v>3.0016234356793899E-2</v>
      </c>
      <c r="L140">
        <v>0</v>
      </c>
      <c r="M140">
        <v>280</v>
      </c>
      <c r="N140">
        <v>410</v>
      </c>
      <c r="O140">
        <v>620</v>
      </c>
      <c r="P140">
        <v>860</v>
      </c>
      <c r="Q140">
        <v>1600</v>
      </c>
      <c r="R140">
        <v>1600</v>
      </c>
      <c r="S140">
        <v>1600</v>
      </c>
      <c r="T140">
        <v>1600</v>
      </c>
      <c r="U140">
        <v>1600</v>
      </c>
      <c r="V140">
        <v>1600</v>
      </c>
      <c r="W140">
        <v>1600</v>
      </c>
    </row>
    <row r="141" spans="1:23" x14ac:dyDescent="0.2">
      <c r="A141" s="1" t="s">
        <v>17</v>
      </c>
      <c r="B141" t="s">
        <v>158</v>
      </c>
      <c r="C141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41">
        <v>9</v>
      </c>
      <c r="E141">
        <v>0</v>
      </c>
      <c r="F141">
        <v>5700</v>
      </c>
      <c r="G141">
        <v>5012.1215075616601</v>
      </c>
      <c r="H141">
        <v>2433.0728880595402</v>
      </c>
      <c r="I141">
        <v>7001.6563730314301</v>
      </c>
      <c r="J141">
        <v>38971</v>
      </c>
      <c r="K141">
        <v>3.0016234356793899E-2</v>
      </c>
      <c r="L141">
        <v>0</v>
      </c>
      <c r="M141">
        <v>5700</v>
      </c>
      <c r="N141">
        <v>6400</v>
      </c>
      <c r="O141">
        <v>6500</v>
      </c>
      <c r="P141">
        <v>6900</v>
      </c>
      <c r="Q141">
        <v>7000</v>
      </c>
      <c r="R141">
        <v>7000</v>
      </c>
      <c r="S141">
        <v>7000</v>
      </c>
      <c r="T141">
        <v>7000</v>
      </c>
      <c r="U141">
        <v>7000</v>
      </c>
      <c r="V141">
        <v>7000</v>
      </c>
      <c r="W141">
        <v>7000</v>
      </c>
    </row>
    <row r="142" spans="1:23" x14ac:dyDescent="0.2">
      <c r="A142" s="1" t="s">
        <v>17</v>
      </c>
      <c r="B142" t="s">
        <v>159</v>
      </c>
      <c r="C142" s="4" t="str">
        <f t="shared" si="2"/>
        <v>/time-units?for_protocol_soa=true</v>
      </c>
      <c r="D142">
        <v>9</v>
      </c>
      <c r="E142">
        <v>0</v>
      </c>
      <c r="F142">
        <v>250</v>
      </c>
      <c r="G142">
        <v>375.23935555428602</v>
      </c>
      <c r="H142">
        <v>94.740389962680595</v>
      </c>
      <c r="I142">
        <v>1405.2539189578899</v>
      </c>
      <c r="J142">
        <v>92</v>
      </c>
      <c r="K142">
        <v>3.0016234356793899E-2</v>
      </c>
      <c r="L142">
        <v>0</v>
      </c>
      <c r="M142">
        <v>250</v>
      </c>
      <c r="N142">
        <v>360</v>
      </c>
      <c r="O142">
        <v>380</v>
      </c>
      <c r="P142">
        <v>420</v>
      </c>
      <c r="Q142">
        <v>1400</v>
      </c>
      <c r="R142">
        <v>1400</v>
      </c>
      <c r="S142">
        <v>1400</v>
      </c>
      <c r="T142">
        <v>1400</v>
      </c>
      <c r="U142">
        <v>1400</v>
      </c>
      <c r="V142">
        <v>1400</v>
      </c>
      <c r="W142">
        <v>1400</v>
      </c>
    </row>
    <row r="143" spans="1:23" x14ac:dyDescent="0.2">
      <c r="A143" s="1" t="s">
        <v>17</v>
      </c>
      <c r="B143" t="s">
        <v>160</v>
      </c>
      <c r="C143" s="4" t="str">
        <f t="shared" si="2"/>
        <v>00</v>
      </c>
      <c r="D143">
        <v>146</v>
      </c>
      <c r="E143">
        <v>0</v>
      </c>
      <c r="F143">
        <v>680</v>
      </c>
      <c r="G143">
        <v>1039.5643484725999</v>
      </c>
      <c r="H143">
        <v>79.450309043750096</v>
      </c>
      <c r="I143">
        <v>4568.3385969605297</v>
      </c>
      <c r="J143">
        <v>13059</v>
      </c>
      <c r="K143">
        <v>0.48693002401021301</v>
      </c>
      <c r="L143">
        <v>0</v>
      </c>
      <c r="M143">
        <v>690</v>
      </c>
      <c r="N143">
        <v>1100</v>
      </c>
      <c r="O143">
        <v>1500</v>
      </c>
      <c r="P143">
        <v>1600</v>
      </c>
      <c r="Q143">
        <v>2100</v>
      </c>
      <c r="R143">
        <v>2900</v>
      </c>
      <c r="S143">
        <v>4300</v>
      </c>
      <c r="T143">
        <v>4300</v>
      </c>
      <c r="U143">
        <v>4600</v>
      </c>
      <c r="V143">
        <v>4600</v>
      </c>
      <c r="W143">
        <v>4600</v>
      </c>
    </row>
    <row r="144" spans="1:23" x14ac:dyDescent="0.2">
      <c r="A144" s="1"/>
      <c r="B144" t="s">
        <v>48</v>
      </c>
      <c r="C144" s="4" t="str">
        <f t="shared" si="2"/>
        <v>/studies/study_uid</v>
      </c>
      <c r="D144">
        <v>1256</v>
      </c>
      <c r="E144">
        <v>1</v>
      </c>
      <c r="F144">
        <v>1100</v>
      </c>
      <c r="G144">
        <v>4398.6276125495997</v>
      </c>
      <c r="H144">
        <v>9.3591919867321796</v>
      </c>
      <c r="I144">
        <v>44902.495574904598</v>
      </c>
      <c r="J144">
        <v>91948.5804140127</v>
      </c>
      <c r="K144">
        <v>4.1889322613481301</v>
      </c>
      <c r="L144">
        <v>3.3351371507548801E-3</v>
      </c>
      <c r="M144">
        <v>1100</v>
      </c>
      <c r="N144">
        <v>2600</v>
      </c>
      <c r="O144">
        <v>4300</v>
      </c>
      <c r="P144">
        <v>5200</v>
      </c>
      <c r="Q144">
        <v>8500</v>
      </c>
      <c r="R144">
        <v>29000</v>
      </c>
      <c r="S144">
        <v>34000</v>
      </c>
      <c r="T144">
        <v>40000</v>
      </c>
      <c r="U144">
        <v>44000</v>
      </c>
      <c r="V144">
        <v>45000</v>
      </c>
      <c r="W144">
        <v>45000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E4C8-65D8-8E49-AAAD-FE7CC567C091}">
  <dimension ref="A1:W144"/>
  <sheetViews>
    <sheetView topLeftCell="A82" workbookViewId="0">
      <selection sqref="A1:W144"/>
    </sheetView>
  </sheetViews>
  <sheetFormatPr baseColWidth="10" defaultRowHeight="16" x14ac:dyDescent="0.2"/>
  <sheetData>
    <row r="1" spans="1:23" x14ac:dyDescent="0.2">
      <c r="A1" s="1" t="s">
        <v>4</v>
      </c>
      <c r="B1" t="s">
        <v>5</v>
      </c>
      <c r="C1" s="3" t="s">
        <v>48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2">
        <v>0.5</v>
      </c>
      <c r="N1" s="2">
        <v>0.66</v>
      </c>
      <c r="O1" s="2">
        <v>0.75</v>
      </c>
      <c r="P1" s="2">
        <v>0.8</v>
      </c>
      <c r="Q1" s="2">
        <v>0.9</v>
      </c>
      <c r="R1" s="2">
        <v>0.95</v>
      </c>
      <c r="S1" s="2">
        <v>0.98</v>
      </c>
      <c r="T1" s="2">
        <v>0.99</v>
      </c>
      <c r="U1" t="s">
        <v>15</v>
      </c>
      <c r="V1" t="s">
        <v>16</v>
      </c>
      <c r="W1" s="2">
        <v>1</v>
      </c>
    </row>
    <row r="2" spans="1:23" x14ac:dyDescent="0.2">
      <c r="A2" s="1" t="s">
        <v>17</v>
      </c>
      <c r="B2" t="s">
        <v>49</v>
      </c>
      <c r="C2" s="4" t="str">
        <f>IF(LEN(B2)&lt;22,"/studies/study_uid",IF(LEFT(B2,5)="/stud",RIGHT(B2,LEN(B2)-21),B2))</f>
        <v>/ct/terms?page_size=100&amp;sort_by=%7B%22name.sponsor_preferred_name%22:true%7D&amp;codelist_name=Footnote+Type</v>
      </c>
      <c r="D2">
        <v>144</v>
      </c>
      <c r="E2">
        <v>0</v>
      </c>
      <c r="F2">
        <v>490</v>
      </c>
      <c r="G2">
        <v>687.30944517543901</v>
      </c>
      <c r="H2">
        <v>143.65962799638501</v>
      </c>
      <c r="I2">
        <v>4081.8518969463098</v>
      </c>
      <c r="J2">
        <v>1118</v>
      </c>
      <c r="K2">
        <v>0.480259749708703</v>
      </c>
      <c r="L2">
        <v>0</v>
      </c>
      <c r="M2">
        <v>490</v>
      </c>
      <c r="N2">
        <v>710</v>
      </c>
      <c r="O2">
        <v>820</v>
      </c>
      <c r="P2">
        <v>880</v>
      </c>
      <c r="Q2">
        <v>1300</v>
      </c>
      <c r="R2">
        <v>1500</v>
      </c>
      <c r="S2">
        <v>2700</v>
      </c>
      <c r="T2">
        <v>3200</v>
      </c>
      <c r="U2">
        <v>4100</v>
      </c>
      <c r="V2">
        <v>4100</v>
      </c>
      <c r="W2">
        <v>4100</v>
      </c>
    </row>
    <row r="3" spans="1:23" x14ac:dyDescent="0.2">
      <c r="A3" s="1" t="s">
        <v>17</v>
      </c>
      <c r="B3" t="s">
        <v>18</v>
      </c>
      <c r="C3" s="4" t="str">
        <f t="shared" ref="C3:C66" si="0">IF(LEN(B3)&lt;22,"/studies/study_uid",IF(LEFT(B3,5)="/stud",RIGHT(B3,LEN(B3)-21),B3))</f>
        <v>/studies/study_uid</v>
      </c>
      <c r="D3">
        <v>6</v>
      </c>
      <c r="E3">
        <v>0</v>
      </c>
      <c r="F3">
        <v>4700</v>
      </c>
      <c r="G3">
        <v>4742.5465350194499</v>
      </c>
      <c r="H3">
        <v>2947.1192660275801</v>
      </c>
      <c r="I3">
        <v>5851.5195309882902</v>
      </c>
      <c r="J3">
        <v>1904</v>
      </c>
      <c r="K3">
        <v>2.00108229045293E-2</v>
      </c>
      <c r="L3">
        <v>0</v>
      </c>
      <c r="M3">
        <v>5300</v>
      </c>
      <c r="N3">
        <v>5300</v>
      </c>
      <c r="O3">
        <v>5500</v>
      </c>
      <c r="P3">
        <v>5500</v>
      </c>
      <c r="Q3">
        <v>5900</v>
      </c>
      <c r="R3">
        <v>5900</v>
      </c>
      <c r="S3">
        <v>5900</v>
      </c>
      <c r="T3">
        <v>5900</v>
      </c>
      <c r="U3">
        <v>5900</v>
      </c>
      <c r="V3">
        <v>5900</v>
      </c>
      <c r="W3">
        <v>5900</v>
      </c>
    </row>
    <row r="4" spans="1:23" x14ac:dyDescent="0.2">
      <c r="A4" s="1" t="s">
        <v>17</v>
      </c>
      <c r="B4" t="s">
        <v>50</v>
      </c>
      <c r="C4" s="4" t="str">
        <f t="shared" si="0"/>
        <v>/flowchart?detailed=true</v>
      </c>
      <c r="D4">
        <v>6</v>
      </c>
      <c r="E4">
        <v>0</v>
      </c>
      <c r="F4">
        <v>4400</v>
      </c>
      <c r="G4">
        <v>4607.9743705146602</v>
      </c>
      <c r="H4">
        <v>3509.8575530573698</v>
      </c>
      <c r="I4">
        <v>5824.3249430088299</v>
      </c>
      <c r="J4">
        <v>2865</v>
      </c>
      <c r="K4">
        <v>2.00108229045293E-2</v>
      </c>
      <c r="L4">
        <v>0</v>
      </c>
      <c r="M4">
        <v>4700</v>
      </c>
      <c r="N4">
        <v>4700</v>
      </c>
      <c r="O4">
        <v>4800</v>
      </c>
      <c r="P4">
        <v>4800</v>
      </c>
      <c r="Q4">
        <v>5800</v>
      </c>
      <c r="R4">
        <v>5800</v>
      </c>
      <c r="S4">
        <v>5800</v>
      </c>
      <c r="T4">
        <v>5800</v>
      </c>
      <c r="U4">
        <v>5800</v>
      </c>
      <c r="V4">
        <v>5800</v>
      </c>
      <c r="W4">
        <v>5800</v>
      </c>
    </row>
    <row r="5" spans="1:23" x14ac:dyDescent="0.2">
      <c r="A5" s="1" t="s">
        <v>17</v>
      </c>
      <c r="B5" t="s">
        <v>19</v>
      </c>
      <c r="C5" s="4" t="str">
        <f t="shared" si="0"/>
        <v>/soa-preferences</v>
      </c>
      <c r="D5">
        <v>6</v>
      </c>
      <c r="E5">
        <v>0</v>
      </c>
      <c r="F5">
        <v>320</v>
      </c>
      <c r="G5">
        <v>389.700116492652</v>
      </c>
      <c r="H5">
        <v>178.649825975298</v>
      </c>
      <c r="I5">
        <v>693.94232996273695</v>
      </c>
      <c r="J5">
        <v>100</v>
      </c>
      <c r="K5">
        <v>2.00108229045293E-2</v>
      </c>
      <c r="L5">
        <v>0</v>
      </c>
      <c r="M5">
        <v>350</v>
      </c>
      <c r="N5">
        <v>350</v>
      </c>
      <c r="O5">
        <v>550</v>
      </c>
      <c r="P5">
        <v>550</v>
      </c>
      <c r="Q5">
        <v>690</v>
      </c>
      <c r="R5">
        <v>690</v>
      </c>
      <c r="S5">
        <v>690</v>
      </c>
      <c r="T5">
        <v>690</v>
      </c>
      <c r="U5">
        <v>690</v>
      </c>
      <c r="V5">
        <v>690</v>
      </c>
      <c r="W5">
        <v>690</v>
      </c>
    </row>
    <row r="6" spans="1:23" x14ac:dyDescent="0.2">
      <c r="A6" s="1" t="s">
        <v>17</v>
      </c>
      <c r="B6" t="s">
        <v>51</v>
      </c>
      <c r="C6" s="4" t="str">
        <f t="shared" si="0"/>
        <v>/study-activities?page_size=0&amp;page_number=1</v>
      </c>
      <c r="D6">
        <v>6</v>
      </c>
      <c r="E6">
        <v>0</v>
      </c>
      <c r="F6">
        <v>500</v>
      </c>
      <c r="G6">
        <v>845.96406916777198</v>
      </c>
      <c r="H6">
        <v>195.56448701769099</v>
      </c>
      <c r="I6">
        <v>1493.42423002235</v>
      </c>
      <c r="J6">
        <v>40</v>
      </c>
      <c r="K6">
        <v>2.00108229045293E-2</v>
      </c>
      <c r="L6">
        <v>0</v>
      </c>
      <c r="M6">
        <v>1200</v>
      </c>
      <c r="N6">
        <v>1200</v>
      </c>
      <c r="O6">
        <v>1400</v>
      </c>
      <c r="P6">
        <v>1400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</row>
    <row r="7" spans="1:23" x14ac:dyDescent="0.2">
      <c r="A7" s="1" t="s">
        <v>17</v>
      </c>
      <c r="B7" t="s">
        <v>52</v>
      </c>
      <c r="C7" s="4" t="str">
        <f t="shared" si="0"/>
        <v>/study-soa-footnotes?page_number=1&amp;page_size=0&amp;total_count=true</v>
      </c>
      <c r="D7">
        <v>6</v>
      </c>
      <c r="E7">
        <v>0</v>
      </c>
      <c r="F7">
        <v>290</v>
      </c>
      <c r="G7">
        <v>396.63835634322197</v>
      </c>
      <c r="H7">
        <v>91.641467064618993</v>
      </c>
      <c r="I7">
        <v>1061.4984349813301</v>
      </c>
      <c r="J7">
        <v>40</v>
      </c>
      <c r="K7">
        <v>2.00108229045293E-2</v>
      </c>
      <c r="L7">
        <v>0</v>
      </c>
      <c r="M7">
        <v>350</v>
      </c>
      <c r="N7">
        <v>350</v>
      </c>
      <c r="O7">
        <v>390</v>
      </c>
      <c r="P7">
        <v>390</v>
      </c>
      <c r="Q7">
        <v>1100</v>
      </c>
      <c r="R7">
        <v>1100</v>
      </c>
      <c r="S7">
        <v>1100</v>
      </c>
      <c r="T7">
        <v>1100</v>
      </c>
      <c r="U7">
        <v>1100</v>
      </c>
      <c r="V7">
        <v>1100</v>
      </c>
      <c r="W7">
        <v>1100</v>
      </c>
    </row>
    <row r="8" spans="1:23" x14ac:dyDescent="0.2">
      <c r="A8" s="1" t="s">
        <v>17</v>
      </c>
      <c r="B8" t="s">
        <v>53</v>
      </c>
      <c r="C8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8">
        <v>6</v>
      </c>
      <c r="E8">
        <v>0</v>
      </c>
      <c r="F8">
        <v>3800</v>
      </c>
      <c r="G8">
        <v>3923.94772767632</v>
      </c>
      <c r="H8">
        <v>2643.7990129925302</v>
      </c>
      <c r="I8">
        <v>4825.9559110738301</v>
      </c>
      <c r="J8">
        <v>44173</v>
      </c>
      <c r="K8">
        <v>2.00108229045293E-2</v>
      </c>
      <c r="L8">
        <v>0</v>
      </c>
      <c r="M8">
        <v>4400</v>
      </c>
      <c r="N8">
        <v>4400</v>
      </c>
      <c r="O8">
        <v>4800</v>
      </c>
      <c r="P8">
        <v>4800</v>
      </c>
      <c r="Q8">
        <v>4800</v>
      </c>
      <c r="R8">
        <v>4800</v>
      </c>
      <c r="S8">
        <v>4800</v>
      </c>
      <c r="T8">
        <v>4800</v>
      </c>
      <c r="U8">
        <v>4800</v>
      </c>
      <c r="V8">
        <v>4800</v>
      </c>
      <c r="W8">
        <v>4800</v>
      </c>
    </row>
    <row r="9" spans="1:23" x14ac:dyDescent="0.2">
      <c r="A9" s="1" t="s">
        <v>17</v>
      </c>
      <c r="B9" t="s">
        <v>20</v>
      </c>
      <c r="C9" s="4" t="str">
        <f t="shared" si="0"/>
        <v>/time-units?for_protocol_soa=true</v>
      </c>
      <c r="D9">
        <v>6</v>
      </c>
      <c r="E9">
        <v>0</v>
      </c>
      <c r="F9">
        <v>150</v>
      </c>
      <c r="G9">
        <v>217.29714586399399</v>
      </c>
      <c r="H9">
        <v>118.24350594542901</v>
      </c>
      <c r="I9">
        <v>372.05835501663302</v>
      </c>
      <c r="J9">
        <v>92</v>
      </c>
      <c r="K9">
        <v>2.00108229045293E-2</v>
      </c>
      <c r="L9">
        <v>0</v>
      </c>
      <c r="M9">
        <v>240</v>
      </c>
      <c r="N9">
        <v>240</v>
      </c>
      <c r="O9">
        <v>280</v>
      </c>
      <c r="P9">
        <v>280</v>
      </c>
      <c r="Q9">
        <v>370</v>
      </c>
      <c r="R9">
        <v>370</v>
      </c>
      <c r="S9">
        <v>370</v>
      </c>
      <c r="T9">
        <v>370</v>
      </c>
      <c r="U9">
        <v>370</v>
      </c>
      <c r="V9">
        <v>370</v>
      </c>
      <c r="W9">
        <v>370</v>
      </c>
    </row>
    <row r="10" spans="1:23" x14ac:dyDescent="0.2">
      <c r="A10" s="1" t="s">
        <v>17</v>
      </c>
      <c r="B10" t="s">
        <v>21</v>
      </c>
      <c r="C10" s="4" t="str">
        <f t="shared" si="0"/>
        <v>/studies/study_uid</v>
      </c>
      <c r="D10">
        <v>9</v>
      </c>
      <c r="E10">
        <v>0</v>
      </c>
      <c r="F10">
        <v>3000</v>
      </c>
      <c r="G10">
        <v>3181.3460032377998</v>
      </c>
      <c r="H10">
        <v>1841.7815869906899</v>
      </c>
      <c r="I10">
        <v>6240.45379809103</v>
      </c>
      <c r="J10">
        <v>1856</v>
      </c>
      <c r="K10">
        <v>3.0016234356793899E-2</v>
      </c>
      <c r="L10">
        <v>0</v>
      </c>
      <c r="M10">
        <v>3000</v>
      </c>
      <c r="N10">
        <v>3200</v>
      </c>
      <c r="O10">
        <v>3700</v>
      </c>
      <c r="P10">
        <v>3900</v>
      </c>
      <c r="Q10">
        <v>6200</v>
      </c>
      <c r="R10">
        <v>6200</v>
      </c>
      <c r="S10">
        <v>6200</v>
      </c>
      <c r="T10">
        <v>6200</v>
      </c>
      <c r="U10">
        <v>6200</v>
      </c>
      <c r="V10">
        <v>6200</v>
      </c>
      <c r="W10">
        <v>6200</v>
      </c>
    </row>
    <row r="11" spans="1:23" x14ac:dyDescent="0.2">
      <c r="A11" s="1" t="s">
        <v>17</v>
      </c>
      <c r="B11" t="s">
        <v>54</v>
      </c>
      <c r="C11" s="4" t="str">
        <f t="shared" si="0"/>
        <v>/flowchart?detailed=true</v>
      </c>
      <c r="D11">
        <v>9</v>
      </c>
      <c r="E11">
        <v>0</v>
      </c>
      <c r="F11">
        <v>4000</v>
      </c>
      <c r="G11">
        <v>4221.6320373505896</v>
      </c>
      <c r="H11">
        <v>3260.4766440344902</v>
      </c>
      <c r="I11">
        <v>5390.3930250089597</v>
      </c>
      <c r="J11">
        <v>3008</v>
      </c>
      <c r="K11">
        <v>3.0016234356793899E-2</v>
      </c>
      <c r="L11">
        <v>0</v>
      </c>
      <c r="M11">
        <v>4000</v>
      </c>
      <c r="N11">
        <v>4700</v>
      </c>
      <c r="O11">
        <v>4900</v>
      </c>
      <c r="P11">
        <v>5200</v>
      </c>
      <c r="Q11">
        <v>5400</v>
      </c>
      <c r="R11">
        <v>5400</v>
      </c>
      <c r="S11">
        <v>5400</v>
      </c>
      <c r="T11">
        <v>5400</v>
      </c>
      <c r="U11">
        <v>5400</v>
      </c>
      <c r="V11">
        <v>5400</v>
      </c>
      <c r="W11">
        <v>5400</v>
      </c>
    </row>
    <row r="12" spans="1:23" x14ac:dyDescent="0.2">
      <c r="A12" s="1" t="s">
        <v>17</v>
      </c>
      <c r="B12" t="s">
        <v>22</v>
      </c>
      <c r="C12" s="4" t="str">
        <f t="shared" si="0"/>
        <v>/soa-preferences</v>
      </c>
      <c r="D12">
        <v>9</v>
      </c>
      <c r="E12">
        <v>0</v>
      </c>
      <c r="F12">
        <v>330</v>
      </c>
      <c r="G12">
        <v>388.84845266066901</v>
      </c>
      <c r="H12">
        <v>102.39184997044499</v>
      </c>
      <c r="I12">
        <v>1282.4710300192201</v>
      </c>
      <c r="J12">
        <v>100</v>
      </c>
      <c r="K12">
        <v>3.0016234356793899E-2</v>
      </c>
      <c r="L12">
        <v>0</v>
      </c>
      <c r="M12">
        <v>330</v>
      </c>
      <c r="N12">
        <v>350</v>
      </c>
      <c r="O12">
        <v>380</v>
      </c>
      <c r="P12">
        <v>430</v>
      </c>
      <c r="Q12">
        <v>1300</v>
      </c>
      <c r="R12">
        <v>1300</v>
      </c>
      <c r="S12">
        <v>1300</v>
      </c>
      <c r="T12">
        <v>1300</v>
      </c>
      <c r="U12">
        <v>1300</v>
      </c>
      <c r="V12">
        <v>1300</v>
      </c>
      <c r="W12">
        <v>1300</v>
      </c>
    </row>
    <row r="13" spans="1:23" x14ac:dyDescent="0.2">
      <c r="A13" s="1" t="s">
        <v>17</v>
      </c>
      <c r="B13" t="s">
        <v>55</v>
      </c>
      <c r="C13" s="4" t="str">
        <f t="shared" si="0"/>
        <v>/study-activities?page_size=0&amp;page_number=1</v>
      </c>
      <c r="D13">
        <v>9</v>
      </c>
      <c r="E13">
        <v>0</v>
      </c>
      <c r="F13">
        <v>250</v>
      </c>
      <c r="G13">
        <v>272.45770287441297</v>
      </c>
      <c r="H13">
        <v>158.021273906342</v>
      </c>
      <c r="I13">
        <v>533.15809194464202</v>
      </c>
      <c r="J13">
        <v>40</v>
      </c>
      <c r="K13">
        <v>3.0016234356793899E-2</v>
      </c>
      <c r="L13">
        <v>0</v>
      </c>
      <c r="M13">
        <v>250</v>
      </c>
      <c r="N13">
        <v>260</v>
      </c>
      <c r="O13">
        <v>260</v>
      </c>
      <c r="P13">
        <v>290</v>
      </c>
      <c r="Q13">
        <v>530</v>
      </c>
      <c r="R13">
        <v>530</v>
      </c>
      <c r="S13">
        <v>530</v>
      </c>
      <c r="T13">
        <v>530</v>
      </c>
      <c r="U13">
        <v>530</v>
      </c>
      <c r="V13">
        <v>530</v>
      </c>
      <c r="W13">
        <v>530</v>
      </c>
    </row>
    <row r="14" spans="1:23" x14ac:dyDescent="0.2">
      <c r="A14" s="1" t="s">
        <v>17</v>
      </c>
      <c r="B14" t="s">
        <v>56</v>
      </c>
      <c r="C14" s="4" t="str">
        <f t="shared" si="0"/>
        <v>/study-soa-footnotes?page_number=1&amp;page_size=0&amp;total_count=true</v>
      </c>
      <c r="D14">
        <v>9</v>
      </c>
      <c r="E14">
        <v>0</v>
      </c>
      <c r="F14">
        <v>220</v>
      </c>
      <c r="G14">
        <v>279.30569943661402</v>
      </c>
      <c r="H14">
        <v>92.224445892497897</v>
      </c>
      <c r="I14">
        <v>870.06218906026299</v>
      </c>
      <c r="J14">
        <v>40</v>
      </c>
      <c r="K14">
        <v>3.0016234356793899E-2</v>
      </c>
      <c r="L14">
        <v>0</v>
      </c>
      <c r="M14">
        <v>220</v>
      </c>
      <c r="N14">
        <v>270</v>
      </c>
      <c r="O14">
        <v>310</v>
      </c>
      <c r="P14">
        <v>410</v>
      </c>
      <c r="Q14">
        <v>870</v>
      </c>
      <c r="R14">
        <v>870</v>
      </c>
      <c r="S14">
        <v>870</v>
      </c>
      <c r="T14">
        <v>870</v>
      </c>
      <c r="U14">
        <v>870</v>
      </c>
      <c r="V14">
        <v>870</v>
      </c>
      <c r="W14">
        <v>870</v>
      </c>
    </row>
    <row r="15" spans="1:23" x14ac:dyDescent="0.2">
      <c r="A15" s="1" t="s">
        <v>17</v>
      </c>
      <c r="B15" t="s">
        <v>57</v>
      </c>
      <c r="C15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15">
        <v>9</v>
      </c>
      <c r="E15">
        <v>0</v>
      </c>
      <c r="F15">
        <v>3100</v>
      </c>
      <c r="G15">
        <v>3545.9134440170601</v>
      </c>
      <c r="H15">
        <v>2460.17924696207</v>
      </c>
      <c r="I15">
        <v>5246.99889495968</v>
      </c>
      <c r="J15">
        <v>42681</v>
      </c>
      <c r="K15">
        <v>3.0016234356793899E-2</v>
      </c>
      <c r="L15">
        <v>0</v>
      </c>
      <c r="M15">
        <v>3100</v>
      </c>
      <c r="N15">
        <v>4100</v>
      </c>
      <c r="O15">
        <v>4200</v>
      </c>
      <c r="P15">
        <v>4400</v>
      </c>
      <c r="Q15">
        <v>5200</v>
      </c>
      <c r="R15">
        <v>5200</v>
      </c>
      <c r="S15">
        <v>5200</v>
      </c>
      <c r="T15">
        <v>5200</v>
      </c>
      <c r="U15">
        <v>5200</v>
      </c>
      <c r="V15">
        <v>5200</v>
      </c>
      <c r="W15">
        <v>5200</v>
      </c>
    </row>
    <row r="16" spans="1:23" x14ac:dyDescent="0.2">
      <c r="A16" s="1" t="s">
        <v>17</v>
      </c>
      <c r="B16" t="s">
        <v>23</v>
      </c>
      <c r="C16" s="4" t="str">
        <f t="shared" si="0"/>
        <v>/time-units?for_protocol_soa=true</v>
      </c>
      <c r="D16">
        <v>9</v>
      </c>
      <c r="E16">
        <v>0</v>
      </c>
      <c r="F16">
        <v>500</v>
      </c>
      <c r="G16">
        <v>1118.4421769058699</v>
      </c>
      <c r="H16">
        <v>85.604954976588402</v>
      </c>
      <c r="I16">
        <v>3817.28691305033</v>
      </c>
      <c r="J16">
        <v>92</v>
      </c>
      <c r="K16">
        <v>3.0016234356793899E-2</v>
      </c>
      <c r="L16">
        <v>0</v>
      </c>
      <c r="M16">
        <v>500</v>
      </c>
      <c r="N16">
        <v>740</v>
      </c>
      <c r="O16">
        <v>970</v>
      </c>
      <c r="P16">
        <v>3300</v>
      </c>
      <c r="Q16">
        <v>3800</v>
      </c>
      <c r="R16">
        <v>3800</v>
      </c>
      <c r="S16">
        <v>3800</v>
      </c>
      <c r="T16">
        <v>3800</v>
      </c>
      <c r="U16">
        <v>3800</v>
      </c>
      <c r="V16">
        <v>3800</v>
      </c>
      <c r="W16">
        <v>3800</v>
      </c>
    </row>
    <row r="17" spans="1:23" x14ac:dyDescent="0.2">
      <c r="A17" s="1" t="s">
        <v>17</v>
      </c>
      <c r="B17" t="s">
        <v>24</v>
      </c>
      <c r="C17" s="4" t="str">
        <f t="shared" si="0"/>
        <v>/studies/study_uid</v>
      </c>
      <c r="D17">
        <v>7</v>
      </c>
      <c r="E17">
        <v>0</v>
      </c>
      <c r="F17">
        <v>1300</v>
      </c>
      <c r="G17">
        <v>1261.1183685782701</v>
      </c>
      <c r="H17">
        <v>294.08687201794203</v>
      </c>
      <c r="I17">
        <v>2059.1194459702801</v>
      </c>
      <c r="J17">
        <v>1711</v>
      </c>
      <c r="K17">
        <v>2.33459600552842E-2</v>
      </c>
      <c r="L17">
        <v>0</v>
      </c>
      <c r="M17">
        <v>1300</v>
      </c>
      <c r="N17">
        <v>1400</v>
      </c>
      <c r="O17">
        <v>1700</v>
      </c>
      <c r="P17">
        <v>1700</v>
      </c>
      <c r="Q17">
        <v>2100</v>
      </c>
      <c r="R17">
        <v>2100</v>
      </c>
      <c r="S17">
        <v>2100</v>
      </c>
      <c r="T17">
        <v>2100</v>
      </c>
      <c r="U17">
        <v>2100</v>
      </c>
      <c r="V17">
        <v>2100</v>
      </c>
      <c r="W17">
        <v>2100</v>
      </c>
    </row>
    <row r="18" spans="1:23" x14ac:dyDescent="0.2">
      <c r="A18" s="1" t="s">
        <v>17</v>
      </c>
      <c r="B18" t="s">
        <v>58</v>
      </c>
      <c r="C18" s="4" t="str">
        <f t="shared" si="0"/>
        <v>/flowchart?detailed=true</v>
      </c>
      <c r="D18">
        <v>5</v>
      </c>
      <c r="E18">
        <v>0</v>
      </c>
      <c r="F18">
        <v>33000</v>
      </c>
      <c r="G18">
        <v>32355.760742817001</v>
      </c>
      <c r="H18">
        <v>20823.257689015001</v>
      </c>
      <c r="I18">
        <v>41464.099703007298</v>
      </c>
      <c r="J18">
        <v>505272</v>
      </c>
      <c r="K18">
        <v>1.66756857537744E-2</v>
      </c>
      <c r="L18">
        <v>0</v>
      </c>
      <c r="M18">
        <v>33000</v>
      </c>
      <c r="N18">
        <v>35000</v>
      </c>
      <c r="O18">
        <v>35000</v>
      </c>
      <c r="P18">
        <v>41000</v>
      </c>
      <c r="Q18">
        <v>41000</v>
      </c>
      <c r="R18">
        <v>41000</v>
      </c>
      <c r="S18">
        <v>41000</v>
      </c>
      <c r="T18">
        <v>41000</v>
      </c>
      <c r="U18">
        <v>41000</v>
      </c>
      <c r="V18">
        <v>41000</v>
      </c>
      <c r="W18">
        <v>41000</v>
      </c>
    </row>
    <row r="19" spans="1:23" x14ac:dyDescent="0.2">
      <c r="A19" s="1" t="s">
        <v>17</v>
      </c>
      <c r="B19" t="s">
        <v>25</v>
      </c>
      <c r="C19" s="4" t="str">
        <f t="shared" si="0"/>
        <v>/soa-preferences</v>
      </c>
      <c r="D19">
        <v>7</v>
      </c>
      <c r="E19">
        <v>0</v>
      </c>
      <c r="F19">
        <v>520</v>
      </c>
      <c r="G19">
        <v>496.61803243881297</v>
      </c>
      <c r="H19">
        <v>53.019009996205497</v>
      </c>
      <c r="I19">
        <v>1031.92338102962</v>
      </c>
      <c r="J19">
        <v>100</v>
      </c>
      <c r="K19">
        <v>2.33459600552842E-2</v>
      </c>
      <c r="L19">
        <v>0</v>
      </c>
      <c r="M19">
        <v>520</v>
      </c>
      <c r="N19">
        <v>610</v>
      </c>
      <c r="O19">
        <v>630</v>
      </c>
      <c r="P19">
        <v>630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2">
      <c r="A20" s="1" t="s">
        <v>17</v>
      </c>
      <c r="B20" t="s">
        <v>59</v>
      </c>
      <c r="C20" s="4" t="str">
        <f t="shared" si="0"/>
        <v>/study-activities?page_size=0&amp;page_number=1</v>
      </c>
      <c r="D20">
        <v>7</v>
      </c>
      <c r="E20">
        <v>0</v>
      </c>
      <c r="F20">
        <v>4000</v>
      </c>
      <c r="G20">
        <v>4143.3488388512496</v>
      </c>
      <c r="H20">
        <v>1922.95906797517</v>
      </c>
      <c r="I20">
        <v>6291.5547640295699</v>
      </c>
      <c r="J20">
        <v>409416</v>
      </c>
      <c r="K20">
        <v>2.33459600552842E-2</v>
      </c>
      <c r="L20">
        <v>0</v>
      </c>
      <c r="M20">
        <v>4000</v>
      </c>
      <c r="N20">
        <v>4900</v>
      </c>
      <c r="O20">
        <v>5200</v>
      </c>
      <c r="P20">
        <v>5200</v>
      </c>
      <c r="Q20">
        <v>6300</v>
      </c>
      <c r="R20">
        <v>6300</v>
      </c>
      <c r="S20">
        <v>6300</v>
      </c>
      <c r="T20">
        <v>6300</v>
      </c>
      <c r="U20">
        <v>6300</v>
      </c>
      <c r="V20">
        <v>6300</v>
      </c>
      <c r="W20">
        <v>6300</v>
      </c>
    </row>
    <row r="21" spans="1:23" x14ac:dyDescent="0.2">
      <c r="A21" s="1" t="s">
        <v>17</v>
      </c>
      <c r="B21" t="s">
        <v>60</v>
      </c>
      <c r="C21" s="4" t="str">
        <f t="shared" si="0"/>
        <v>/study-soa-footnotes?page_number=1&amp;page_size=0&amp;total_count=true</v>
      </c>
      <c r="D21">
        <v>5</v>
      </c>
      <c r="E21">
        <v>0</v>
      </c>
      <c r="F21">
        <v>240</v>
      </c>
      <c r="G21">
        <v>287.61215223930702</v>
      </c>
      <c r="H21">
        <v>102.412435924634</v>
      </c>
      <c r="I21">
        <v>453.14904104452501</v>
      </c>
      <c r="J21">
        <v>40</v>
      </c>
      <c r="K21">
        <v>1.66756857537744E-2</v>
      </c>
      <c r="L21">
        <v>0</v>
      </c>
      <c r="M21">
        <v>240</v>
      </c>
      <c r="N21">
        <v>420</v>
      </c>
      <c r="O21">
        <v>420</v>
      </c>
      <c r="P21">
        <v>450</v>
      </c>
      <c r="Q21">
        <v>450</v>
      </c>
      <c r="R21">
        <v>450</v>
      </c>
      <c r="S21">
        <v>450</v>
      </c>
      <c r="T21">
        <v>450</v>
      </c>
      <c r="U21">
        <v>450</v>
      </c>
      <c r="V21">
        <v>450</v>
      </c>
      <c r="W21">
        <v>450</v>
      </c>
    </row>
    <row r="22" spans="1:23" x14ac:dyDescent="0.2">
      <c r="A22" s="1" t="s">
        <v>17</v>
      </c>
      <c r="B22" t="s">
        <v>61</v>
      </c>
      <c r="C22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2">
        <v>7</v>
      </c>
      <c r="E22">
        <v>1</v>
      </c>
      <c r="F22">
        <v>5800</v>
      </c>
      <c r="G22">
        <v>5670.5853212791098</v>
      </c>
      <c r="H22">
        <v>3868.8246899982901</v>
      </c>
      <c r="I22">
        <v>7446.2471320293798</v>
      </c>
      <c r="J22">
        <v>40155</v>
      </c>
      <c r="K22">
        <v>2.33459600552842E-2</v>
      </c>
      <c r="L22">
        <v>3.3351371507548801E-3</v>
      </c>
      <c r="M22">
        <v>5800</v>
      </c>
      <c r="N22">
        <v>6000</v>
      </c>
      <c r="O22">
        <v>6600</v>
      </c>
      <c r="P22">
        <v>6600</v>
      </c>
      <c r="Q22">
        <v>7400</v>
      </c>
      <c r="R22">
        <v>7400</v>
      </c>
      <c r="S22">
        <v>7400</v>
      </c>
      <c r="T22">
        <v>7400</v>
      </c>
      <c r="U22">
        <v>7400</v>
      </c>
      <c r="V22">
        <v>7400</v>
      </c>
      <c r="W22">
        <v>7400</v>
      </c>
    </row>
    <row r="23" spans="1:23" x14ac:dyDescent="0.2">
      <c r="A23" s="1" t="s">
        <v>17</v>
      </c>
      <c r="B23" t="s">
        <v>26</v>
      </c>
      <c r="C23" s="4" t="str">
        <f t="shared" si="0"/>
        <v>/time-units?for_protocol_soa=true</v>
      </c>
      <c r="D23">
        <v>7</v>
      </c>
      <c r="E23">
        <v>0</v>
      </c>
      <c r="F23">
        <v>320</v>
      </c>
      <c r="G23">
        <v>497.28218640666398</v>
      </c>
      <c r="H23">
        <v>44.549094047397297</v>
      </c>
      <c r="I23">
        <v>1373.2872349209999</v>
      </c>
      <c r="J23">
        <v>92</v>
      </c>
      <c r="K23">
        <v>2.33459600552842E-2</v>
      </c>
      <c r="L23">
        <v>0</v>
      </c>
      <c r="M23">
        <v>320</v>
      </c>
      <c r="N23">
        <v>350</v>
      </c>
      <c r="O23">
        <v>1100</v>
      </c>
      <c r="P23">
        <v>1100</v>
      </c>
      <c r="Q23">
        <v>1400</v>
      </c>
      <c r="R23">
        <v>1400</v>
      </c>
      <c r="S23">
        <v>1400</v>
      </c>
      <c r="T23">
        <v>1400</v>
      </c>
      <c r="U23">
        <v>1400</v>
      </c>
      <c r="V23">
        <v>1400</v>
      </c>
      <c r="W23">
        <v>1400</v>
      </c>
    </row>
    <row r="24" spans="1:23" x14ac:dyDescent="0.2">
      <c r="A24" s="1" t="s">
        <v>17</v>
      </c>
      <c r="B24" t="s">
        <v>27</v>
      </c>
      <c r="C24" s="4" t="str">
        <f t="shared" si="0"/>
        <v>/studies/study_uid</v>
      </c>
      <c r="D24">
        <v>6</v>
      </c>
      <c r="E24">
        <v>0</v>
      </c>
      <c r="F24">
        <v>1500</v>
      </c>
      <c r="G24">
        <v>1614.916009518</v>
      </c>
      <c r="H24">
        <v>605.75626406352899</v>
      </c>
      <c r="I24">
        <v>2539.2639760393599</v>
      </c>
      <c r="J24">
        <v>1711</v>
      </c>
      <c r="K24">
        <v>2.00108229045293E-2</v>
      </c>
      <c r="L24">
        <v>0</v>
      </c>
      <c r="M24">
        <v>1600</v>
      </c>
      <c r="N24">
        <v>1600</v>
      </c>
      <c r="O24">
        <v>2500</v>
      </c>
      <c r="P24">
        <v>2500</v>
      </c>
      <c r="Q24">
        <v>2500</v>
      </c>
      <c r="R24">
        <v>2500</v>
      </c>
      <c r="S24">
        <v>2500</v>
      </c>
      <c r="T24">
        <v>2500</v>
      </c>
      <c r="U24">
        <v>2500</v>
      </c>
      <c r="V24">
        <v>2500</v>
      </c>
      <c r="W24">
        <v>2500</v>
      </c>
    </row>
    <row r="25" spans="1:23" x14ac:dyDescent="0.2">
      <c r="A25" s="1" t="s">
        <v>17</v>
      </c>
      <c r="B25" t="s">
        <v>62</v>
      </c>
      <c r="C25" s="4" t="str">
        <f t="shared" si="0"/>
        <v>/flowchart?detailed=true</v>
      </c>
      <c r="D25">
        <v>5</v>
      </c>
      <c r="E25">
        <v>0</v>
      </c>
      <c r="F25">
        <v>31000</v>
      </c>
      <c r="G25">
        <v>31553.230577195001</v>
      </c>
      <c r="H25">
        <v>25840.292691951599</v>
      </c>
      <c r="I25">
        <v>39783.698879997202</v>
      </c>
      <c r="J25">
        <v>507305</v>
      </c>
      <c r="K25">
        <v>1.66756857537744E-2</v>
      </c>
      <c r="L25">
        <v>0</v>
      </c>
      <c r="M25">
        <v>31000</v>
      </c>
      <c r="N25">
        <v>31000</v>
      </c>
      <c r="O25">
        <v>31000</v>
      </c>
      <c r="P25">
        <v>40000</v>
      </c>
      <c r="Q25">
        <v>40000</v>
      </c>
      <c r="R25">
        <v>40000</v>
      </c>
      <c r="S25">
        <v>40000</v>
      </c>
      <c r="T25">
        <v>40000</v>
      </c>
      <c r="U25">
        <v>40000</v>
      </c>
      <c r="V25">
        <v>40000</v>
      </c>
      <c r="W25">
        <v>40000</v>
      </c>
    </row>
    <row r="26" spans="1:23" x14ac:dyDescent="0.2">
      <c r="A26" s="1" t="s">
        <v>17</v>
      </c>
      <c r="B26" t="s">
        <v>28</v>
      </c>
      <c r="C26" s="4" t="str">
        <f t="shared" si="0"/>
        <v>/soa-preferences</v>
      </c>
      <c r="D26">
        <v>6</v>
      </c>
      <c r="E26">
        <v>0</v>
      </c>
      <c r="F26">
        <v>290</v>
      </c>
      <c r="G26">
        <v>473.623612507556</v>
      </c>
      <c r="H26">
        <v>227.784423041157</v>
      </c>
      <c r="I26">
        <v>975.34002002794296</v>
      </c>
      <c r="J26">
        <v>100</v>
      </c>
      <c r="K26">
        <v>2.00108229045293E-2</v>
      </c>
      <c r="L26">
        <v>0</v>
      </c>
      <c r="M26">
        <v>390</v>
      </c>
      <c r="N26">
        <v>390</v>
      </c>
      <c r="O26">
        <v>730</v>
      </c>
      <c r="P26">
        <v>730</v>
      </c>
      <c r="Q26">
        <v>980</v>
      </c>
      <c r="R26">
        <v>980</v>
      </c>
      <c r="S26">
        <v>980</v>
      </c>
      <c r="T26">
        <v>980</v>
      </c>
      <c r="U26">
        <v>980</v>
      </c>
      <c r="V26">
        <v>980</v>
      </c>
      <c r="W26">
        <v>980</v>
      </c>
    </row>
    <row r="27" spans="1:23" x14ac:dyDescent="0.2">
      <c r="A27" s="1" t="s">
        <v>17</v>
      </c>
      <c r="B27" t="s">
        <v>63</v>
      </c>
      <c r="C27" s="4" t="str">
        <f t="shared" si="0"/>
        <v>/study-activities?page_size=0&amp;page_number=1</v>
      </c>
      <c r="D27">
        <v>6</v>
      </c>
      <c r="E27">
        <v>0</v>
      </c>
      <c r="F27">
        <v>3800</v>
      </c>
      <c r="G27">
        <v>4523.4352116628197</v>
      </c>
      <c r="H27">
        <v>3378.5597020760101</v>
      </c>
      <c r="I27">
        <v>6571.6313839657196</v>
      </c>
      <c r="J27">
        <v>409416</v>
      </c>
      <c r="K27">
        <v>2.00108229045293E-2</v>
      </c>
      <c r="L27">
        <v>0</v>
      </c>
      <c r="M27">
        <v>4300</v>
      </c>
      <c r="N27">
        <v>4300</v>
      </c>
      <c r="O27">
        <v>5600</v>
      </c>
      <c r="P27">
        <v>5600</v>
      </c>
      <c r="Q27">
        <v>6600</v>
      </c>
      <c r="R27">
        <v>6600</v>
      </c>
      <c r="S27">
        <v>6600</v>
      </c>
      <c r="T27">
        <v>6600</v>
      </c>
      <c r="U27">
        <v>6600</v>
      </c>
      <c r="V27">
        <v>6600</v>
      </c>
      <c r="W27">
        <v>6600</v>
      </c>
    </row>
    <row r="28" spans="1:23" x14ac:dyDescent="0.2">
      <c r="A28" s="1" t="s">
        <v>17</v>
      </c>
      <c r="B28" t="s">
        <v>64</v>
      </c>
      <c r="C28" s="4" t="str">
        <f t="shared" si="0"/>
        <v>/study-soa-footnotes?page_number=1&amp;page_size=0&amp;total_count=true</v>
      </c>
      <c r="D28">
        <v>5</v>
      </c>
      <c r="E28">
        <v>0</v>
      </c>
      <c r="F28">
        <v>280</v>
      </c>
      <c r="G28">
        <v>400.88968139607402</v>
      </c>
      <c r="H28">
        <v>89.788596960715907</v>
      </c>
      <c r="I28">
        <v>776.48149698506995</v>
      </c>
      <c r="J28">
        <v>40</v>
      </c>
      <c r="K28">
        <v>1.66756857537744E-2</v>
      </c>
      <c r="L28">
        <v>0</v>
      </c>
      <c r="M28">
        <v>280</v>
      </c>
      <c r="N28">
        <v>700</v>
      </c>
      <c r="O28">
        <v>700</v>
      </c>
      <c r="P28">
        <v>780</v>
      </c>
      <c r="Q28">
        <v>780</v>
      </c>
      <c r="R28">
        <v>780</v>
      </c>
      <c r="S28">
        <v>780</v>
      </c>
      <c r="T28">
        <v>780</v>
      </c>
      <c r="U28">
        <v>780</v>
      </c>
      <c r="V28">
        <v>780</v>
      </c>
      <c r="W28">
        <v>780</v>
      </c>
    </row>
    <row r="29" spans="1:23" x14ac:dyDescent="0.2">
      <c r="A29" s="1" t="s">
        <v>17</v>
      </c>
      <c r="B29" t="s">
        <v>65</v>
      </c>
      <c r="C29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9">
        <v>6</v>
      </c>
      <c r="E29">
        <v>0</v>
      </c>
      <c r="F29">
        <v>5500</v>
      </c>
      <c r="G29">
        <v>6131.0354163094098</v>
      </c>
      <c r="H29">
        <v>4582.5268418993801</v>
      </c>
      <c r="I29">
        <v>8267.4234099686091</v>
      </c>
      <c r="J29">
        <v>46787</v>
      </c>
      <c r="K29">
        <v>2.00108229045293E-2</v>
      </c>
      <c r="L29">
        <v>0</v>
      </c>
      <c r="M29">
        <v>6100</v>
      </c>
      <c r="N29">
        <v>6100</v>
      </c>
      <c r="O29">
        <v>7200</v>
      </c>
      <c r="P29">
        <v>7200</v>
      </c>
      <c r="Q29">
        <v>8300</v>
      </c>
      <c r="R29">
        <v>8300</v>
      </c>
      <c r="S29">
        <v>8300</v>
      </c>
      <c r="T29">
        <v>8300</v>
      </c>
      <c r="U29">
        <v>8300</v>
      </c>
      <c r="V29">
        <v>8300</v>
      </c>
      <c r="W29">
        <v>8300</v>
      </c>
    </row>
    <row r="30" spans="1:23" x14ac:dyDescent="0.2">
      <c r="A30" s="1" t="s">
        <v>17</v>
      </c>
      <c r="B30" t="s">
        <v>29</v>
      </c>
      <c r="C30" s="4" t="str">
        <f t="shared" si="0"/>
        <v>/time-units?for_protocol_soa=true</v>
      </c>
      <c r="D30">
        <v>6</v>
      </c>
      <c r="E30">
        <v>0</v>
      </c>
      <c r="F30">
        <v>260</v>
      </c>
      <c r="G30">
        <v>784.358316023523</v>
      </c>
      <c r="H30">
        <v>142.456550034694</v>
      </c>
      <c r="I30">
        <v>3310.4699510149599</v>
      </c>
      <c r="J30">
        <v>92</v>
      </c>
      <c r="K30">
        <v>2.00108229045293E-2</v>
      </c>
      <c r="L30">
        <v>0</v>
      </c>
      <c r="M30">
        <v>380</v>
      </c>
      <c r="N30">
        <v>380</v>
      </c>
      <c r="O30">
        <v>440</v>
      </c>
      <c r="P30">
        <v>440</v>
      </c>
      <c r="Q30">
        <v>3300</v>
      </c>
      <c r="R30">
        <v>3300</v>
      </c>
      <c r="S30">
        <v>3300</v>
      </c>
      <c r="T30">
        <v>3300</v>
      </c>
      <c r="U30">
        <v>3300</v>
      </c>
      <c r="V30">
        <v>3300</v>
      </c>
      <c r="W30">
        <v>3300</v>
      </c>
    </row>
    <row r="31" spans="1:23" x14ac:dyDescent="0.2">
      <c r="A31" s="1" t="s">
        <v>17</v>
      </c>
      <c r="B31" t="s">
        <v>30</v>
      </c>
      <c r="C31" s="4" t="str">
        <f t="shared" si="0"/>
        <v>/studies/study_uid</v>
      </c>
      <c r="D31">
        <v>10</v>
      </c>
      <c r="E31">
        <v>0</v>
      </c>
      <c r="F31">
        <v>1100</v>
      </c>
      <c r="G31">
        <v>1402.9103784239801</v>
      </c>
      <c r="H31">
        <v>169.14566501509299</v>
      </c>
      <c r="I31">
        <v>2882.1876180590998</v>
      </c>
      <c r="J31">
        <v>1711</v>
      </c>
      <c r="K31">
        <v>3.3351371507548799E-2</v>
      </c>
      <c r="L31">
        <v>0</v>
      </c>
      <c r="M31">
        <v>1300</v>
      </c>
      <c r="N31">
        <v>2000</v>
      </c>
      <c r="O31">
        <v>2100</v>
      </c>
      <c r="P31">
        <v>2400</v>
      </c>
      <c r="Q31">
        <v>2900</v>
      </c>
      <c r="R31">
        <v>2900</v>
      </c>
      <c r="S31">
        <v>2900</v>
      </c>
      <c r="T31">
        <v>2900</v>
      </c>
      <c r="U31">
        <v>2900</v>
      </c>
      <c r="V31">
        <v>2900</v>
      </c>
      <c r="W31">
        <v>2900</v>
      </c>
    </row>
    <row r="32" spans="1:23" x14ac:dyDescent="0.2">
      <c r="A32" s="1" t="s">
        <v>17</v>
      </c>
      <c r="B32" t="s">
        <v>66</v>
      </c>
      <c r="C32" s="4" t="str">
        <f t="shared" si="0"/>
        <v>/flowchart?detailed=true</v>
      </c>
      <c r="D32">
        <v>8</v>
      </c>
      <c r="E32">
        <v>0</v>
      </c>
      <c r="F32">
        <v>30000</v>
      </c>
      <c r="G32">
        <v>30709.050654128001</v>
      </c>
      <c r="H32">
        <v>21825.597143033501</v>
      </c>
      <c r="I32">
        <v>40574.315109988602</v>
      </c>
      <c r="J32">
        <v>506235</v>
      </c>
      <c r="K32">
        <v>2.6681097206038999E-2</v>
      </c>
      <c r="L32">
        <v>0</v>
      </c>
      <c r="M32">
        <v>33000</v>
      </c>
      <c r="N32">
        <v>33000</v>
      </c>
      <c r="O32">
        <v>35000</v>
      </c>
      <c r="P32">
        <v>35000</v>
      </c>
      <c r="Q32">
        <v>41000</v>
      </c>
      <c r="R32">
        <v>41000</v>
      </c>
      <c r="S32">
        <v>41000</v>
      </c>
      <c r="T32">
        <v>41000</v>
      </c>
      <c r="U32">
        <v>41000</v>
      </c>
      <c r="V32">
        <v>41000</v>
      </c>
      <c r="W32">
        <v>41000</v>
      </c>
    </row>
    <row r="33" spans="1:23" x14ac:dyDescent="0.2">
      <c r="A33" s="1" t="s">
        <v>17</v>
      </c>
      <c r="B33" t="s">
        <v>31</v>
      </c>
      <c r="C33" s="4" t="str">
        <f t="shared" si="0"/>
        <v>/soa-preferences</v>
      </c>
      <c r="D33">
        <v>10</v>
      </c>
      <c r="E33">
        <v>0</v>
      </c>
      <c r="F33">
        <v>310</v>
      </c>
      <c r="G33">
        <v>345.69894330343197</v>
      </c>
      <c r="H33">
        <v>112.08136309869499</v>
      </c>
      <c r="I33">
        <v>637.31466897297605</v>
      </c>
      <c r="J33">
        <v>100</v>
      </c>
      <c r="K33">
        <v>3.3351371507548799E-2</v>
      </c>
      <c r="L33">
        <v>0</v>
      </c>
      <c r="M33">
        <v>360</v>
      </c>
      <c r="N33">
        <v>400</v>
      </c>
      <c r="O33">
        <v>540</v>
      </c>
      <c r="P33">
        <v>550</v>
      </c>
      <c r="Q33">
        <v>640</v>
      </c>
      <c r="R33">
        <v>640</v>
      </c>
      <c r="S33">
        <v>640</v>
      </c>
      <c r="T33">
        <v>640</v>
      </c>
      <c r="U33">
        <v>640</v>
      </c>
      <c r="V33">
        <v>640</v>
      </c>
      <c r="W33">
        <v>640</v>
      </c>
    </row>
    <row r="34" spans="1:23" x14ac:dyDescent="0.2">
      <c r="A34" s="1" t="s">
        <v>17</v>
      </c>
      <c r="B34" t="s">
        <v>67</v>
      </c>
      <c r="C34" s="4" t="str">
        <f t="shared" si="0"/>
        <v>/study-activities?page_size=0&amp;page_number=1</v>
      </c>
      <c r="D34">
        <v>9</v>
      </c>
      <c r="E34">
        <v>0</v>
      </c>
      <c r="F34">
        <v>4900</v>
      </c>
      <c r="G34">
        <v>4111.5246354343499</v>
      </c>
      <c r="H34">
        <v>1523.4377309679901</v>
      </c>
      <c r="I34">
        <v>5363.8318530283796</v>
      </c>
      <c r="J34">
        <v>409416</v>
      </c>
      <c r="K34">
        <v>3.0016234356793899E-2</v>
      </c>
      <c r="L34">
        <v>0</v>
      </c>
      <c r="M34">
        <v>4900</v>
      </c>
      <c r="N34">
        <v>5100</v>
      </c>
      <c r="O34">
        <v>5200</v>
      </c>
      <c r="P34">
        <v>5200</v>
      </c>
      <c r="Q34">
        <v>5400</v>
      </c>
      <c r="R34">
        <v>5400</v>
      </c>
      <c r="S34">
        <v>5400</v>
      </c>
      <c r="T34">
        <v>5400</v>
      </c>
      <c r="U34">
        <v>5400</v>
      </c>
      <c r="V34">
        <v>5400</v>
      </c>
      <c r="W34">
        <v>5400</v>
      </c>
    </row>
    <row r="35" spans="1:23" x14ac:dyDescent="0.2">
      <c r="A35" s="1" t="s">
        <v>17</v>
      </c>
      <c r="B35" t="s">
        <v>68</v>
      </c>
      <c r="C35" s="4" t="str">
        <f t="shared" si="0"/>
        <v>/study-soa-footnotes?page_number=1&amp;page_size=0&amp;total_count=true</v>
      </c>
      <c r="D35">
        <v>8</v>
      </c>
      <c r="E35">
        <v>0</v>
      </c>
      <c r="F35">
        <v>180</v>
      </c>
      <c r="G35">
        <v>562.32856548740494</v>
      </c>
      <c r="H35">
        <v>115.09470501914601</v>
      </c>
      <c r="I35">
        <v>2120.7443539751598</v>
      </c>
      <c r="J35">
        <v>40</v>
      </c>
      <c r="K35">
        <v>2.6681097206038999E-2</v>
      </c>
      <c r="L35">
        <v>0</v>
      </c>
      <c r="M35">
        <v>190</v>
      </c>
      <c r="N35">
        <v>200</v>
      </c>
      <c r="O35">
        <v>1400</v>
      </c>
      <c r="P35">
        <v>1400</v>
      </c>
      <c r="Q35">
        <v>2100</v>
      </c>
      <c r="R35">
        <v>2100</v>
      </c>
      <c r="S35">
        <v>2100</v>
      </c>
      <c r="T35">
        <v>2100</v>
      </c>
      <c r="U35">
        <v>2100</v>
      </c>
      <c r="V35">
        <v>2100</v>
      </c>
      <c r="W35">
        <v>2100</v>
      </c>
    </row>
    <row r="36" spans="1:23" x14ac:dyDescent="0.2">
      <c r="A36" s="1" t="s">
        <v>17</v>
      </c>
      <c r="B36" t="s">
        <v>69</v>
      </c>
      <c r="C36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36">
        <v>9</v>
      </c>
      <c r="E36">
        <v>0</v>
      </c>
      <c r="F36">
        <v>7300</v>
      </c>
      <c r="G36">
        <v>7285.1386916720203</v>
      </c>
      <c r="H36">
        <v>4319.0457730088301</v>
      </c>
      <c r="I36">
        <v>12799.024355015699</v>
      </c>
      <c r="J36">
        <v>46787</v>
      </c>
      <c r="K36">
        <v>3.0016234356793899E-2</v>
      </c>
      <c r="L36">
        <v>0</v>
      </c>
      <c r="M36">
        <v>7300</v>
      </c>
      <c r="N36">
        <v>7400</v>
      </c>
      <c r="O36">
        <v>7900</v>
      </c>
      <c r="P36">
        <v>8000</v>
      </c>
      <c r="Q36">
        <v>13000</v>
      </c>
      <c r="R36">
        <v>13000</v>
      </c>
      <c r="S36">
        <v>13000</v>
      </c>
      <c r="T36">
        <v>13000</v>
      </c>
      <c r="U36">
        <v>13000</v>
      </c>
      <c r="V36">
        <v>13000</v>
      </c>
      <c r="W36">
        <v>13000</v>
      </c>
    </row>
    <row r="37" spans="1:23" x14ac:dyDescent="0.2">
      <c r="A37" s="1" t="s">
        <v>17</v>
      </c>
      <c r="B37" t="s">
        <v>32</v>
      </c>
      <c r="C37" s="4" t="str">
        <f t="shared" si="0"/>
        <v>/time-units?for_protocol_soa=true</v>
      </c>
      <c r="D37">
        <v>10</v>
      </c>
      <c r="E37">
        <v>0</v>
      </c>
      <c r="F37">
        <v>180</v>
      </c>
      <c r="G37">
        <v>195.91652760282099</v>
      </c>
      <c r="H37">
        <v>40.098801953718002</v>
      </c>
      <c r="I37">
        <v>432.47150105889801</v>
      </c>
      <c r="J37">
        <v>92</v>
      </c>
      <c r="K37">
        <v>3.3351371507548799E-2</v>
      </c>
      <c r="L37">
        <v>0</v>
      </c>
      <c r="M37">
        <v>190</v>
      </c>
      <c r="N37">
        <v>190</v>
      </c>
      <c r="O37">
        <v>210</v>
      </c>
      <c r="P37">
        <v>340</v>
      </c>
      <c r="Q37">
        <v>430</v>
      </c>
      <c r="R37">
        <v>430</v>
      </c>
      <c r="S37">
        <v>430</v>
      </c>
      <c r="T37">
        <v>430</v>
      </c>
      <c r="U37">
        <v>430</v>
      </c>
      <c r="V37">
        <v>430</v>
      </c>
      <c r="W37">
        <v>430</v>
      </c>
    </row>
    <row r="38" spans="1:23" x14ac:dyDescent="0.2">
      <c r="A38" s="1" t="s">
        <v>17</v>
      </c>
      <c r="B38" t="s">
        <v>33</v>
      </c>
      <c r="C38" s="4" t="str">
        <f t="shared" si="0"/>
        <v>/studies/study_uid</v>
      </c>
      <c r="D38">
        <v>5</v>
      </c>
      <c r="E38">
        <v>0</v>
      </c>
      <c r="F38">
        <v>1100</v>
      </c>
      <c r="G38">
        <v>1297.33563638292</v>
      </c>
      <c r="H38">
        <v>28.467840980738401</v>
      </c>
      <c r="I38">
        <v>2407.1961599402098</v>
      </c>
      <c r="J38">
        <v>1711</v>
      </c>
      <c r="K38">
        <v>1.66756857537744E-2</v>
      </c>
      <c r="L38">
        <v>0</v>
      </c>
      <c r="M38">
        <v>1100</v>
      </c>
      <c r="N38">
        <v>2200</v>
      </c>
      <c r="O38">
        <v>2200</v>
      </c>
      <c r="P38">
        <v>2400</v>
      </c>
      <c r="Q38">
        <v>2400</v>
      </c>
      <c r="R38">
        <v>2400</v>
      </c>
      <c r="S38">
        <v>2400</v>
      </c>
      <c r="T38">
        <v>2400</v>
      </c>
      <c r="U38">
        <v>2400</v>
      </c>
      <c r="V38">
        <v>2400</v>
      </c>
      <c r="W38">
        <v>2400</v>
      </c>
    </row>
    <row r="39" spans="1:23" x14ac:dyDescent="0.2">
      <c r="A39" s="1" t="s">
        <v>17</v>
      </c>
      <c r="B39" t="s">
        <v>70</v>
      </c>
      <c r="C39" s="4" t="str">
        <f t="shared" si="0"/>
        <v>/flowchart?detailed=true</v>
      </c>
      <c r="D39">
        <v>5</v>
      </c>
      <c r="E39">
        <v>0</v>
      </c>
      <c r="F39">
        <v>29000</v>
      </c>
      <c r="G39">
        <v>28607.852423004799</v>
      </c>
      <c r="H39">
        <v>18115.9208550816</v>
      </c>
      <c r="I39">
        <v>40202.550343004899</v>
      </c>
      <c r="J39">
        <v>503560</v>
      </c>
      <c r="K39">
        <v>1.66756857537744E-2</v>
      </c>
      <c r="L39">
        <v>0</v>
      </c>
      <c r="M39">
        <v>29000</v>
      </c>
      <c r="N39">
        <v>32000</v>
      </c>
      <c r="O39">
        <v>32000</v>
      </c>
      <c r="P39">
        <v>40000</v>
      </c>
      <c r="Q39">
        <v>40000</v>
      </c>
      <c r="R39">
        <v>40000</v>
      </c>
      <c r="S39">
        <v>40000</v>
      </c>
      <c r="T39">
        <v>40000</v>
      </c>
      <c r="U39">
        <v>40000</v>
      </c>
      <c r="V39">
        <v>40000</v>
      </c>
      <c r="W39">
        <v>40000</v>
      </c>
    </row>
    <row r="40" spans="1:23" x14ac:dyDescent="0.2">
      <c r="A40" s="1" t="s">
        <v>17</v>
      </c>
      <c r="B40" t="s">
        <v>34</v>
      </c>
      <c r="C40" s="4" t="str">
        <f t="shared" si="0"/>
        <v>/soa-preferences</v>
      </c>
      <c r="D40">
        <v>5</v>
      </c>
      <c r="E40">
        <v>0</v>
      </c>
      <c r="F40">
        <v>220</v>
      </c>
      <c r="G40">
        <v>268.88212638441399</v>
      </c>
      <c r="H40">
        <v>12.167379027232499</v>
      </c>
      <c r="I40">
        <v>638.83869198616503</v>
      </c>
      <c r="J40">
        <v>100</v>
      </c>
      <c r="K40">
        <v>1.66756857537744E-2</v>
      </c>
      <c r="L40">
        <v>0</v>
      </c>
      <c r="M40">
        <v>220</v>
      </c>
      <c r="N40">
        <v>280</v>
      </c>
      <c r="O40">
        <v>280</v>
      </c>
      <c r="P40">
        <v>640</v>
      </c>
      <c r="Q40">
        <v>640</v>
      </c>
      <c r="R40">
        <v>640</v>
      </c>
      <c r="S40">
        <v>640</v>
      </c>
      <c r="T40">
        <v>640</v>
      </c>
      <c r="U40">
        <v>640</v>
      </c>
      <c r="V40">
        <v>640</v>
      </c>
      <c r="W40">
        <v>640</v>
      </c>
    </row>
    <row r="41" spans="1:23" x14ac:dyDescent="0.2">
      <c r="A41" s="1" t="s">
        <v>17</v>
      </c>
      <c r="B41" t="s">
        <v>71</v>
      </c>
      <c r="C41" s="4" t="str">
        <f t="shared" si="0"/>
        <v>/study-activities?page_size=0&amp;page_number=1</v>
      </c>
      <c r="D41">
        <v>5</v>
      </c>
      <c r="E41">
        <v>0</v>
      </c>
      <c r="F41">
        <v>3900</v>
      </c>
      <c r="G41">
        <v>4155.1391762215599</v>
      </c>
      <c r="H41">
        <v>211.750418064184</v>
      </c>
      <c r="I41">
        <v>6887.9147829720696</v>
      </c>
      <c r="J41">
        <v>409416</v>
      </c>
      <c r="K41">
        <v>1.66756857537744E-2</v>
      </c>
      <c r="L41">
        <v>0</v>
      </c>
      <c r="M41">
        <v>3900</v>
      </c>
      <c r="N41">
        <v>6600</v>
      </c>
      <c r="O41">
        <v>6600</v>
      </c>
      <c r="P41">
        <v>6900</v>
      </c>
      <c r="Q41">
        <v>6900</v>
      </c>
      <c r="R41">
        <v>6900</v>
      </c>
      <c r="S41">
        <v>6900</v>
      </c>
      <c r="T41">
        <v>6900</v>
      </c>
      <c r="U41">
        <v>6900</v>
      </c>
      <c r="V41">
        <v>6900</v>
      </c>
      <c r="W41">
        <v>6900</v>
      </c>
    </row>
    <row r="42" spans="1:23" x14ac:dyDescent="0.2">
      <c r="A42" s="1" t="s">
        <v>17</v>
      </c>
      <c r="B42" t="s">
        <v>72</v>
      </c>
      <c r="C42" s="4" t="str">
        <f t="shared" si="0"/>
        <v>/study-soa-footnotes?page_number=1&amp;page_size=0&amp;total_count=true</v>
      </c>
      <c r="D42">
        <v>5</v>
      </c>
      <c r="E42">
        <v>0</v>
      </c>
      <c r="F42">
        <v>840</v>
      </c>
      <c r="G42">
        <v>880.098767997697</v>
      </c>
      <c r="H42">
        <v>105.710658011958</v>
      </c>
      <c r="I42">
        <v>2387.23717804532</v>
      </c>
      <c r="J42">
        <v>40</v>
      </c>
      <c r="K42">
        <v>1.66756857537744E-2</v>
      </c>
      <c r="L42">
        <v>0</v>
      </c>
      <c r="M42">
        <v>840</v>
      </c>
      <c r="N42">
        <v>930</v>
      </c>
      <c r="O42">
        <v>930</v>
      </c>
      <c r="P42">
        <v>2400</v>
      </c>
      <c r="Q42">
        <v>2400</v>
      </c>
      <c r="R42">
        <v>2400</v>
      </c>
      <c r="S42">
        <v>2400</v>
      </c>
      <c r="T42">
        <v>2400</v>
      </c>
      <c r="U42">
        <v>2400</v>
      </c>
      <c r="V42">
        <v>2400</v>
      </c>
      <c r="W42">
        <v>2400</v>
      </c>
    </row>
    <row r="43" spans="1:23" x14ac:dyDescent="0.2">
      <c r="A43" s="1" t="s">
        <v>17</v>
      </c>
      <c r="B43" t="s">
        <v>73</v>
      </c>
      <c r="C43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43">
        <v>5</v>
      </c>
      <c r="E43">
        <v>0</v>
      </c>
      <c r="F43">
        <v>6900</v>
      </c>
      <c r="G43">
        <v>6004.5144499745202</v>
      </c>
      <c r="H43">
        <v>734.51803694479099</v>
      </c>
      <c r="I43">
        <v>8695.7966429181397</v>
      </c>
      <c r="J43">
        <v>46787</v>
      </c>
      <c r="K43">
        <v>1.66756857537744E-2</v>
      </c>
      <c r="L43">
        <v>0</v>
      </c>
      <c r="M43">
        <v>6900</v>
      </c>
      <c r="N43">
        <v>7200</v>
      </c>
      <c r="O43">
        <v>7200</v>
      </c>
      <c r="P43">
        <v>8700</v>
      </c>
      <c r="Q43">
        <v>8700</v>
      </c>
      <c r="R43">
        <v>8700</v>
      </c>
      <c r="S43">
        <v>8700</v>
      </c>
      <c r="T43">
        <v>8700</v>
      </c>
      <c r="U43">
        <v>8700</v>
      </c>
      <c r="V43">
        <v>8700</v>
      </c>
      <c r="W43">
        <v>8700</v>
      </c>
    </row>
    <row r="44" spans="1:23" x14ac:dyDescent="0.2">
      <c r="A44" s="1" t="s">
        <v>17</v>
      </c>
      <c r="B44" t="s">
        <v>35</v>
      </c>
      <c r="C44" s="4" t="str">
        <f t="shared" si="0"/>
        <v>/time-units?for_protocol_soa=true</v>
      </c>
      <c r="D44">
        <v>5</v>
      </c>
      <c r="E44">
        <v>0</v>
      </c>
      <c r="F44">
        <v>190</v>
      </c>
      <c r="G44">
        <v>306.239410606212</v>
      </c>
      <c r="H44">
        <v>9.4823499675840104</v>
      </c>
      <c r="I44">
        <v>739.02097798418197</v>
      </c>
      <c r="J44">
        <v>92</v>
      </c>
      <c r="K44">
        <v>1.66756857537744E-2</v>
      </c>
      <c r="L44">
        <v>0</v>
      </c>
      <c r="M44">
        <v>190</v>
      </c>
      <c r="N44">
        <v>500</v>
      </c>
      <c r="O44">
        <v>500</v>
      </c>
      <c r="P44">
        <v>740</v>
      </c>
      <c r="Q44">
        <v>740</v>
      </c>
      <c r="R44">
        <v>740</v>
      </c>
      <c r="S44">
        <v>740</v>
      </c>
      <c r="T44">
        <v>740</v>
      </c>
      <c r="U44">
        <v>740</v>
      </c>
      <c r="V44">
        <v>740</v>
      </c>
      <c r="W44">
        <v>740</v>
      </c>
    </row>
    <row r="45" spans="1:23" x14ac:dyDescent="0.2">
      <c r="A45" s="1" t="s">
        <v>17</v>
      </c>
      <c r="B45" t="s">
        <v>36</v>
      </c>
      <c r="C45" s="4" t="str">
        <f t="shared" si="0"/>
        <v>/studies/study_uid</v>
      </c>
      <c r="D45">
        <v>7</v>
      </c>
      <c r="E45">
        <v>0</v>
      </c>
      <c r="F45">
        <v>1300</v>
      </c>
      <c r="G45">
        <v>2223.9314970127898</v>
      </c>
      <c r="H45">
        <v>39.705583010800098</v>
      </c>
      <c r="I45">
        <v>5045.0813350034796</v>
      </c>
      <c r="J45">
        <v>1711</v>
      </c>
      <c r="K45">
        <v>2.33459600552842E-2</v>
      </c>
      <c r="L45">
        <v>0</v>
      </c>
      <c r="M45">
        <v>1300</v>
      </c>
      <c r="N45">
        <v>2300</v>
      </c>
      <c r="O45">
        <v>4700</v>
      </c>
      <c r="P45">
        <v>4700</v>
      </c>
      <c r="Q45">
        <v>5000</v>
      </c>
      <c r="R45">
        <v>5000</v>
      </c>
      <c r="S45">
        <v>5000</v>
      </c>
      <c r="T45">
        <v>5000</v>
      </c>
      <c r="U45">
        <v>5000</v>
      </c>
      <c r="V45">
        <v>5000</v>
      </c>
      <c r="W45">
        <v>5000</v>
      </c>
    </row>
    <row r="46" spans="1:23" x14ac:dyDescent="0.2">
      <c r="A46" s="1" t="s">
        <v>17</v>
      </c>
      <c r="B46" t="s">
        <v>74</v>
      </c>
      <c r="C46" s="4" t="str">
        <f t="shared" si="0"/>
        <v>/flowchart?detailed=true</v>
      </c>
      <c r="D46">
        <v>5</v>
      </c>
      <c r="E46">
        <v>0</v>
      </c>
      <c r="F46">
        <v>28000</v>
      </c>
      <c r="G46">
        <v>27720.8398394053</v>
      </c>
      <c r="H46">
        <v>19668.4041100088</v>
      </c>
      <c r="I46">
        <v>35189.468477037699</v>
      </c>
      <c r="J46">
        <v>503774</v>
      </c>
      <c r="K46">
        <v>1.66756857537744E-2</v>
      </c>
      <c r="L46">
        <v>0</v>
      </c>
      <c r="M46">
        <v>28000</v>
      </c>
      <c r="N46">
        <v>31000</v>
      </c>
      <c r="O46">
        <v>31000</v>
      </c>
      <c r="P46">
        <v>35000</v>
      </c>
      <c r="Q46">
        <v>35000</v>
      </c>
      <c r="R46">
        <v>35000</v>
      </c>
      <c r="S46">
        <v>35000</v>
      </c>
      <c r="T46">
        <v>35000</v>
      </c>
      <c r="U46">
        <v>35000</v>
      </c>
      <c r="V46">
        <v>35000</v>
      </c>
      <c r="W46">
        <v>35000</v>
      </c>
    </row>
    <row r="47" spans="1:23" x14ac:dyDescent="0.2">
      <c r="A47" s="1" t="s">
        <v>17</v>
      </c>
      <c r="B47" t="s">
        <v>37</v>
      </c>
      <c r="C47" s="4" t="str">
        <f t="shared" si="0"/>
        <v>/soa-preferences</v>
      </c>
      <c r="D47">
        <v>7</v>
      </c>
      <c r="E47">
        <v>0</v>
      </c>
      <c r="F47">
        <v>410</v>
      </c>
      <c r="G47">
        <v>882.99271861823001</v>
      </c>
      <c r="H47">
        <v>61.623964109458001</v>
      </c>
      <c r="I47">
        <v>2196.36789802461</v>
      </c>
      <c r="J47">
        <v>100</v>
      </c>
      <c r="K47">
        <v>2.33459600552842E-2</v>
      </c>
      <c r="L47">
        <v>0</v>
      </c>
      <c r="M47">
        <v>410</v>
      </c>
      <c r="N47">
        <v>1000</v>
      </c>
      <c r="O47">
        <v>2000</v>
      </c>
      <c r="P47">
        <v>2000</v>
      </c>
      <c r="Q47">
        <v>2200</v>
      </c>
      <c r="R47">
        <v>2200</v>
      </c>
      <c r="S47">
        <v>2200</v>
      </c>
      <c r="T47">
        <v>2200</v>
      </c>
      <c r="U47">
        <v>2200</v>
      </c>
      <c r="V47">
        <v>2200</v>
      </c>
      <c r="W47">
        <v>2200</v>
      </c>
    </row>
    <row r="48" spans="1:23" x14ac:dyDescent="0.2">
      <c r="A48" s="1" t="s">
        <v>17</v>
      </c>
      <c r="B48" t="s">
        <v>75</v>
      </c>
      <c r="C48" s="4" t="str">
        <f t="shared" si="0"/>
        <v>/study-activities?page_size=0&amp;page_number=1</v>
      </c>
      <c r="D48">
        <v>7</v>
      </c>
      <c r="E48">
        <v>0</v>
      </c>
      <c r="F48">
        <v>3700</v>
      </c>
      <c r="G48">
        <v>3677.0382436058799</v>
      </c>
      <c r="H48">
        <v>568.59832198824699</v>
      </c>
      <c r="I48">
        <v>5752.9219450661903</v>
      </c>
      <c r="J48">
        <v>409416</v>
      </c>
      <c r="K48">
        <v>2.33459600552842E-2</v>
      </c>
      <c r="L48">
        <v>0</v>
      </c>
      <c r="M48">
        <v>3700</v>
      </c>
      <c r="N48">
        <v>4300</v>
      </c>
      <c r="O48">
        <v>4800</v>
      </c>
      <c r="P48">
        <v>4800</v>
      </c>
      <c r="Q48">
        <v>5800</v>
      </c>
      <c r="R48">
        <v>5800</v>
      </c>
      <c r="S48">
        <v>5800</v>
      </c>
      <c r="T48">
        <v>5800</v>
      </c>
      <c r="U48">
        <v>5800</v>
      </c>
      <c r="V48">
        <v>5800</v>
      </c>
      <c r="W48">
        <v>5800</v>
      </c>
    </row>
    <row r="49" spans="1:23" x14ac:dyDescent="0.2">
      <c r="A49" s="1" t="s">
        <v>17</v>
      </c>
      <c r="B49" t="s">
        <v>76</v>
      </c>
      <c r="C49" s="4" t="str">
        <f t="shared" si="0"/>
        <v>/study-soa-footnotes?page_number=1&amp;page_size=0&amp;total_count=true</v>
      </c>
      <c r="D49">
        <v>5</v>
      </c>
      <c r="E49">
        <v>0</v>
      </c>
      <c r="F49">
        <v>440</v>
      </c>
      <c r="G49">
        <v>958.38942222762796</v>
      </c>
      <c r="H49">
        <v>269.76359402760801</v>
      </c>
      <c r="I49">
        <v>2951.9018180435501</v>
      </c>
      <c r="J49">
        <v>40</v>
      </c>
      <c r="K49">
        <v>1.66756857537744E-2</v>
      </c>
      <c r="L49">
        <v>0</v>
      </c>
      <c r="M49">
        <v>440</v>
      </c>
      <c r="N49">
        <v>720</v>
      </c>
      <c r="O49">
        <v>720</v>
      </c>
      <c r="P49">
        <v>3000</v>
      </c>
      <c r="Q49">
        <v>3000</v>
      </c>
      <c r="R49">
        <v>3000</v>
      </c>
      <c r="S49">
        <v>3000</v>
      </c>
      <c r="T49">
        <v>3000</v>
      </c>
      <c r="U49">
        <v>3000</v>
      </c>
      <c r="V49">
        <v>3000</v>
      </c>
      <c r="W49">
        <v>3000</v>
      </c>
    </row>
    <row r="50" spans="1:23" x14ac:dyDescent="0.2">
      <c r="A50" s="1" t="s">
        <v>17</v>
      </c>
      <c r="B50" t="s">
        <v>77</v>
      </c>
      <c r="C50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0">
        <v>7</v>
      </c>
      <c r="E50">
        <v>0</v>
      </c>
      <c r="F50">
        <v>7100</v>
      </c>
      <c r="G50">
        <v>6412.0617769824803</v>
      </c>
      <c r="H50">
        <v>2008.03758995607</v>
      </c>
      <c r="I50">
        <v>8053.6520159803304</v>
      </c>
      <c r="J50">
        <v>46787</v>
      </c>
      <c r="K50">
        <v>2.33459600552842E-2</v>
      </c>
      <c r="L50">
        <v>0</v>
      </c>
      <c r="M50">
        <v>7100</v>
      </c>
      <c r="N50">
        <v>7700</v>
      </c>
      <c r="O50">
        <v>8000</v>
      </c>
      <c r="P50">
        <v>8000</v>
      </c>
      <c r="Q50">
        <v>8100</v>
      </c>
      <c r="R50">
        <v>8100</v>
      </c>
      <c r="S50">
        <v>8100</v>
      </c>
      <c r="T50">
        <v>8100</v>
      </c>
      <c r="U50">
        <v>8100</v>
      </c>
      <c r="V50">
        <v>8100</v>
      </c>
      <c r="W50">
        <v>8100</v>
      </c>
    </row>
    <row r="51" spans="1:23" x14ac:dyDescent="0.2">
      <c r="A51" s="1" t="s">
        <v>17</v>
      </c>
      <c r="B51" t="s">
        <v>38</v>
      </c>
      <c r="C51" s="4" t="str">
        <f t="shared" si="0"/>
        <v>/time-units?for_protocol_soa=true</v>
      </c>
      <c r="D51">
        <v>7</v>
      </c>
      <c r="E51">
        <v>0</v>
      </c>
      <c r="F51">
        <v>580</v>
      </c>
      <c r="G51">
        <v>878.271784583505</v>
      </c>
      <c r="H51">
        <v>9.3591919867321796</v>
      </c>
      <c r="I51">
        <v>3034.98523100279</v>
      </c>
      <c r="J51">
        <v>92</v>
      </c>
      <c r="K51">
        <v>2.33459600552842E-2</v>
      </c>
      <c r="L51">
        <v>0</v>
      </c>
      <c r="M51">
        <v>580</v>
      </c>
      <c r="N51">
        <v>730</v>
      </c>
      <c r="O51">
        <v>1200</v>
      </c>
      <c r="P51">
        <v>1200</v>
      </c>
      <c r="Q51">
        <v>3000</v>
      </c>
      <c r="R51">
        <v>3000</v>
      </c>
      <c r="S51">
        <v>3000</v>
      </c>
      <c r="T51">
        <v>3000</v>
      </c>
      <c r="U51">
        <v>3000</v>
      </c>
      <c r="V51">
        <v>3000</v>
      </c>
      <c r="W51">
        <v>3000</v>
      </c>
    </row>
    <row r="52" spans="1:23" x14ac:dyDescent="0.2">
      <c r="A52" s="1" t="s">
        <v>17</v>
      </c>
      <c r="B52" t="s">
        <v>39</v>
      </c>
      <c r="C52" s="4" t="str">
        <f t="shared" si="0"/>
        <v>/studies/study_uid</v>
      </c>
      <c r="D52">
        <v>4</v>
      </c>
      <c r="E52">
        <v>0</v>
      </c>
      <c r="F52">
        <v>1600</v>
      </c>
      <c r="G52">
        <v>1340.88326821802</v>
      </c>
      <c r="H52">
        <v>124.46551001630699</v>
      </c>
      <c r="I52">
        <v>2103.44901192002</v>
      </c>
      <c r="J52">
        <v>1711</v>
      </c>
      <c r="K52">
        <v>1.33405486030195E-2</v>
      </c>
      <c r="L52">
        <v>0</v>
      </c>
      <c r="M52">
        <v>1600</v>
      </c>
      <c r="N52">
        <v>1600</v>
      </c>
      <c r="O52">
        <v>2100</v>
      </c>
      <c r="P52">
        <v>2100</v>
      </c>
      <c r="Q52">
        <v>2100</v>
      </c>
      <c r="R52">
        <v>2100</v>
      </c>
      <c r="S52">
        <v>2100</v>
      </c>
      <c r="T52">
        <v>2100</v>
      </c>
      <c r="U52">
        <v>2100</v>
      </c>
      <c r="V52">
        <v>2100</v>
      </c>
      <c r="W52">
        <v>2100</v>
      </c>
    </row>
    <row r="53" spans="1:23" x14ac:dyDescent="0.2">
      <c r="A53" s="1" t="s">
        <v>17</v>
      </c>
      <c r="B53" t="s">
        <v>78</v>
      </c>
      <c r="C53" s="4" t="str">
        <f t="shared" si="0"/>
        <v>/flowchart?detailed=true</v>
      </c>
      <c r="D53">
        <v>3</v>
      </c>
      <c r="E53">
        <v>0</v>
      </c>
      <c r="F53">
        <v>32000</v>
      </c>
      <c r="G53">
        <v>31256.4047306465</v>
      </c>
      <c r="H53">
        <v>21269.907047971999</v>
      </c>
      <c r="I53">
        <v>40801.255433005201</v>
      </c>
      <c r="J53">
        <v>503346</v>
      </c>
      <c r="K53">
        <v>1.00054114522646E-2</v>
      </c>
      <c r="L53">
        <v>0</v>
      </c>
      <c r="M53">
        <v>32000</v>
      </c>
      <c r="N53">
        <v>32000</v>
      </c>
      <c r="O53">
        <v>41000</v>
      </c>
      <c r="P53">
        <v>41000</v>
      </c>
      <c r="Q53">
        <v>41000</v>
      </c>
      <c r="R53">
        <v>41000</v>
      </c>
      <c r="S53">
        <v>41000</v>
      </c>
      <c r="T53">
        <v>41000</v>
      </c>
      <c r="U53">
        <v>41000</v>
      </c>
      <c r="V53">
        <v>41000</v>
      </c>
      <c r="W53">
        <v>41000</v>
      </c>
    </row>
    <row r="54" spans="1:23" x14ac:dyDescent="0.2">
      <c r="A54" s="1" t="s">
        <v>17</v>
      </c>
      <c r="B54" t="s">
        <v>40</v>
      </c>
      <c r="C54" s="4" t="str">
        <f t="shared" si="0"/>
        <v>/soa-preferences</v>
      </c>
      <c r="D54">
        <v>4</v>
      </c>
      <c r="E54">
        <v>0</v>
      </c>
      <c r="F54">
        <v>320</v>
      </c>
      <c r="G54">
        <v>478.16595778567699</v>
      </c>
      <c r="H54">
        <v>29.212005087174401</v>
      </c>
      <c r="I54">
        <v>1154.32764496654</v>
      </c>
      <c r="J54">
        <v>100</v>
      </c>
      <c r="K54">
        <v>1.33405486030195E-2</v>
      </c>
      <c r="L54">
        <v>0</v>
      </c>
      <c r="M54">
        <v>410</v>
      </c>
      <c r="N54">
        <v>410</v>
      </c>
      <c r="O54">
        <v>1200</v>
      </c>
      <c r="P54">
        <v>1200</v>
      </c>
      <c r="Q54">
        <v>1200</v>
      </c>
      <c r="R54">
        <v>1200</v>
      </c>
      <c r="S54">
        <v>1200</v>
      </c>
      <c r="T54">
        <v>1200</v>
      </c>
      <c r="U54">
        <v>1200</v>
      </c>
      <c r="V54">
        <v>1200</v>
      </c>
      <c r="W54">
        <v>1200</v>
      </c>
    </row>
    <row r="55" spans="1:23" x14ac:dyDescent="0.2">
      <c r="A55" s="1" t="s">
        <v>17</v>
      </c>
      <c r="B55" t="s">
        <v>79</v>
      </c>
      <c r="C55" s="4" t="str">
        <f t="shared" si="0"/>
        <v>/study-activities?page_size=0&amp;page_number=1</v>
      </c>
      <c r="D55">
        <v>4</v>
      </c>
      <c r="E55">
        <v>0</v>
      </c>
      <c r="F55">
        <v>3300</v>
      </c>
      <c r="G55">
        <v>3243.6205742123998</v>
      </c>
      <c r="H55">
        <v>1205.93279600143</v>
      </c>
      <c r="I55">
        <v>4877.1730789449002</v>
      </c>
      <c r="J55">
        <v>409416</v>
      </c>
      <c r="K55">
        <v>1.33405486030195E-2</v>
      </c>
      <c r="L55">
        <v>0</v>
      </c>
      <c r="M55">
        <v>3600</v>
      </c>
      <c r="N55">
        <v>3600</v>
      </c>
      <c r="O55">
        <v>4900</v>
      </c>
      <c r="P55">
        <v>4900</v>
      </c>
      <c r="Q55">
        <v>4900</v>
      </c>
      <c r="R55">
        <v>4900</v>
      </c>
      <c r="S55">
        <v>4900</v>
      </c>
      <c r="T55">
        <v>4900</v>
      </c>
      <c r="U55">
        <v>4900</v>
      </c>
      <c r="V55">
        <v>4900</v>
      </c>
      <c r="W55">
        <v>4900</v>
      </c>
    </row>
    <row r="56" spans="1:23" x14ac:dyDescent="0.2">
      <c r="A56" s="1" t="s">
        <v>17</v>
      </c>
      <c r="B56" t="s">
        <v>80</v>
      </c>
      <c r="C56" s="4" t="str">
        <f t="shared" si="0"/>
        <v>/study-soa-footnotes?page_number=1&amp;page_size=0&amp;total_count=true</v>
      </c>
      <c r="D56">
        <v>3</v>
      </c>
      <c r="E56">
        <v>0</v>
      </c>
      <c r="F56">
        <v>250</v>
      </c>
      <c r="G56">
        <v>205.89261129498399</v>
      </c>
      <c r="H56">
        <v>95.788228907622397</v>
      </c>
      <c r="I56">
        <v>272.73043198510999</v>
      </c>
      <c r="J56">
        <v>40</v>
      </c>
      <c r="K56">
        <v>1.00054114522646E-2</v>
      </c>
      <c r="L56">
        <v>0</v>
      </c>
      <c r="M56">
        <v>250</v>
      </c>
      <c r="N56">
        <v>250</v>
      </c>
      <c r="O56">
        <v>270</v>
      </c>
      <c r="P56">
        <v>270</v>
      </c>
      <c r="Q56">
        <v>270</v>
      </c>
      <c r="R56">
        <v>270</v>
      </c>
      <c r="S56">
        <v>270</v>
      </c>
      <c r="T56">
        <v>270</v>
      </c>
      <c r="U56">
        <v>270</v>
      </c>
      <c r="V56">
        <v>270</v>
      </c>
      <c r="W56">
        <v>270</v>
      </c>
    </row>
    <row r="57" spans="1:23" x14ac:dyDescent="0.2">
      <c r="A57" s="1" t="s">
        <v>17</v>
      </c>
      <c r="B57" t="s">
        <v>81</v>
      </c>
      <c r="C57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7">
        <v>4</v>
      </c>
      <c r="E57">
        <v>0</v>
      </c>
      <c r="F57">
        <v>6400</v>
      </c>
      <c r="G57">
        <v>6226.1317030061</v>
      </c>
      <c r="H57">
        <v>3487.13844304438</v>
      </c>
      <c r="I57">
        <v>8184.0400190558203</v>
      </c>
      <c r="J57">
        <v>46787</v>
      </c>
      <c r="K57">
        <v>1.33405486030195E-2</v>
      </c>
      <c r="L57">
        <v>0</v>
      </c>
      <c r="M57">
        <v>6800</v>
      </c>
      <c r="N57">
        <v>6800</v>
      </c>
      <c r="O57">
        <v>8200</v>
      </c>
      <c r="P57">
        <v>8200</v>
      </c>
      <c r="Q57">
        <v>8200</v>
      </c>
      <c r="R57">
        <v>8200</v>
      </c>
      <c r="S57">
        <v>8200</v>
      </c>
      <c r="T57">
        <v>8200</v>
      </c>
      <c r="U57">
        <v>8200</v>
      </c>
      <c r="V57">
        <v>8200</v>
      </c>
      <c r="W57">
        <v>8200</v>
      </c>
    </row>
    <row r="58" spans="1:23" x14ac:dyDescent="0.2">
      <c r="A58" s="1" t="s">
        <v>17</v>
      </c>
      <c r="B58" t="s">
        <v>41</v>
      </c>
      <c r="C58" s="4" t="str">
        <f t="shared" si="0"/>
        <v>/time-units?for_protocol_soa=true</v>
      </c>
      <c r="D58">
        <v>4</v>
      </c>
      <c r="E58">
        <v>0</v>
      </c>
      <c r="F58">
        <v>230</v>
      </c>
      <c r="G58">
        <v>268.38999480241898</v>
      </c>
      <c r="H58">
        <v>82.553553045727298</v>
      </c>
      <c r="I58">
        <v>411.60377103369598</v>
      </c>
      <c r="J58">
        <v>92</v>
      </c>
      <c r="K58">
        <v>1.33405486030195E-2</v>
      </c>
      <c r="L58">
        <v>0</v>
      </c>
      <c r="M58">
        <v>350</v>
      </c>
      <c r="N58">
        <v>350</v>
      </c>
      <c r="O58">
        <v>410</v>
      </c>
      <c r="P58">
        <v>410</v>
      </c>
      <c r="Q58">
        <v>410</v>
      </c>
      <c r="R58">
        <v>410</v>
      </c>
      <c r="S58">
        <v>410</v>
      </c>
      <c r="T58">
        <v>410</v>
      </c>
      <c r="U58">
        <v>410</v>
      </c>
      <c r="V58">
        <v>410</v>
      </c>
      <c r="W58">
        <v>410</v>
      </c>
    </row>
    <row r="59" spans="1:23" x14ac:dyDescent="0.2">
      <c r="A59" s="1" t="s">
        <v>17</v>
      </c>
      <c r="B59" t="s">
        <v>42</v>
      </c>
      <c r="C59" s="4" t="str">
        <f t="shared" si="0"/>
        <v>/studies/study_uid</v>
      </c>
      <c r="D59">
        <v>9</v>
      </c>
      <c r="E59">
        <v>0</v>
      </c>
      <c r="F59">
        <v>1100</v>
      </c>
      <c r="G59">
        <v>1100.89513244262</v>
      </c>
      <c r="H59">
        <v>478.09363901615097</v>
      </c>
      <c r="I59">
        <v>1737.8303860314099</v>
      </c>
      <c r="J59">
        <v>1711</v>
      </c>
      <c r="K59">
        <v>3.0016234356793899E-2</v>
      </c>
      <c r="L59">
        <v>0</v>
      </c>
      <c r="M59">
        <v>1100</v>
      </c>
      <c r="N59">
        <v>1100</v>
      </c>
      <c r="O59">
        <v>1200</v>
      </c>
      <c r="P59">
        <v>1400</v>
      </c>
      <c r="Q59">
        <v>1700</v>
      </c>
      <c r="R59">
        <v>1700</v>
      </c>
      <c r="S59">
        <v>1700</v>
      </c>
      <c r="T59">
        <v>1700</v>
      </c>
      <c r="U59">
        <v>1700</v>
      </c>
      <c r="V59">
        <v>1700</v>
      </c>
      <c r="W59">
        <v>1700</v>
      </c>
    </row>
    <row r="60" spans="1:23" x14ac:dyDescent="0.2">
      <c r="A60" s="1" t="s">
        <v>17</v>
      </c>
      <c r="B60" t="s">
        <v>82</v>
      </c>
      <c r="C60" s="4" t="str">
        <f t="shared" si="0"/>
        <v>/flowchart?detailed=true</v>
      </c>
      <c r="D60">
        <v>9</v>
      </c>
      <c r="E60">
        <v>0</v>
      </c>
      <c r="F60">
        <v>31000</v>
      </c>
      <c r="G60">
        <v>33522.664864314698</v>
      </c>
      <c r="H60">
        <v>26581.008253968299</v>
      </c>
      <c r="I60">
        <v>42277.6124859228</v>
      </c>
      <c r="J60">
        <v>508054</v>
      </c>
      <c r="K60">
        <v>3.0016234356793899E-2</v>
      </c>
      <c r="L60">
        <v>0</v>
      </c>
      <c r="M60">
        <v>31000</v>
      </c>
      <c r="N60">
        <v>33000</v>
      </c>
      <c r="O60">
        <v>40000</v>
      </c>
      <c r="P60">
        <v>41000</v>
      </c>
      <c r="Q60">
        <v>42000</v>
      </c>
      <c r="R60">
        <v>42000</v>
      </c>
      <c r="S60">
        <v>42000</v>
      </c>
      <c r="T60">
        <v>42000</v>
      </c>
      <c r="U60">
        <v>42000</v>
      </c>
      <c r="V60">
        <v>42000</v>
      </c>
      <c r="W60">
        <v>42000</v>
      </c>
    </row>
    <row r="61" spans="1:23" x14ac:dyDescent="0.2">
      <c r="A61" s="1" t="s">
        <v>17</v>
      </c>
      <c r="B61" t="s">
        <v>43</v>
      </c>
      <c r="C61" s="4" t="str">
        <f t="shared" si="0"/>
        <v>/soa-preferences</v>
      </c>
      <c r="D61">
        <v>9</v>
      </c>
      <c r="E61">
        <v>0</v>
      </c>
      <c r="F61">
        <v>330</v>
      </c>
      <c r="G61">
        <v>501.94700833203001</v>
      </c>
      <c r="H61">
        <v>170.58694502338699</v>
      </c>
      <c r="I61">
        <v>1141.28432900179</v>
      </c>
      <c r="J61">
        <v>100</v>
      </c>
      <c r="K61">
        <v>3.0016234356793899E-2</v>
      </c>
      <c r="L61">
        <v>0</v>
      </c>
      <c r="M61">
        <v>330</v>
      </c>
      <c r="N61">
        <v>510</v>
      </c>
      <c r="O61">
        <v>510</v>
      </c>
      <c r="P61">
        <v>1100</v>
      </c>
      <c r="Q61">
        <v>1100</v>
      </c>
      <c r="R61">
        <v>1100</v>
      </c>
      <c r="S61">
        <v>1100</v>
      </c>
      <c r="T61">
        <v>1100</v>
      </c>
      <c r="U61">
        <v>1100</v>
      </c>
      <c r="V61">
        <v>1100</v>
      </c>
      <c r="W61">
        <v>1100</v>
      </c>
    </row>
    <row r="62" spans="1:23" x14ac:dyDescent="0.2">
      <c r="A62" s="1" t="s">
        <v>17</v>
      </c>
      <c r="B62" t="s">
        <v>83</v>
      </c>
      <c r="C62" s="4" t="str">
        <f t="shared" si="0"/>
        <v>/study-activities?page_size=0&amp;page_number=1</v>
      </c>
      <c r="D62">
        <v>9</v>
      </c>
      <c r="E62">
        <v>0</v>
      </c>
      <c r="F62">
        <v>4500</v>
      </c>
      <c r="G62">
        <v>4528.3718850696396</v>
      </c>
      <c r="H62">
        <v>2949.6910190209701</v>
      </c>
      <c r="I62">
        <v>7054.8733089817597</v>
      </c>
      <c r="J62">
        <v>409416</v>
      </c>
      <c r="K62">
        <v>3.0016234356793899E-2</v>
      </c>
      <c r="L62">
        <v>0</v>
      </c>
      <c r="M62">
        <v>4500</v>
      </c>
      <c r="N62">
        <v>4900</v>
      </c>
      <c r="O62">
        <v>5000</v>
      </c>
      <c r="P62">
        <v>5500</v>
      </c>
      <c r="Q62">
        <v>7100</v>
      </c>
      <c r="R62">
        <v>7100</v>
      </c>
      <c r="S62">
        <v>7100</v>
      </c>
      <c r="T62">
        <v>7100</v>
      </c>
      <c r="U62">
        <v>7100</v>
      </c>
      <c r="V62">
        <v>7100</v>
      </c>
      <c r="W62">
        <v>7100</v>
      </c>
    </row>
    <row r="63" spans="1:23" x14ac:dyDescent="0.2">
      <c r="A63" s="1" t="s">
        <v>17</v>
      </c>
      <c r="B63" t="s">
        <v>84</v>
      </c>
      <c r="C63" s="4" t="str">
        <f t="shared" si="0"/>
        <v>/study-soa-footnotes?page_number=1&amp;page_size=0&amp;total_count=true</v>
      </c>
      <c r="D63">
        <v>9</v>
      </c>
      <c r="E63">
        <v>0</v>
      </c>
      <c r="F63">
        <v>430</v>
      </c>
      <c r="G63">
        <v>908.96074521717503</v>
      </c>
      <c r="H63">
        <v>87.540894048288393</v>
      </c>
      <c r="I63">
        <v>2568.6519030714398</v>
      </c>
      <c r="J63">
        <v>40</v>
      </c>
      <c r="K63">
        <v>3.0016234356793899E-2</v>
      </c>
      <c r="L63">
        <v>0</v>
      </c>
      <c r="M63">
        <v>430</v>
      </c>
      <c r="N63">
        <v>630</v>
      </c>
      <c r="O63">
        <v>1600</v>
      </c>
      <c r="P63">
        <v>2300</v>
      </c>
      <c r="Q63">
        <v>2600</v>
      </c>
      <c r="R63">
        <v>2600</v>
      </c>
      <c r="S63">
        <v>2600</v>
      </c>
      <c r="T63">
        <v>2600</v>
      </c>
      <c r="U63">
        <v>2600</v>
      </c>
      <c r="V63">
        <v>2600</v>
      </c>
      <c r="W63">
        <v>2600</v>
      </c>
    </row>
    <row r="64" spans="1:23" x14ac:dyDescent="0.2">
      <c r="A64" s="1" t="s">
        <v>17</v>
      </c>
      <c r="B64" t="s">
        <v>85</v>
      </c>
      <c r="C64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64">
        <v>9</v>
      </c>
      <c r="E64">
        <v>0</v>
      </c>
      <c r="F64">
        <v>7700</v>
      </c>
      <c r="G64">
        <v>7517.8316732118301</v>
      </c>
      <c r="H64">
        <v>5360.5430489405899</v>
      </c>
      <c r="I64">
        <v>9580.7741939788593</v>
      </c>
      <c r="J64">
        <v>46787</v>
      </c>
      <c r="K64">
        <v>3.0016234356793899E-2</v>
      </c>
      <c r="L64">
        <v>0</v>
      </c>
      <c r="M64">
        <v>7700</v>
      </c>
      <c r="N64">
        <v>7800</v>
      </c>
      <c r="O64">
        <v>7800</v>
      </c>
      <c r="P64">
        <v>8200</v>
      </c>
      <c r="Q64">
        <v>9600</v>
      </c>
      <c r="R64">
        <v>9600</v>
      </c>
      <c r="S64">
        <v>9600</v>
      </c>
      <c r="T64">
        <v>9600</v>
      </c>
      <c r="U64">
        <v>9600</v>
      </c>
      <c r="V64">
        <v>9600</v>
      </c>
      <c r="W64">
        <v>9600</v>
      </c>
    </row>
    <row r="65" spans="1:23" x14ac:dyDescent="0.2">
      <c r="A65" s="1" t="s">
        <v>17</v>
      </c>
      <c r="B65" t="s">
        <v>44</v>
      </c>
      <c r="C65" s="4" t="str">
        <f t="shared" si="0"/>
        <v>/time-units?for_protocol_soa=true</v>
      </c>
      <c r="D65">
        <v>9</v>
      </c>
      <c r="E65">
        <v>0</v>
      </c>
      <c r="F65">
        <v>190</v>
      </c>
      <c r="G65">
        <v>258.73796055869502</v>
      </c>
      <c r="H65">
        <v>122.569957980886</v>
      </c>
      <c r="I65">
        <v>425.03757402300801</v>
      </c>
      <c r="J65">
        <v>92</v>
      </c>
      <c r="K65">
        <v>3.0016234356793899E-2</v>
      </c>
      <c r="L65">
        <v>0</v>
      </c>
      <c r="M65">
        <v>190</v>
      </c>
      <c r="N65">
        <v>260</v>
      </c>
      <c r="O65">
        <v>420</v>
      </c>
      <c r="P65">
        <v>420</v>
      </c>
      <c r="Q65">
        <v>430</v>
      </c>
      <c r="R65">
        <v>430</v>
      </c>
      <c r="S65">
        <v>430</v>
      </c>
      <c r="T65">
        <v>430</v>
      </c>
      <c r="U65">
        <v>430</v>
      </c>
      <c r="V65">
        <v>430</v>
      </c>
      <c r="W65">
        <v>430</v>
      </c>
    </row>
    <row r="66" spans="1:23" x14ac:dyDescent="0.2">
      <c r="A66" s="1" t="s">
        <v>17</v>
      </c>
      <c r="B66" t="s">
        <v>45</v>
      </c>
      <c r="C66" s="4" t="str">
        <f t="shared" si="0"/>
        <v>/studies/study_uid</v>
      </c>
      <c r="D66">
        <v>9</v>
      </c>
      <c r="E66">
        <v>0</v>
      </c>
      <c r="F66">
        <v>2100</v>
      </c>
      <c r="G66">
        <v>2589.5392619875302</v>
      </c>
      <c r="H66">
        <v>1309.5695859519701</v>
      </c>
      <c r="I66">
        <v>4793.70350192766</v>
      </c>
      <c r="J66">
        <v>1711</v>
      </c>
      <c r="K66">
        <v>3.0016234356793899E-2</v>
      </c>
      <c r="L66">
        <v>0</v>
      </c>
      <c r="M66">
        <v>2100</v>
      </c>
      <c r="N66">
        <v>2500</v>
      </c>
      <c r="O66">
        <v>2900</v>
      </c>
      <c r="P66">
        <v>4800</v>
      </c>
      <c r="Q66">
        <v>4800</v>
      </c>
      <c r="R66">
        <v>4800</v>
      </c>
      <c r="S66">
        <v>4800</v>
      </c>
      <c r="T66">
        <v>4800</v>
      </c>
      <c r="U66">
        <v>4800</v>
      </c>
      <c r="V66">
        <v>4800</v>
      </c>
      <c r="W66">
        <v>4800</v>
      </c>
    </row>
    <row r="67" spans="1:23" x14ac:dyDescent="0.2">
      <c r="A67" s="1" t="s">
        <v>17</v>
      </c>
      <c r="B67" t="s">
        <v>86</v>
      </c>
      <c r="C67" s="4" t="str">
        <f t="shared" ref="C67:C130" si="1">IF(LEN(B67)&lt;22,"/studies/study_uid",IF(LEFT(B67,5)="/stud",RIGHT(B67,LEN(B67)-21),B67))</f>
        <v>/flowchart?detailed=true</v>
      </c>
      <c r="D67">
        <v>9</v>
      </c>
      <c r="E67">
        <v>0</v>
      </c>
      <c r="F67">
        <v>35000</v>
      </c>
      <c r="G67">
        <v>34605.430140095297</v>
      </c>
      <c r="H67">
        <v>24819.143211003298</v>
      </c>
      <c r="I67">
        <v>44902.495574904598</v>
      </c>
      <c r="J67">
        <v>510943</v>
      </c>
      <c r="K67">
        <v>3.0016234356793899E-2</v>
      </c>
      <c r="L67">
        <v>0</v>
      </c>
      <c r="M67">
        <v>35000</v>
      </c>
      <c r="N67">
        <v>36000</v>
      </c>
      <c r="O67">
        <v>43000</v>
      </c>
      <c r="P67">
        <v>44000</v>
      </c>
      <c r="Q67">
        <v>45000</v>
      </c>
      <c r="R67">
        <v>45000</v>
      </c>
      <c r="S67">
        <v>45000</v>
      </c>
      <c r="T67">
        <v>45000</v>
      </c>
      <c r="U67">
        <v>45000</v>
      </c>
      <c r="V67">
        <v>45000</v>
      </c>
      <c r="W67">
        <v>45000</v>
      </c>
    </row>
    <row r="68" spans="1:23" x14ac:dyDescent="0.2">
      <c r="A68" s="1" t="s">
        <v>17</v>
      </c>
      <c r="B68" t="s">
        <v>46</v>
      </c>
      <c r="C68" s="4" t="str">
        <f t="shared" si="1"/>
        <v>/soa-preferences</v>
      </c>
      <c r="D68">
        <v>9</v>
      </c>
      <c r="E68">
        <v>0</v>
      </c>
      <c r="F68">
        <v>270</v>
      </c>
      <c r="G68">
        <v>438.70458511325199</v>
      </c>
      <c r="H68">
        <v>156.167260021902</v>
      </c>
      <c r="I68">
        <v>1537.3305829707499</v>
      </c>
      <c r="J68">
        <v>100</v>
      </c>
      <c r="K68">
        <v>3.0016234356793899E-2</v>
      </c>
      <c r="L68">
        <v>0</v>
      </c>
      <c r="M68">
        <v>270</v>
      </c>
      <c r="N68">
        <v>340</v>
      </c>
      <c r="O68">
        <v>500</v>
      </c>
      <c r="P68">
        <v>550</v>
      </c>
      <c r="Q68">
        <v>1500</v>
      </c>
      <c r="R68">
        <v>1500</v>
      </c>
      <c r="S68">
        <v>1500</v>
      </c>
      <c r="T68">
        <v>1500</v>
      </c>
      <c r="U68">
        <v>1500</v>
      </c>
      <c r="V68">
        <v>1500</v>
      </c>
      <c r="W68">
        <v>1500</v>
      </c>
    </row>
    <row r="69" spans="1:23" x14ac:dyDescent="0.2">
      <c r="A69" s="1" t="s">
        <v>17</v>
      </c>
      <c r="B69" t="s">
        <v>87</v>
      </c>
      <c r="C69" s="4" t="str">
        <f t="shared" si="1"/>
        <v>/study-activities?page_size=0&amp;page_number=1</v>
      </c>
      <c r="D69">
        <v>9</v>
      </c>
      <c r="E69">
        <v>0</v>
      </c>
      <c r="F69">
        <v>4000</v>
      </c>
      <c r="G69">
        <v>4923.8146620078196</v>
      </c>
      <c r="H69">
        <v>3097.8079839842298</v>
      </c>
      <c r="I69">
        <v>8472.8792139794605</v>
      </c>
      <c r="J69">
        <v>409416</v>
      </c>
      <c r="K69">
        <v>3.0016234356793899E-2</v>
      </c>
      <c r="L69">
        <v>0</v>
      </c>
      <c r="M69">
        <v>4000</v>
      </c>
      <c r="N69">
        <v>5300</v>
      </c>
      <c r="O69">
        <v>5700</v>
      </c>
      <c r="P69">
        <v>6500</v>
      </c>
      <c r="Q69">
        <v>8500</v>
      </c>
      <c r="R69">
        <v>8500</v>
      </c>
      <c r="S69">
        <v>8500</v>
      </c>
      <c r="T69">
        <v>8500</v>
      </c>
      <c r="U69">
        <v>8500</v>
      </c>
      <c r="V69">
        <v>8500</v>
      </c>
      <c r="W69">
        <v>8500</v>
      </c>
    </row>
    <row r="70" spans="1:23" x14ac:dyDescent="0.2">
      <c r="A70" s="1" t="s">
        <v>17</v>
      </c>
      <c r="B70" t="s">
        <v>88</v>
      </c>
      <c r="C70" s="4" t="str">
        <f t="shared" si="1"/>
        <v>/study-soa-footnotes?page_number=1&amp;page_size=0&amp;total_count=true</v>
      </c>
      <c r="D70">
        <v>9</v>
      </c>
      <c r="E70">
        <v>0</v>
      </c>
      <c r="F70">
        <v>170</v>
      </c>
      <c r="G70">
        <v>505.08690221856</v>
      </c>
      <c r="H70">
        <v>135.76294993981699</v>
      </c>
      <c r="I70">
        <v>1682.80856800265</v>
      </c>
      <c r="J70">
        <v>40</v>
      </c>
      <c r="K70">
        <v>3.0016234356793899E-2</v>
      </c>
      <c r="L70">
        <v>0</v>
      </c>
      <c r="M70">
        <v>170</v>
      </c>
      <c r="N70">
        <v>200</v>
      </c>
      <c r="O70">
        <v>280</v>
      </c>
      <c r="P70">
        <v>1600</v>
      </c>
      <c r="Q70">
        <v>1700</v>
      </c>
      <c r="R70">
        <v>1700</v>
      </c>
      <c r="S70">
        <v>1700</v>
      </c>
      <c r="T70">
        <v>1700</v>
      </c>
      <c r="U70">
        <v>1700</v>
      </c>
      <c r="V70">
        <v>1700</v>
      </c>
      <c r="W70">
        <v>1700</v>
      </c>
    </row>
    <row r="71" spans="1:23" x14ac:dyDescent="0.2">
      <c r="A71" s="1" t="s">
        <v>17</v>
      </c>
      <c r="B71" t="s">
        <v>89</v>
      </c>
      <c r="C71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1">
        <v>9</v>
      </c>
      <c r="E71">
        <v>0</v>
      </c>
      <c r="F71">
        <v>7700</v>
      </c>
      <c r="G71">
        <v>7209.0804487880696</v>
      </c>
      <c r="H71">
        <v>5257.5866209808701</v>
      </c>
      <c r="I71">
        <v>8156.7826970713204</v>
      </c>
      <c r="J71">
        <v>46787</v>
      </c>
      <c r="K71">
        <v>3.0016234356793899E-2</v>
      </c>
      <c r="L71">
        <v>0</v>
      </c>
      <c r="M71">
        <v>7700</v>
      </c>
      <c r="N71">
        <v>7900</v>
      </c>
      <c r="O71">
        <v>8100</v>
      </c>
      <c r="P71">
        <v>8100</v>
      </c>
      <c r="Q71">
        <v>8200</v>
      </c>
      <c r="R71">
        <v>8200</v>
      </c>
      <c r="S71">
        <v>8200</v>
      </c>
      <c r="T71">
        <v>8200</v>
      </c>
      <c r="U71">
        <v>8200</v>
      </c>
      <c r="V71">
        <v>8200</v>
      </c>
      <c r="W71">
        <v>8200</v>
      </c>
    </row>
    <row r="72" spans="1:23" x14ac:dyDescent="0.2">
      <c r="A72" s="1" t="s">
        <v>17</v>
      </c>
      <c r="B72" t="s">
        <v>47</v>
      </c>
      <c r="C72" s="4" t="str">
        <f t="shared" si="1"/>
        <v>/time-units?for_protocol_soa=true</v>
      </c>
      <c r="D72">
        <v>9</v>
      </c>
      <c r="E72">
        <v>0</v>
      </c>
      <c r="F72">
        <v>460</v>
      </c>
      <c r="G72">
        <v>566.15573778334499</v>
      </c>
      <c r="H72">
        <v>184.57099201623299</v>
      </c>
      <c r="I72">
        <v>1540.1426680618799</v>
      </c>
      <c r="J72">
        <v>92</v>
      </c>
      <c r="K72">
        <v>3.0016234356793899E-2</v>
      </c>
      <c r="L72">
        <v>0</v>
      </c>
      <c r="M72">
        <v>460</v>
      </c>
      <c r="N72">
        <v>460</v>
      </c>
      <c r="O72">
        <v>600</v>
      </c>
      <c r="P72">
        <v>1000</v>
      </c>
      <c r="Q72">
        <v>1500</v>
      </c>
      <c r="R72">
        <v>1500</v>
      </c>
      <c r="S72">
        <v>1500</v>
      </c>
      <c r="T72">
        <v>1500</v>
      </c>
      <c r="U72">
        <v>1500</v>
      </c>
      <c r="V72">
        <v>1500</v>
      </c>
      <c r="W72">
        <v>1500</v>
      </c>
    </row>
    <row r="73" spans="1:23" x14ac:dyDescent="0.2">
      <c r="A73" s="1" t="s">
        <v>17</v>
      </c>
      <c r="B73" t="s">
        <v>90</v>
      </c>
      <c r="C73" s="4" t="str">
        <f t="shared" si="1"/>
        <v>/studies/study_uid</v>
      </c>
      <c r="D73">
        <v>6</v>
      </c>
      <c r="E73">
        <v>0</v>
      </c>
      <c r="F73">
        <v>1400</v>
      </c>
      <c r="G73">
        <v>1636.76319546842</v>
      </c>
      <c r="H73">
        <v>950.71527606341897</v>
      </c>
      <c r="I73">
        <v>2904.1134989820398</v>
      </c>
      <c r="J73">
        <v>1711</v>
      </c>
      <c r="K73">
        <v>2.00108229045293E-2</v>
      </c>
      <c r="L73">
        <v>0</v>
      </c>
      <c r="M73">
        <v>1600</v>
      </c>
      <c r="N73">
        <v>1600</v>
      </c>
      <c r="O73">
        <v>1700</v>
      </c>
      <c r="P73">
        <v>1700</v>
      </c>
      <c r="Q73">
        <v>2900</v>
      </c>
      <c r="R73">
        <v>2900</v>
      </c>
      <c r="S73">
        <v>2900</v>
      </c>
      <c r="T73">
        <v>2900</v>
      </c>
      <c r="U73">
        <v>2900</v>
      </c>
      <c r="V73">
        <v>2900</v>
      </c>
      <c r="W73">
        <v>2900</v>
      </c>
    </row>
    <row r="74" spans="1:23" x14ac:dyDescent="0.2">
      <c r="A74" s="1" t="s">
        <v>17</v>
      </c>
      <c r="B74" t="s">
        <v>91</v>
      </c>
      <c r="C74" s="4" t="str">
        <f t="shared" si="1"/>
        <v>/flowchart?detailed=true</v>
      </c>
      <c r="D74">
        <v>4</v>
      </c>
      <c r="E74">
        <v>0</v>
      </c>
      <c r="F74">
        <v>29000</v>
      </c>
      <c r="G74">
        <v>28813.327977521101</v>
      </c>
      <c r="H74">
        <v>26040.913722012101</v>
      </c>
      <c r="I74">
        <v>29938.971315044899</v>
      </c>
      <c r="J74">
        <v>506235</v>
      </c>
      <c r="K74">
        <v>1.33405486030195E-2</v>
      </c>
      <c r="L74">
        <v>0</v>
      </c>
      <c r="M74">
        <v>30000</v>
      </c>
      <c r="N74">
        <v>30000</v>
      </c>
      <c r="O74">
        <v>30000</v>
      </c>
      <c r="P74">
        <v>30000</v>
      </c>
      <c r="Q74">
        <v>30000</v>
      </c>
      <c r="R74">
        <v>30000</v>
      </c>
      <c r="S74">
        <v>30000</v>
      </c>
      <c r="T74">
        <v>30000</v>
      </c>
      <c r="U74">
        <v>30000</v>
      </c>
      <c r="V74">
        <v>30000</v>
      </c>
      <c r="W74">
        <v>30000</v>
      </c>
    </row>
    <row r="75" spans="1:23" x14ac:dyDescent="0.2">
      <c r="A75" s="1" t="s">
        <v>17</v>
      </c>
      <c r="B75" t="s">
        <v>92</v>
      </c>
      <c r="C75" s="4" t="str">
        <f t="shared" si="1"/>
        <v>/soa-preferences</v>
      </c>
      <c r="D75">
        <v>6</v>
      </c>
      <c r="E75">
        <v>0</v>
      </c>
      <c r="F75">
        <v>250</v>
      </c>
      <c r="G75">
        <v>653.672356992804</v>
      </c>
      <c r="H75">
        <v>182.41688597481601</v>
      </c>
      <c r="I75">
        <v>2619.0324339549902</v>
      </c>
      <c r="J75">
        <v>100</v>
      </c>
      <c r="K75">
        <v>2.00108229045293E-2</v>
      </c>
      <c r="L75">
        <v>0</v>
      </c>
      <c r="M75">
        <v>300</v>
      </c>
      <c r="N75">
        <v>300</v>
      </c>
      <c r="O75">
        <v>370</v>
      </c>
      <c r="P75">
        <v>370</v>
      </c>
      <c r="Q75">
        <v>2600</v>
      </c>
      <c r="R75">
        <v>2600</v>
      </c>
      <c r="S75">
        <v>2600</v>
      </c>
      <c r="T75">
        <v>2600</v>
      </c>
      <c r="U75">
        <v>2600</v>
      </c>
      <c r="V75">
        <v>2600</v>
      </c>
      <c r="W75">
        <v>2600</v>
      </c>
    </row>
    <row r="76" spans="1:23" x14ac:dyDescent="0.2">
      <c r="A76" s="1" t="s">
        <v>17</v>
      </c>
      <c r="B76" t="s">
        <v>93</v>
      </c>
      <c r="C76" s="4" t="str">
        <f t="shared" si="1"/>
        <v>/study-activities?page_size=0&amp;page_number=1</v>
      </c>
      <c r="D76">
        <v>5</v>
      </c>
      <c r="E76">
        <v>0</v>
      </c>
      <c r="F76">
        <v>3600</v>
      </c>
      <c r="G76">
        <v>3856.8225830094798</v>
      </c>
      <c r="H76">
        <v>3026.8511839676598</v>
      </c>
      <c r="I76">
        <v>5091.0210369620399</v>
      </c>
      <c r="J76">
        <v>409416</v>
      </c>
      <c r="K76">
        <v>1.66756857537744E-2</v>
      </c>
      <c r="L76">
        <v>0</v>
      </c>
      <c r="M76">
        <v>3600</v>
      </c>
      <c r="N76">
        <v>4000</v>
      </c>
      <c r="O76">
        <v>4000</v>
      </c>
      <c r="P76">
        <v>5100</v>
      </c>
      <c r="Q76">
        <v>5100</v>
      </c>
      <c r="R76">
        <v>5100</v>
      </c>
      <c r="S76">
        <v>5100</v>
      </c>
      <c r="T76">
        <v>5100</v>
      </c>
      <c r="U76">
        <v>5100</v>
      </c>
      <c r="V76">
        <v>5100</v>
      </c>
      <c r="W76">
        <v>5100</v>
      </c>
    </row>
    <row r="77" spans="1:23" x14ac:dyDescent="0.2">
      <c r="A77" s="1" t="s">
        <v>17</v>
      </c>
      <c r="B77" t="s">
        <v>94</v>
      </c>
      <c r="C77" s="4" t="str">
        <f t="shared" si="1"/>
        <v>/study-soa-footnotes?page_number=1&amp;page_size=0&amp;total_count=true</v>
      </c>
      <c r="D77">
        <v>4</v>
      </c>
      <c r="E77">
        <v>0</v>
      </c>
      <c r="F77">
        <v>230</v>
      </c>
      <c r="G77">
        <v>1159.83413948561</v>
      </c>
      <c r="H77">
        <v>131.52824901044301</v>
      </c>
      <c r="I77">
        <v>2477.6714759645902</v>
      </c>
      <c r="J77">
        <v>40</v>
      </c>
      <c r="K77">
        <v>1.33405486030195E-2</v>
      </c>
      <c r="L77">
        <v>0</v>
      </c>
      <c r="M77">
        <v>1800</v>
      </c>
      <c r="N77">
        <v>1800</v>
      </c>
      <c r="O77">
        <v>2500</v>
      </c>
      <c r="P77">
        <v>2500</v>
      </c>
      <c r="Q77">
        <v>2500</v>
      </c>
      <c r="R77">
        <v>2500</v>
      </c>
      <c r="S77">
        <v>2500</v>
      </c>
      <c r="T77">
        <v>2500</v>
      </c>
      <c r="U77">
        <v>2500</v>
      </c>
      <c r="V77">
        <v>2500</v>
      </c>
      <c r="W77">
        <v>2500</v>
      </c>
    </row>
    <row r="78" spans="1:23" x14ac:dyDescent="0.2">
      <c r="A78" s="1" t="s">
        <v>17</v>
      </c>
      <c r="B78" t="s">
        <v>95</v>
      </c>
      <c r="C78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8">
        <v>5</v>
      </c>
      <c r="E78">
        <v>0</v>
      </c>
      <c r="F78">
        <v>7000</v>
      </c>
      <c r="G78">
        <v>6655.8534282259598</v>
      </c>
      <c r="H78">
        <v>4705.8445060392796</v>
      </c>
      <c r="I78">
        <v>8065.0477820308797</v>
      </c>
      <c r="J78">
        <v>46787</v>
      </c>
      <c r="K78">
        <v>1.66756857537744E-2</v>
      </c>
      <c r="L78">
        <v>0</v>
      </c>
      <c r="M78">
        <v>7000</v>
      </c>
      <c r="N78">
        <v>7300</v>
      </c>
      <c r="O78">
        <v>7300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</row>
    <row r="79" spans="1:23" x14ac:dyDescent="0.2">
      <c r="A79" s="1" t="s">
        <v>17</v>
      </c>
      <c r="B79" t="s">
        <v>96</v>
      </c>
      <c r="C79" s="4" t="str">
        <f t="shared" si="1"/>
        <v>/time-units?for_protocol_soa=true</v>
      </c>
      <c r="D79">
        <v>6</v>
      </c>
      <c r="E79">
        <v>0</v>
      </c>
      <c r="F79">
        <v>210</v>
      </c>
      <c r="G79">
        <v>500.45776002419399</v>
      </c>
      <c r="H79">
        <v>107.73396899458</v>
      </c>
      <c r="I79">
        <v>1487.11566696874</v>
      </c>
      <c r="J79">
        <v>92</v>
      </c>
      <c r="K79">
        <v>2.00108229045293E-2</v>
      </c>
      <c r="L79">
        <v>0</v>
      </c>
      <c r="M79">
        <v>410</v>
      </c>
      <c r="N79">
        <v>410</v>
      </c>
      <c r="O79">
        <v>640</v>
      </c>
      <c r="P79">
        <v>640</v>
      </c>
      <c r="Q79">
        <v>1500</v>
      </c>
      <c r="R79">
        <v>1500</v>
      </c>
      <c r="S79">
        <v>1500</v>
      </c>
      <c r="T79">
        <v>1500</v>
      </c>
      <c r="U79">
        <v>1500</v>
      </c>
      <c r="V79">
        <v>1500</v>
      </c>
      <c r="W79">
        <v>1500</v>
      </c>
    </row>
    <row r="80" spans="1:23" x14ac:dyDescent="0.2">
      <c r="A80" s="1" t="s">
        <v>17</v>
      </c>
      <c r="B80" t="s">
        <v>97</v>
      </c>
      <c r="C80" s="4" t="str">
        <f t="shared" si="1"/>
        <v>/studies/study_uid</v>
      </c>
      <c r="D80">
        <v>8</v>
      </c>
      <c r="E80">
        <v>0</v>
      </c>
      <c r="F80">
        <v>1100</v>
      </c>
      <c r="G80">
        <v>1666.64300450065</v>
      </c>
      <c r="H80">
        <v>730.79301998950496</v>
      </c>
      <c r="I80">
        <v>5853.7728519877401</v>
      </c>
      <c r="J80">
        <v>1711</v>
      </c>
      <c r="K80">
        <v>2.6681097206038999E-2</v>
      </c>
      <c r="L80">
        <v>0</v>
      </c>
      <c r="M80">
        <v>1100</v>
      </c>
      <c r="N80">
        <v>1200</v>
      </c>
      <c r="O80">
        <v>1400</v>
      </c>
      <c r="P80">
        <v>1400</v>
      </c>
      <c r="Q80">
        <v>5900</v>
      </c>
      <c r="R80">
        <v>5900</v>
      </c>
      <c r="S80">
        <v>5900</v>
      </c>
      <c r="T80">
        <v>5900</v>
      </c>
      <c r="U80">
        <v>5900</v>
      </c>
      <c r="V80">
        <v>5900</v>
      </c>
      <c r="W80">
        <v>5900</v>
      </c>
    </row>
    <row r="81" spans="1:23" x14ac:dyDescent="0.2">
      <c r="A81" s="1" t="s">
        <v>17</v>
      </c>
      <c r="B81" t="s">
        <v>98</v>
      </c>
      <c r="C81" s="4" t="str">
        <f t="shared" si="1"/>
        <v>/flowchart?detailed=true</v>
      </c>
      <c r="D81">
        <v>7</v>
      </c>
      <c r="E81">
        <v>0</v>
      </c>
      <c r="F81">
        <v>30000</v>
      </c>
      <c r="G81">
        <v>29746.3685814124</v>
      </c>
      <c r="H81">
        <v>24324.658202938699</v>
      </c>
      <c r="I81">
        <v>33681.7583929514</v>
      </c>
      <c r="J81">
        <v>506556</v>
      </c>
      <c r="K81">
        <v>2.33459600552842E-2</v>
      </c>
      <c r="L81">
        <v>0</v>
      </c>
      <c r="M81">
        <v>30000</v>
      </c>
      <c r="N81">
        <v>32000</v>
      </c>
      <c r="O81">
        <v>33000</v>
      </c>
      <c r="P81">
        <v>33000</v>
      </c>
      <c r="Q81">
        <v>34000</v>
      </c>
      <c r="R81">
        <v>34000</v>
      </c>
      <c r="S81">
        <v>34000</v>
      </c>
      <c r="T81">
        <v>34000</v>
      </c>
      <c r="U81">
        <v>34000</v>
      </c>
      <c r="V81">
        <v>34000</v>
      </c>
      <c r="W81">
        <v>34000</v>
      </c>
    </row>
    <row r="82" spans="1:23" x14ac:dyDescent="0.2">
      <c r="A82" s="1" t="s">
        <v>17</v>
      </c>
      <c r="B82" t="s">
        <v>99</v>
      </c>
      <c r="C82" s="4" t="str">
        <f t="shared" si="1"/>
        <v>/soa-preferences</v>
      </c>
      <c r="D82">
        <v>8</v>
      </c>
      <c r="E82">
        <v>0</v>
      </c>
      <c r="F82">
        <v>390</v>
      </c>
      <c r="G82">
        <v>553.66368824615995</v>
      </c>
      <c r="H82">
        <v>167.82843100372699</v>
      </c>
      <c r="I82">
        <v>1945.98035293165</v>
      </c>
      <c r="J82">
        <v>100</v>
      </c>
      <c r="K82">
        <v>2.6681097206038999E-2</v>
      </c>
      <c r="L82">
        <v>0</v>
      </c>
      <c r="M82">
        <v>430</v>
      </c>
      <c r="N82">
        <v>450</v>
      </c>
      <c r="O82">
        <v>480</v>
      </c>
      <c r="P82">
        <v>480</v>
      </c>
      <c r="Q82">
        <v>1900</v>
      </c>
      <c r="R82">
        <v>1900</v>
      </c>
      <c r="S82">
        <v>1900</v>
      </c>
      <c r="T82">
        <v>1900</v>
      </c>
      <c r="U82">
        <v>1900</v>
      </c>
      <c r="V82">
        <v>1900</v>
      </c>
      <c r="W82">
        <v>1900</v>
      </c>
    </row>
    <row r="83" spans="1:23" x14ac:dyDescent="0.2">
      <c r="A83" s="1" t="s">
        <v>17</v>
      </c>
      <c r="B83" t="s">
        <v>100</v>
      </c>
      <c r="C83" s="4" t="str">
        <f t="shared" si="1"/>
        <v>/study-activities?page_size=0&amp;page_number=1</v>
      </c>
      <c r="D83">
        <v>8</v>
      </c>
      <c r="E83">
        <v>0</v>
      </c>
      <c r="F83">
        <v>3800</v>
      </c>
      <c r="G83">
        <v>4480.3522221336598</v>
      </c>
      <c r="H83">
        <v>2880.8341289404698</v>
      </c>
      <c r="I83">
        <v>7756.3302440103098</v>
      </c>
      <c r="J83">
        <v>409416</v>
      </c>
      <c r="K83">
        <v>2.6681097206038999E-2</v>
      </c>
      <c r="L83">
        <v>0</v>
      </c>
      <c r="M83">
        <v>4000</v>
      </c>
      <c r="N83">
        <v>4300</v>
      </c>
      <c r="O83">
        <v>6400</v>
      </c>
      <c r="P83">
        <v>6400</v>
      </c>
      <c r="Q83">
        <v>7800</v>
      </c>
      <c r="R83">
        <v>7800</v>
      </c>
      <c r="S83">
        <v>7800</v>
      </c>
      <c r="T83">
        <v>7800</v>
      </c>
      <c r="U83">
        <v>7800</v>
      </c>
      <c r="V83">
        <v>7800</v>
      </c>
      <c r="W83">
        <v>7800</v>
      </c>
    </row>
    <row r="84" spans="1:23" x14ac:dyDescent="0.2">
      <c r="A84" s="1" t="s">
        <v>17</v>
      </c>
      <c r="B84" t="s">
        <v>101</v>
      </c>
      <c r="C84" s="4" t="str">
        <f t="shared" si="1"/>
        <v>/study-soa-footnotes?page_number=1&amp;page_size=0&amp;total_count=true</v>
      </c>
      <c r="D84">
        <v>7</v>
      </c>
      <c r="E84">
        <v>0</v>
      </c>
      <c r="F84">
        <v>150</v>
      </c>
      <c r="G84">
        <v>280.15820613862599</v>
      </c>
      <c r="H84">
        <v>71.942546986974705</v>
      </c>
      <c r="I84">
        <v>961.82704891543801</v>
      </c>
      <c r="J84">
        <v>40</v>
      </c>
      <c r="K84">
        <v>2.33459600552842E-2</v>
      </c>
      <c r="L84">
        <v>0</v>
      </c>
      <c r="M84">
        <v>150</v>
      </c>
      <c r="N84">
        <v>240</v>
      </c>
      <c r="O84">
        <v>330</v>
      </c>
      <c r="P84">
        <v>330</v>
      </c>
      <c r="Q84">
        <v>960</v>
      </c>
      <c r="R84">
        <v>960</v>
      </c>
      <c r="S84">
        <v>960</v>
      </c>
      <c r="T84">
        <v>960</v>
      </c>
      <c r="U84">
        <v>960</v>
      </c>
      <c r="V84">
        <v>960</v>
      </c>
      <c r="W84">
        <v>960</v>
      </c>
    </row>
    <row r="85" spans="1:23" x14ac:dyDescent="0.2">
      <c r="A85" s="1" t="s">
        <v>17</v>
      </c>
      <c r="B85" t="s">
        <v>102</v>
      </c>
      <c r="C85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85">
        <v>7</v>
      </c>
      <c r="E85">
        <v>0</v>
      </c>
      <c r="F85">
        <v>5100</v>
      </c>
      <c r="G85">
        <v>6141.2911075499896</v>
      </c>
      <c r="H85">
        <v>4272.9631370166298</v>
      </c>
      <c r="I85">
        <v>11210.9722339082</v>
      </c>
      <c r="J85">
        <v>46787</v>
      </c>
      <c r="K85">
        <v>2.33459600552842E-2</v>
      </c>
      <c r="L85">
        <v>0</v>
      </c>
      <c r="M85">
        <v>5100</v>
      </c>
      <c r="N85">
        <v>6600</v>
      </c>
      <c r="O85">
        <v>6700</v>
      </c>
      <c r="P85">
        <v>6700</v>
      </c>
      <c r="Q85">
        <v>11000</v>
      </c>
      <c r="R85">
        <v>11000</v>
      </c>
      <c r="S85">
        <v>11000</v>
      </c>
      <c r="T85">
        <v>11000</v>
      </c>
      <c r="U85">
        <v>11000</v>
      </c>
      <c r="V85">
        <v>11000</v>
      </c>
      <c r="W85">
        <v>11000</v>
      </c>
    </row>
    <row r="86" spans="1:23" x14ac:dyDescent="0.2">
      <c r="A86" s="1" t="s">
        <v>17</v>
      </c>
      <c r="B86" t="s">
        <v>103</v>
      </c>
      <c r="C86" s="4" t="str">
        <f t="shared" si="1"/>
        <v>/time-units?for_protocol_soa=true</v>
      </c>
      <c r="D86">
        <v>8</v>
      </c>
      <c r="E86">
        <v>0</v>
      </c>
      <c r="F86">
        <v>190</v>
      </c>
      <c r="G86">
        <v>317.00920501316398</v>
      </c>
      <c r="H86">
        <v>132.288541994057</v>
      </c>
      <c r="I86">
        <v>793.91461703926302</v>
      </c>
      <c r="J86">
        <v>92</v>
      </c>
      <c r="K86">
        <v>2.6681097206038999E-2</v>
      </c>
      <c r="L86">
        <v>0</v>
      </c>
      <c r="M86">
        <v>350</v>
      </c>
      <c r="N86">
        <v>360</v>
      </c>
      <c r="O86">
        <v>390</v>
      </c>
      <c r="P86">
        <v>390</v>
      </c>
      <c r="Q86">
        <v>790</v>
      </c>
      <c r="R86">
        <v>790</v>
      </c>
      <c r="S86">
        <v>790</v>
      </c>
      <c r="T86">
        <v>790</v>
      </c>
      <c r="U86">
        <v>790</v>
      </c>
      <c r="V86">
        <v>790</v>
      </c>
      <c r="W86">
        <v>790</v>
      </c>
    </row>
    <row r="87" spans="1:23" x14ac:dyDescent="0.2">
      <c r="A87" s="1" t="s">
        <v>17</v>
      </c>
      <c r="B87" t="s">
        <v>104</v>
      </c>
      <c r="C87" s="4" t="str">
        <f t="shared" si="1"/>
        <v>/studies/study_uid</v>
      </c>
      <c r="D87">
        <v>3</v>
      </c>
      <c r="E87">
        <v>0</v>
      </c>
      <c r="F87">
        <v>950</v>
      </c>
      <c r="G87">
        <v>1095.5572313396201</v>
      </c>
      <c r="H87">
        <v>942.10049998946397</v>
      </c>
      <c r="I87">
        <v>1399.0358110750001</v>
      </c>
      <c r="J87">
        <v>1712</v>
      </c>
      <c r="K87">
        <v>1.00054114522646E-2</v>
      </c>
      <c r="L87">
        <v>0</v>
      </c>
      <c r="M87">
        <v>950</v>
      </c>
      <c r="N87">
        <v>950</v>
      </c>
      <c r="O87">
        <v>1400</v>
      </c>
      <c r="P87">
        <v>1400</v>
      </c>
      <c r="Q87">
        <v>1400</v>
      </c>
      <c r="R87">
        <v>1400</v>
      </c>
      <c r="S87">
        <v>1400</v>
      </c>
      <c r="T87">
        <v>1400</v>
      </c>
      <c r="U87">
        <v>1400</v>
      </c>
      <c r="V87">
        <v>1400</v>
      </c>
      <c r="W87">
        <v>1400</v>
      </c>
    </row>
    <row r="88" spans="1:23" x14ac:dyDescent="0.2">
      <c r="A88" s="1" t="s">
        <v>17</v>
      </c>
      <c r="B88" t="s">
        <v>105</v>
      </c>
      <c r="C88" s="4" t="str">
        <f t="shared" si="1"/>
        <v>/flowchart?detailed=true</v>
      </c>
      <c r="D88">
        <v>2</v>
      </c>
      <c r="E88">
        <v>0</v>
      </c>
      <c r="F88">
        <v>33105.808385996999</v>
      </c>
      <c r="G88">
        <v>33852.7750099892</v>
      </c>
      <c r="H88">
        <v>33105.808385996999</v>
      </c>
      <c r="I88">
        <v>34599.741633981401</v>
      </c>
      <c r="J88">
        <v>508161</v>
      </c>
      <c r="K88">
        <v>6.6702743015097698E-3</v>
      </c>
      <c r="L88">
        <v>0</v>
      </c>
      <c r="M88">
        <v>35000</v>
      </c>
      <c r="N88">
        <v>35000</v>
      </c>
      <c r="O88">
        <v>35000</v>
      </c>
      <c r="P88">
        <v>35000</v>
      </c>
      <c r="Q88">
        <v>35000</v>
      </c>
      <c r="R88">
        <v>35000</v>
      </c>
      <c r="S88">
        <v>35000</v>
      </c>
      <c r="T88">
        <v>35000</v>
      </c>
      <c r="U88">
        <v>35000</v>
      </c>
      <c r="V88">
        <v>35000</v>
      </c>
      <c r="W88">
        <v>35000</v>
      </c>
    </row>
    <row r="89" spans="1:23" x14ac:dyDescent="0.2">
      <c r="A89" s="1" t="s">
        <v>17</v>
      </c>
      <c r="B89" t="s">
        <v>106</v>
      </c>
      <c r="C89" s="4" t="str">
        <f t="shared" si="1"/>
        <v>/soa-preferences</v>
      </c>
      <c r="D89">
        <v>3</v>
      </c>
      <c r="E89">
        <v>0</v>
      </c>
      <c r="F89">
        <v>300</v>
      </c>
      <c r="G89">
        <v>552.99515801016196</v>
      </c>
      <c r="H89">
        <v>220.04123893566401</v>
      </c>
      <c r="I89">
        <v>1136.6117030847799</v>
      </c>
      <c r="J89">
        <v>100</v>
      </c>
      <c r="K89">
        <v>1.00054114522646E-2</v>
      </c>
      <c r="L89">
        <v>0</v>
      </c>
      <c r="M89">
        <v>300</v>
      </c>
      <c r="N89">
        <v>300</v>
      </c>
      <c r="O89">
        <v>1100</v>
      </c>
      <c r="P89">
        <v>1100</v>
      </c>
      <c r="Q89">
        <v>1100</v>
      </c>
      <c r="R89">
        <v>1100</v>
      </c>
      <c r="S89">
        <v>1100</v>
      </c>
      <c r="T89">
        <v>1100</v>
      </c>
      <c r="U89">
        <v>1100</v>
      </c>
      <c r="V89">
        <v>1100</v>
      </c>
      <c r="W89">
        <v>1100</v>
      </c>
    </row>
    <row r="90" spans="1:23" x14ac:dyDescent="0.2">
      <c r="A90" s="1" t="s">
        <v>17</v>
      </c>
      <c r="B90" t="s">
        <v>107</v>
      </c>
      <c r="C90" s="4" t="str">
        <f t="shared" si="1"/>
        <v>/study-activities?page_size=0&amp;page_number=1</v>
      </c>
      <c r="D90">
        <v>3</v>
      </c>
      <c r="E90">
        <v>0</v>
      </c>
      <c r="F90">
        <v>4000</v>
      </c>
      <c r="G90">
        <v>3999.3890526626801</v>
      </c>
      <c r="H90">
        <v>3335.3729619411702</v>
      </c>
      <c r="I90">
        <v>4661.2618470098796</v>
      </c>
      <c r="J90">
        <v>409416</v>
      </c>
      <c r="K90">
        <v>1.00054114522646E-2</v>
      </c>
      <c r="L90">
        <v>0</v>
      </c>
      <c r="M90">
        <v>4000</v>
      </c>
      <c r="N90">
        <v>4000</v>
      </c>
      <c r="O90">
        <v>4700</v>
      </c>
      <c r="P90">
        <v>4700</v>
      </c>
      <c r="Q90">
        <v>4700</v>
      </c>
      <c r="R90">
        <v>4700</v>
      </c>
      <c r="S90">
        <v>4700</v>
      </c>
      <c r="T90">
        <v>4700</v>
      </c>
      <c r="U90">
        <v>4700</v>
      </c>
      <c r="V90">
        <v>4700</v>
      </c>
      <c r="W90">
        <v>4700</v>
      </c>
    </row>
    <row r="91" spans="1:23" x14ac:dyDescent="0.2">
      <c r="A91" s="1" t="s">
        <v>17</v>
      </c>
      <c r="B91" t="s">
        <v>108</v>
      </c>
      <c r="C91" s="4" t="str">
        <f t="shared" si="1"/>
        <v>/study-soa-footnotes?page_number=1&amp;page_size=0&amp;total_count=true</v>
      </c>
      <c r="D91">
        <v>2</v>
      </c>
      <c r="E91">
        <v>0</v>
      </c>
      <c r="F91">
        <v>260</v>
      </c>
      <c r="G91">
        <v>293.55965199647397</v>
      </c>
      <c r="H91">
        <v>259.827682981267</v>
      </c>
      <c r="I91">
        <v>327.291621011681</v>
      </c>
      <c r="J91">
        <v>40</v>
      </c>
      <c r="K91">
        <v>6.6702743015097698E-3</v>
      </c>
      <c r="L91">
        <v>0</v>
      </c>
      <c r="M91">
        <v>330</v>
      </c>
      <c r="N91">
        <v>330</v>
      </c>
      <c r="O91">
        <v>330</v>
      </c>
      <c r="P91">
        <v>330</v>
      </c>
      <c r="Q91">
        <v>330</v>
      </c>
      <c r="R91">
        <v>330</v>
      </c>
      <c r="S91">
        <v>330</v>
      </c>
      <c r="T91">
        <v>330</v>
      </c>
      <c r="U91">
        <v>330</v>
      </c>
      <c r="V91">
        <v>330</v>
      </c>
      <c r="W91">
        <v>330</v>
      </c>
    </row>
    <row r="92" spans="1:23" x14ac:dyDescent="0.2">
      <c r="A92" s="1" t="s">
        <v>17</v>
      </c>
      <c r="B92" t="s">
        <v>109</v>
      </c>
      <c r="C92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2">
        <v>3</v>
      </c>
      <c r="E92">
        <v>0</v>
      </c>
      <c r="F92">
        <v>6900</v>
      </c>
      <c r="G92">
        <v>6944.2727700031</v>
      </c>
      <c r="H92">
        <v>5398.28770502936</v>
      </c>
      <c r="I92">
        <v>8489.2858120147102</v>
      </c>
      <c r="J92">
        <v>46787</v>
      </c>
      <c r="K92">
        <v>1.00054114522646E-2</v>
      </c>
      <c r="L92">
        <v>0</v>
      </c>
      <c r="M92">
        <v>6900</v>
      </c>
      <c r="N92">
        <v>6900</v>
      </c>
      <c r="O92">
        <v>8500</v>
      </c>
      <c r="P92">
        <v>8500</v>
      </c>
      <c r="Q92">
        <v>8500</v>
      </c>
      <c r="R92">
        <v>8500</v>
      </c>
      <c r="S92">
        <v>8500</v>
      </c>
      <c r="T92">
        <v>8500</v>
      </c>
      <c r="U92">
        <v>8500</v>
      </c>
      <c r="V92">
        <v>8500</v>
      </c>
      <c r="W92">
        <v>8500</v>
      </c>
    </row>
    <row r="93" spans="1:23" x14ac:dyDescent="0.2">
      <c r="A93" s="1" t="s">
        <v>17</v>
      </c>
      <c r="B93" t="s">
        <v>110</v>
      </c>
      <c r="C93" s="4" t="str">
        <f t="shared" si="1"/>
        <v>/time-units?for_protocol_soa=true</v>
      </c>
      <c r="D93">
        <v>3</v>
      </c>
      <c r="E93">
        <v>0</v>
      </c>
      <c r="F93">
        <v>460</v>
      </c>
      <c r="G93">
        <v>948.19975636589004</v>
      </c>
      <c r="H93">
        <v>317.73737003095403</v>
      </c>
      <c r="I93">
        <v>2070.67535899113</v>
      </c>
      <c r="J93">
        <v>92</v>
      </c>
      <c r="K93">
        <v>1.00054114522646E-2</v>
      </c>
      <c r="L93">
        <v>0</v>
      </c>
      <c r="M93">
        <v>460</v>
      </c>
      <c r="N93">
        <v>460</v>
      </c>
      <c r="O93">
        <v>2100</v>
      </c>
      <c r="P93">
        <v>2100</v>
      </c>
      <c r="Q93">
        <v>2100</v>
      </c>
      <c r="R93">
        <v>2100</v>
      </c>
      <c r="S93">
        <v>2100</v>
      </c>
      <c r="T93">
        <v>2100</v>
      </c>
      <c r="U93">
        <v>2100</v>
      </c>
      <c r="V93">
        <v>2100</v>
      </c>
      <c r="W93">
        <v>2100</v>
      </c>
    </row>
    <row r="94" spans="1:23" x14ac:dyDescent="0.2">
      <c r="A94" s="1" t="s">
        <v>17</v>
      </c>
      <c r="B94" t="s">
        <v>111</v>
      </c>
      <c r="C94" s="4" t="str">
        <f t="shared" si="1"/>
        <v>/studies/study_uid</v>
      </c>
      <c r="D94">
        <v>7</v>
      </c>
      <c r="E94">
        <v>0</v>
      </c>
      <c r="F94">
        <v>1800</v>
      </c>
      <c r="G94">
        <v>1908.99622658201</v>
      </c>
      <c r="H94">
        <v>857.96553303953203</v>
      </c>
      <c r="I94">
        <v>3474.1933989571398</v>
      </c>
      <c r="J94">
        <v>1712</v>
      </c>
      <c r="K94">
        <v>2.33459600552842E-2</v>
      </c>
      <c r="L94">
        <v>0</v>
      </c>
      <c r="M94">
        <v>1800</v>
      </c>
      <c r="N94">
        <v>2300</v>
      </c>
      <c r="O94">
        <v>2300</v>
      </c>
      <c r="P94">
        <v>2300</v>
      </c>
      <c r="Q94">
        <v>3500</v>
      </c>
      <c r="R94">
        <v>3500</v>
      </c>
      <c r="S94">
        <v>3500</v>
      </c>
      <c r="T94">
        <v>3500</v>
      </c>
      <c r="U94">
        <v>3500</v>
      </c>
      <c r="V94">
        <v>3500</v>
      </c>
      <c r="W94">
        <v>3500</v>
      </c>
    </row>
    <row r="95" spans="1:23" x14ac:dyDescent="0.2">
      <c r="A95" s="1" t="s">
        <v>17</v>
      </c>
      <c r="B95" t="s">
        <v>112</v>
      </c>
      <c r="C95" s="4" t="str">
        <f t="shared" si="1"/>
        <v>/flowchart?detailed=true</v>
      </c>
      <c r="D95">
        <v>6</v>
      </c>
      <c r="E95">
        <v>0</v>
      </c>
      <c r="F95">
        <v>32000</v>
      </c>
      <c r="G95">
        <v>33228.974991846597</v>
      </c>
      <c r="H95">
        <v>29191.990419989401</v>
      </c>
      <c r="I95">
        <v>41640.044394065597</v>
      </c>
      <c r="J95">
        <v>504309</v>
      </c>
      <c r="K95">
        <v>2.00108229045293E-2</v>
      </c>
      <c r="L95">
        <v>0</v>
      </c>
      <c r="M95">
        <v>32000</v>
      </c>
      <c r="N95">
        <v>32000</v>
      </c>
      <c r="O95">
        <v>34000</v>
      </c>
      <c r="P95">
        <v>34000</v>
      </c>
      <c r="Q95">
        <v>42000</v>
      </c>
      <c r="R95">
        <v>42000</v>
      </c>
      <c r="S95">
        <v>42000</v>
      </c>
      <c r="T95">
        <v>42000</v>
      </c>
      <c r="U95">
        <v>42000</v>
      </c>
      <c r="V95">
        <v>42000</v>
      </c>
      <c r="W95">
        <v>42000</v>
      </c>
    </row>
    <row r="96" spans="1:23" x14ac:dyDescent="0.2">
      <c r="A96" s="1" t="s">
        <v>17</v>
      </c>
      <c r="B96" t="s">
        <v>113</v>
      </c>
      <c r="C96" s="4" t="str">
        <f t="shared" si="1"/>
        <v>/soa-preferences</v>
      </c>
      <c r="D96">
        <v>7</v>
      </c>
      <c r="E96">
        <v>0</v>
      </c>
      <c r="F96">
        <v>270</v>
      </c>
      <c r="G96">
        <v>366.40967172570498</v>
      </c>
      <c r="H96">
        <v>195.116953924298</v>
      </c>
      <c r="I96">
        <v>861.42270197160497</v>
      </c>
      <c r="J96">
        <v>100</v>
      </c>
      <c r="K96">
        <v>2.33459600552842E-2</v>
      </c>
      <c r="L96">
        <v>0</v>
      </c>
      <c r="M96">
        <v>270</v>
      </c>
      <c r="N96">
        <v>300</v>
      </c>
      <c r="O96">
        <v>430</v>
      </c>
      <c r="P96">
        <v>430</v>
      </c>
      <c r="Q96">
        <v>860</v>
      </c>
      <c r="R96">
        <v>860</v>
      </c>
      <c r="S96">
        <v>860</v>
      </c>
      <c r="T96">
        <v>860</v>
      </c>
      <c r="U96">
        <v>860</v>
      </c>
      <c r="V96">
        <v>860</v>
      </c>
      <c r="W96">
        <v>860</v>
      </c>
    </row>
    <row r="97" spans="1:23" x14ac:dyDescent="0.2">
      <c r="A97" s="1" t="s">
        <v>17</v>
      </c>
      <c r="B97" t="s">
        <v>114</v>
      </c>
      <c r="C97" s="4" t="str">
        <f t="shared" si="1"/>
        <v>/study-activities?page_size=0&amp;page_number=1</v>
      </c>
      <c r="D97">
        <v>7</v>
      </c>
      <c r="E97">
        <v>0</v>
      </c>
      <c r="F97">
        <v>6700</v>
      </c>
      <c r="G97">
        <v>6225.1046202810703</v>
      </c>
      <c r="H97">
        <v>2949.65952902566</v>
      </c>
      <c r="I97">
        <v>10196.930938982399</v>
      </c>
      <c r="J97">
        <v>409416</v>
      </c>
      <c r="K97">
        <v>2.33459600552842E-2</v>
      </c>
      <c r="L97">
        <v>0</v>
      </c>
      <c r="M97">
        <v>6700</v>
      </c>
      <c r="N97">
        <v>6800</v>
      </c>
      <c r="O97">
        <v>6800</v>
      </c>
      <c r="P97">
        <v>6800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</row>
    <row r="98" spans="1:23" x14ac:dyDescent="0.2">
      <c r="A98" s="1" t="s">
        <v>17</v>
      </c>
      <c r="B98" t="s">
        <v>115</v>
      </c>
      <c r="C98" s="4" t="str">
        <f t="shared" si="1"/>
        <v>/study-soa-footnotes?page_number=1&amp;page_size=0&amp;total_count=true</v>
      </c>
      <c r="D98">
        <v>6</v>
      </c>
      <c r="E98">
        <v>0</v>
      </c>
      <c r="F98">
        <v>370</v>
      </c>
      <c r="G98">
        <v>478.32455934258098</v>
      </c>
      <c r="H98">
        <v>150.58928902726601</v>
      </c>
      <c r="I98">
        <v>1063.7584619689701</v>
      </c>
      <c r="J98">
        <v>40</v>
      </c>
      <c r="K98">
        <v>2.00108229045293E-2</v>
      </c>
      <c r="L98">
        <v>0</v>
      </c>
      <c r="M98">
        <v>490</v>
      </c>
      <c r="N98">
        <v>490</v>
      </c>
      <c r="O98">
        <v>520</v>
      </c>
      <c r="P98">
        <v>520</v>
      </c>
      <c r="Q98">
        <v>1100</v>
      </c>
      <c r="R98">
        <v>1100</v>
      </c>
      <c r="S98">
        <v>1100</v>
      </c>
      <c r="T98">
        <v>1100</v>
      </c>
      <c r="U98">
        <v>1100</v>
      </c>
      <c r="V98">
        <v>1100</v>
      </c>
      <c r="W98">
        <v>1100</v>
      </c>
    </row>
    <row r="99" spans="1:23" x14ac:dyDescent="0.2">
      <c r="A99" s="1" t="s">
        <v>17</v>
      </c>
      <c r="B99" t="s">
        <v>116</v>
      </c>
      <c r="C99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9">
        <v>7</v>
      </c>
      <c r="E99">
        <v>0</v>
      </c>
      <c r="F99">
        <v>6600</v>
      </c>
      <c r="G99">
        <v>7371.1271647064495</v>
      </c>
      <c r="H99">
        <v>5651.6942490125002</v>
      </c>
      <c r="I99">
        <v>9017.5851390231401</v>
      </c>
      <c r="J99">
        <v>46787</v>
      </c>
      <c r="K99">
        <v>2.33459600552842E-2</v>
      </c>
      <c r="L99">
        <v>0</v>
      </c>
      <c r="M99">
        <v>6600</v>
      </c>
      <c r="N99">
        <v>8700</v>
      </c>
      <c r="O99">
        <v>8900</v>
      </c>
      <c r="P99">
        <v>8900</v>
      </c>
      <c r="Q99">
        <v>9000</v>
      </c>
      <c r="R99">
        <v>9000</v>
      </c>
      <c r="S99">
        <v>9000</v>
      </c>
      <c r="T99">
        <v>9000</v>
      </c>
      <c r="U99">
        <v>9000</v>
      </c>
      <c r="V99">
        <v>9000</v>
      </c>
      <c r="W99">
        <v>9000</v>
      </c>
    </row>
    <row r="100" spans="1:23" x14ac:dyDescent="0.2">
      <c r="A100" s="1" t="s">
        <v>17</v>
      </c>
      <c r="B100" t="s">
        <v>117</v>
      </c>
      <c r="C100" s="4" t="str">
        <f t="shared" si="1"/>
        <v>/time-units?for_protocol_soa=true</v>
      </c>
      <c r="D100">
        <v>7</v>
      </c>
      <c r="E100">
        <v>0</v>
      </c>
      <c r="F100">
        <v>420</v>
      </c>
      <c r="G100">
        <v>501.53706756619999</v>
      </c>
      <c r="H100">
        <v>138.07556894607799</v>
      </c>
      <c r="I100">
        <v>1070.33261901233</v>
      </c>
      <c r="J100">
        <v>92</v>
      </c>
      <c r="K100">
        <v>2.33459600552842E-2</v>
      </c>
      <c r="L100">
        <v>0</v>
      </c>
      <c r="M100">
        <v>420</v>
      </c>
      <c r="N100">
        <v>690</v>
      </c>
      <c r="O100">
        <v>830</v>
      </c>
      <c r="P100">
        <v>830</v>
      </c>
      <c r="Q100">
        <v>1100</v>
      </c>
      <c r="R100">
        <v>1100</v>
      </c>
      <c r="S100">
        <v>1100</v>
      </c>
      <c r="T100">
        <v>1100</v>
      </c>
      <c r="U100">
        <v>1100</v>
      </c>
      <c r="V100">
        <v>1100</v>
      </c>
      <c r="W100">
        <v>1100</v>
      </c>
    </row>
    <row r="101" spans="1:23" x14ac:dyDescent="0.2">
      <c r="A101" s="1" t="s">
        <v>17</v>
      </c>
      <c r="B101" t="s">
        <v>118</v>
      </c>
      <c r="C101" s="4" t="str">
        <f t="shared" si="1"/>
        <v>/studies/study_uid</v>
      </c>
      <c r="D101">
        <v>12</v>
      </c>
      <c r="E101">
        <v>0</v>
      </c>
      <c r="F101">
        <v>1900</v>
      </c>
      <c r="G101">
        <v>1787.3196264942301</v>
      </c>
      <c r="H101">
        <v>543.69504004716805</v>
      </c>
      <c r="I101">
        <v>3099.1117989178701</v>
      </c>
      <c r="J101">
        <v>1712</v>
      </c>
      <c r="K101">
        <v>4.0021645809058599E-2</v>
      </c>
      <c r="L101">
        <v>0</v>
      </c>
      <c r="M101">
        <v>1900</v>
      </c>
      <c r="N101">
        <v>2100</v>
      </c>
      <c r="O101">
        <v>2400</v>
      </c>
      <c r="P101">
        <v>2400</v>
      </c>
      <c r="Q101">
        <v>2600</v>
      </c>
      <c r="R101">
        <v>3100</v>
      </c>
      <c r="S101">
        <v>3100</v>
      </c>
      <c r="T101">
        <v>3100</v>
      </c>
      <c r="U101">
        <v>3100</v>
      </c>
      <c r="V101">
        <v>3100</v>
      </c>
      <c r="W101">
        <v>3100</v>
      </c>
    </row>
    <row r="102" spans="1:23" x14ac:dyDescent="0.2">
      <c r="A102" s="1" t="s">
        <v>17</v>
      </c>
      <c r="B102" t="s">
        <v>119</v>
      </c>
      <c r="C102" s="4" t="str">
        <f t="shared" si="1"/>
        <v>/flowchart?detailed=true</v>
      </c>
      <c r="D102">
        <v>8</v>
      </c>
      <c r="E102">
        <v>0</v>
      </c>
      <c r="F102">
        <v>28000</v>
      </c>
      <c r="G102">
        <v>29825.5909901054</v>
      </c>
      <c r="H102">
        <v>24001.9309979397</v>
      </c>
      <c r="I102">
        <v>41146.578907966599</v>
      </c>
      <c r="J102">
        <v>506449</v>
      </c>
      <c r="K102">
        <v>2.6681097206038999E-2</v>
      </c>
      <c r="L102">
        <v>0</v>
      </c>
      <c r="M102">
        <v>28000</v>
      </c>
      <c r="N102">
        <v>30000</v>
      </c>
      <c r="O102">
        <v>37000</v>
      </c>
      <c r="P102">
        <v>37000</v>
      </c>
      <c r="Q102">
        <v>41000</v>
      </c>
      <c r="R102">
        <v>41000</v>
      </c>
      <c r="S102">
        <v>41000</v>
      </c>
      <c r="T102">
        <v>41000</v>
      </c>
      <c r="U102">
        <v>41000</v>
      </c>
      <c r="V102">
        <v>41000</v>
      </c>
      <c r="W102">
        <v>41000</v>
      </c>
    </row>
    <row r="103" spans="1:23" x14ac:dyDescent="0.2">
      <c r="A103" s="1" t="s">
        <v>17</v>
      </c>
      <c r="B103" t="s">
        <v>120</v>
      </c>
      <c r="C103" s="4" t="str">
        <f t="shared" si="1"/>
        <v>/soa-preferences</v>
      </c>
      <c r="D103">
        <v>12</v>
      </c>
      <c r="E103">
        <v>0</v>
      </c>
      <c r="F103">
        <v>410</v>
      </c>
      <c r="G103">
        <v>566.35886683943602</v>
      </c>
      <c r="H103">
        <v>79.940440948121207</v>
      </c>
      <c r="I103">
        <v>1490.46180397272</v>
      </c>
      <c r="J103">
        <v>100</v>
      </c>
      <c r="K103">
        <v>4.0021645809058599E-2</v>
      </c>
      <c r="L103">
        <v>0</v>
      </c>
      <c r="M103">
        <v>430</v>
      </c>
      <c r="N103">
        <v>580</v>
      </c>
      <c r="O103">
        <v>870</v>
      </c>
      <c r="P103">
        <v>870</v>
      </c>
      <c r="Q103">
        <v>1100</v>
      </c>
      <c r="R103">
        <v>1500</v>
      </c>
      <c r="S103">
        <v>1500</v>
      </c>
      <c r="T103">
        <v>1500</v>
      </c>
      <c r="U103">
        <v>1500</v>
      </c>
      <c r="V103">
        <v>1500</v>
      </c>
      <c r="W103">
        <v>1500</v>
      </c>
    </row>
    <row r="104" spans="1:23" x14ac:dyDescent="0.2">
      <c r="A104" s="1" t="s">
        <v>17</v>
      </c>
      <c r="B104" t="s">
        <v>121</v>
      </c>
      <c r="C104" s="4" t="str">
        <f t="shared" si="1"/>
        <v>/study-activities?page_size=0&amp;page_number=1</v>
      </c>
      <c r="D104">
        <v>12</v>
      </c>
      <c r="E104">
        <v>0</v>
      </c>
      <c r="F104">
        <v>4600</v>
      </c>
      <c r="G104">
        <v>5050.1916923191502</v>
      </c>
      <c r="H104">
        <v>2698.8006890751399</v>
      </c>
      <c r="I104">
        <v>8954.4524599332308</v>
      </c>
      <c r="J104">
        <v>409416</v>
      </c>
      <c r="K104">
        <v>4.0021645809058599E-2</v>
      </c>
      <c r="L104">
        <v>0</v>
      </c>
      <c r="M104">
        <v>4700</v>
      </c>
      <c r="N104">
        <v>5000</v>
      </c>
      <c r="O104">
        <v>6200</v>
      </c>
      <c r="P104">
        <v>6200</v>
      </c>
      <c r="Q104">
        <v>7200</v>
      </c>
      <c r="R104">
        <v>9000</v>
      </c>
      <c r="S104">
        <v>9000</v>
      </c>
      <c r="T104">
        <v>9000</v>
      </c>
      <c r="U104">
        <v>9000</v>
      </c>
      <c r="V104">
        <v>9000</v>
      </c>
      <c r="W104">
        <v>9000</v>
      </c>
    </row>
    <row r="105" spans="1:23" x14ac:dyDescent="0.2">
      <c r="A105" s="1" t="s">
        <v>17</v>
      </c>
      <c r="B105" t="s">
        <v>122</v>
      </c>
      <c r="C105" s="4" t="str">
        <f t="shared" si="1"/>
        <v>/study-soa-footnotes?page_number=1&amp;page_size=0&amp;total_count=true</v>
      </c>
      <c r="D105">
        <v>8</v>
      </c>
      <c r="E105">
        <v>0</v>
      </c>
      <c r="F105">
        <v>430</v>
      </c>
      <c r="G105">
        <v>1000.58980411267</v>
      </c>
      <c r="H105">
        <v>86.205573985353098</v>
      </c>
      <c r="I105">
        <v>3085.2747299941202</v>
      </c>
      <c r="J105">
        <v>40</v>
      </c>
      <c r="K105">
        <v>2.6681097206038999E-2</v>
      </c>
      <c r="L105">
        <v>0</v>
      </c>
      <c r="M105">
        <v>740</v>
      </c>
      <c r="N105">
        <v>1400</v>
      </c>
      <c r="O105">
        <v>2000</v>
      </c>
      <c r="P105">
        <v>2000</v>
      </c>
      <c r="Q105">
        <v>3100</v>
      </c>
      <c r="R105">
        <v>3100</v>
      </c>
      <c r="S105">
        <v>3100</v>
      </c>
      <c r="T105">
        <v>3100</v>
      </c>
      <c r="U105">
        <v>3100</v>
      </c>
      <c r="V105">
        <v>3100</v>
      </c>
      <c r="W105">
        <v>3100</v>
      </c>
    </row>
    <row r="106" spans="1:23" x14ac:dyDescent="0.2">
      <c r="A106" s="1" t="s">
        <v>17</v>
      </c>
      <c r="B106" t="s">
        <v>123</v>
      </c>
      <c r="C106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06">
        <v>11</v>
      </c>
      <c r="E106">
        <v>0</v>
      </c>
      <c r="F106">
        <v>6900</v>
      </c>
      <c r="G106">
        <v>7089.51993863394</v>
      </c>
      <c r="H106">
        <v>5107.9753509256898</v>
      </c>
      <c r="I106">
        <v>11120.286485995101</v>
      </c>
      <c r="J106">
        <v>46787</v>
      </c>
      <c r="K106">
        <v>3.6686508658303703E-2</v>
      </c>
      <c r="L106">
        <v>0</v>
      </c>
      <c r="M106">
        <v>6900</v>
      </c>
      <c r="N106">
        <v>7700</v>
      </c>
      <c r="O106">
        <v>7800</v>
      </c>
      <c r="P106">
        <v>7800</v>
      </c>
      <c r="Q106">
        <v>8000</v>
      </c>
      <c r="R106">
        <v>11000</v>
      </c>
      <c r="S106">
        <v>11000</v>
      </c>
      <c r="T106">
        <v>11000</v>
      </c>
      <c r="U106">
        <v>11000</v>
      </c>
      <c r="V106">
        <v>11000</v>
      </c>
      <c r="W106">
        <v>11000</v>
      </c>
    </row>
    <row r="107" spans="1:23" x14ac:dyDescent="0.2">
      <c r="A107" s="1" t="s">
        <v>17</v>
      </c>
      <c r="B107" t="s">
        <v>124</v>
      </c>
      <c r="C107" s="4" t="str">
        <f t="shared" si="1"/>
        <v>/time-units?for_protocol_soa=true</v>
      </c>
      <c r="D107">
        <v>12</v>
      </c>
      <c r="E107">
        <v>0</v>
      </c>
      <c r="F107">
        <v>420</v>
      </c>
      <c r="G107">
        <v>629.95330707053597</v>
      </c>
      <c r="H107">
        <v>115.20338198170001</v>
      </c>
      <c r="I107">
        <v>1872.9117769980801</v>
      </c>
      <c r="J107">
        <v>92</v>
      </c>
      <c r="K107">
        <v>4.0021645809058599E-2</v>
      </c>
      <c r="L107">
        <v>0</v>
      </c>
      <c r="M107">
        <v>490</v>
      </c>
      <c r="N107">
        <v>590</v>
      </c>
      <c r="O107">
        <v>1200</v>
      </c>
      <c r="P107">
        <v>1200</v>
      </c>
      <c r="Q107">
        <v>1200</v>
      </c>
      <c r="R107">
        <v>1900</v>
      </c>
      <c r="S107">
        <v>1900</v>
      </c>
      <c r="T107">
        <v>1900</v>
      </c>
      <c r="U107">
        <v>1900</v>
      </c>
      <c r="V107">
        <v>1900</v>
      </c>
      <c r="W107">
        <v>1900</v>
      </c>
    </row>
    <row r="108" spans="1:23" x14ac:dyDescent="0.2">
      <c r="A108" s="1" t="s">
        <v>17</v>
      </c>
      <c r="B108" t="s">
        <v>125</v>
      </c>
      <c r="C108" s="4" t="str">
        <f t="shared" si="1"/>
        <v>/studies/study_uid</v>
      </c>
      <c r="D108">
        <v>10</v>
      </c>
      <c r="E108">
        <v>0</v>
      </c>
      <c r="F108">
        <v>1200</v>
      </c>
      <c r="G108">
        <v>1342.981942615</v>
      </c>
      <c r="H108">
        <v>114.97071199119</v>
      </c>
      <c r="I108">
        <v>3030.8214580873</v>
      </c>
      <c r="J108">
        <v>1712</v>
      </c>
      <c r="K108">
        <v>3.3351371507548799E-2</v>
      </c>
      <c r="L108">
        <v>0</v>
      </c>
      <c r="M108">
        <v>1300</v>
      </c>
      <c r="N108">
        <v>1500</v>
      </c>
      <c r="O108">
        <v>1700</v>
      </c>
      <c r="P108">
        <v>3000</v>
      </c>
      <c r="Q108">
        <v>3000</v>
      </c>
      <c r="R108">
        <v>3000</v>
      </c>
      <c r="S108">
        <v>3000</v>
      </c>
      <c r="T108">
        <v>3000</v>
      </c>
      <c r="U108">
        <v>3000</v>
      </c>
      <c r="V108">
        <v>3000</v>
      </c>
      <c r="W108">
        <v>3000</v>
      </c>
    </row>
    <row r="109" spans="1:23" x14ac:dyDescent="0.2">
      <c r="A109" s="1" t="s">
        <v>17</v>
      </c>
      <c r="B109" t="s">
        <v>126</v>
      </c>
      <c r="C109" s="4" t="str">
        <f t="shared" si="1"/>
        <v>/flowchart?detailed=true</v>
      </c>
      <c r="D109">
        <v>9</v>
      </c>
      <c r="E109">
        <v>0</v>
      </c>
      <c r="F109">
        <v>28000</v>
      </c>
      <c r="G109">
        <v>27761.720260010199</v>
      </c>
      <c r="H109">
        <v>21904.757151030899</v>
      </c>
      <c r="I109">
        <v>34189.216659986399</v>
      </c>
      <c r="J109">
        <v>503988</v>
      </c>
      <c r="K109">
        <v>3.0016234356793899E-2</v>
      </c>
      <c r="L109">
        <v>0</v>
      </c>
      <c r="M109">
        <v>28000</v>
      </c>
      <c r="N109">
        <v>30000</v>
      </c>
      <c r="O109">
        <v>30000</v>
      </c>
      <c r="P109">
        <v>32000</v>
      </c>
      <c r="Q109">
        <v>34000</v>
      </c>
      <c r="R109">
        <v>34000</v>
      </c>
      <c r="S109">
        <v>34000</v>
      </c>
      <c r="T109">
        <v>34000</v>
      </c>
      <c r="U109">
        <v>34000</v>
      </c>
      <c r="V109">
        <v>34000</v>
      </c>
      <c r="W109">
        <v>34000</v>
      </c>
    </row>
    <row r="110" spans="1:23" x14ac:dyDescent="0.2">
      <c r="A110" s="1" t="s">
        <v>17</v>
      </c>
      <c r="B110" t="s">
        <v>127</v>
      </c>
      <c r="C110" s="4" t="str">
        <f t="shared" si="1"/>
        <v>/soa-preferences</v>
      </c>
      <c r="D110">
        <v>10</v>
      </c>
      <c r="E110">
        <v>0</v>
      </c>
      <c r="F110">
        <v>190</v>
      </c>
      <c r="G110">
        <v>791.58222260884895</v>
      </c>
      <c r="H110">
        <v>56.273447931744101</v>
      </c>
      <c r="I110">
        <v>3824.9665960902298</v>
      </c>
      <c r="J110">
        <v>100</v>
      </c>
      <c r="K110">
        <v>3.3351371507548799E-2</v>
      </c>
      <c r="L110">
        <v>0</v>
      </c>
      <c r="M110">
        <v>210</v>
      </c>
      <c r="N110">
        <v>440</v>
      </c>
      <c r="O110">
        <v>1000</v>
      </c>
      <c r="P110">
        <v>1800</v>
      </c>
      <c r="Q110">
        <v>3800</v>
      </c>
      <c r="R110">
        <v>3800</v>
      </c>
      <c r="S110">
        <v>3800</v>
      </c>
      <c r="T110">
        <v>3800</v>
      </c>
      <c r="U110">
        <v>3800</v>
      </c>
      <c r="V110">
        <v>3800</v>
      </c>
      <c r="W110">
        <v>3800</v>
      </c>
    </row>
    <row r="111" spans="1:23" x14ac:dyDescent="0.2">
      <c r="A111" s="1" t="s">
        <v>17</v>
      </c>
      <c r="B111" t="s">
        <v>128</v>
      </c>
      <c r="C111" s="4" t="str">
        <f t="shared" si="1"/>
        <v>/study-activities?page_size=0&amp;page_number=1</v>
      </c>
      <c r="D111">
        <v>10</v>
      </c>
      <c r="E111">
        <v>0</v>
      </c>
      <c r="F111">
        <v>3600</v>
      </c>
      <c r="G111">
        <v>3842.4582203966502</v>
      </c>
      <c r="H111">
        <v>2142.6625800086099</v>
      </c>
      <c r="I111">
        <v>6366.50976899545</v>
      </c>
      <c r="J111">
        <v>409416</v>
      </c>
      <c r="K111">
        <v>3.3351371507548799E-2</v>
      </c>
      <c r="L111">
        <v>0</v>
      </c>
      <c r="M111">
        <v>4000</v>
      </c>
      <c r="N111">
        <v>4000</v>
      </c>
      <c r="O111">
        <v>4500</v>
      </c>
      <c r="P111">
        <v>5100</v>
      </c>
      <c r="Q111">
        <v>6400</v>
      </c>
      <c r="R111">
        <v>6400</v>
      </c>
      <c r="S111">
        <v>6400</v>
      </c>
      <c r="T111">
        <v>6400</v>
      </c>
      <c r="U111">
        <v>6400</v>
      </c>
      <c r="V111">
        <v>6400</v>
      </c>
      <c r="W111">
        <v>6400</v>
      </c>
    </row>
    <row r="112" spans="1:23" x14ac:dyDescent="0.2">
      <c r="A112" s="1" t="s">
        <v>17</v>
      </c>
      <c r="B112" t="s">
        <v>129</v>
      </c>
      <c r="C112" s="4" t="str">
        <f t="shared" si="1"/>
        <v>/study-soa-footnotes?page_number=1&amp;page_size=0&amp;total_count=true</v>
      </c>
      <c r="D112">
        <v>9</v>
      </c>
      <c r="E112">
        <v>0</v>
      </c>
      <c r="F112">
        <v>160</v>
      </c>
      <c r="G112">
        <v>377.68391989326699</v>
      </c>
      <c r="H112">
        <v>75.281950063072102</v>
      </c>
      <c r="I112">
        <v>1184.9731870461201</v>
      </c>
      <c r="J112">
        <v>40</v>
      </c>
      <c r="K112">
        <v>3.0016234356793899E-2</v>
      </c>
      <c r="L112">
        <v>0</v>
      </c>
      <c r="M112">
        <v>160</v>
      </c>
      <c r="N112">
        <v>380</v>
      </c>
      <c r="O112">
        <v>470</v>
      </c>
      <c r="P112">
        <v>780</v>
      </c>
      <c r="Q112">
        <v>1200</v>
      </c>
      <c r="R112">
        <v>1200</v>
      </c>
      <c r="S112">
        <v>1200</v>
      </c>
      <c r="T112">
        <v>1200</v>
      </c>
      <c r="U112">
        <v>1200</v>
      </c>
      <c r="V112">
        <v>1200</v>
      </c>
      <c r="W112">
        <v>1200</v>
      </c>
    </row>
    <row r="113" spans="1:23" x14ac:dyDescent="0.2">
      <c r="A113" s="1" t="s">
        <v>17</v>
      </c>
      <c r="B113" t="s">
        <v>130</v>
      </c>
      <c r="C113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13">
        <v>10</v>
      </c>
      <c r="E113">
        <v>0</v>
      </c>
      <c r="F113">
        <v>7700</v>
      </c>
      <c r="G113">
        <v>7474.17462279554</v>
      </c>
      <c r="H113">
        <v>4219.6928589837598</v>
      </c>
      <c r="I113">
        <v>11220.8862139377</v>
      </c>
      <c r="J113">
        <v>46787</v>
      </c>
      <c r="K113">
        <v>3.3351371507548799E-2</v>
      </c>
      <c r="L113">
        <v>0</v>
      </c>
      <c r="M113">
        <v>7800</v>
      </c>
      <c r="N113">
        <v>8700</v>
      </c>
      <c r="O113">
        <v>8900</v>
      </c>
      <c r="P113">
        <v>9300</v>
      </c>
      <c r="Q113">
        <v>11000</v>
      </c>
      <c r="R113">
        <v>11000</v>
      </c>
      <c r="S113">
        <v>11000</v>
      </c>
      <c r="T113">
        <v>11000</v>
      </c>
      <c r="U113">
        <v>11000</v>
      </c>
      <c r="V113">
        <v>11000</v>
      </c>
      <c r="W113">
        <v>11000</v>
      </c>
    </row>
    <row r="114" spans="1:23" x14ac:dyDescent="0.2">
      <c r="A114" s="1" t="s">
        <v>17</v>
      </c>
      <c r="B114" t="s">
        <v>131</v>
      </c>
      <c r="C114" s="4" t="str">
        <f t="shared" si="1"/>
        <v>/time-units?for_protocol_soa=true</v>
      </c>
      <c r="D114">
        <v>10</v>
      </c>
      <c r="E114">
        <v>0</v>
      </c>
      <c r="F114">
        <v>180</v>
      </c>
      <c r="G114">
        <v>420.86189291439899</v>
      </c>
      <c r="H114">
        <v>31.647690921090501</v>
      </c>
      <c r="I114">
        <v>1549.35530305374</v>
      </c>
      <c r="J114">
        <v>92</v>
      </c>
      <c r="K114">
        <v>3.3351371507548799E-2</v>
      </c>
      <c r="L114">
        <v>0</v>
      </c>
      <c r="M114">
        <v>330</v>
      </c>
      <c r="N114">
        <v>420</v>
      </c>
      <c r="O114">
        <v>550</v>
      </c>
      <c r="P114">
        <v>870</v>
      </c>
      <c r="Q114">
        <v>1500</v>
      </c>
      <c r="R114">
        <v>1500</v>
      </c>
      <c r="S114">
        <v>1500</v>
      </c>
      <c r="T114">
        <v>1500</v>
      </c>
      <c r="U114">
        <v>1500</v>
      </c>
      <c r="V114">
        <v>1500</v>
      </c>
      <c r="W114">
        <v>1500</v>
      </c>
    </row>
    <row r="115" spans="1:23" x14ac:dyDescent="0.2">
      <c r="A115" s="1" t="s">
        <v>17</v>
      </c>
      <c r="B115" t="s">
        <v>132</v>
      </c>
      <c r="C115" s="4" t="str">
        <f t="shared" si="1"/>
        <v>/studies/study_uid</v>
      </c>
      <c r="D115">
        <v>5</v>
      </c>
      <c r="E115">
        <v>0</v>
      </c>
      <c r="F115">
        <v>1200</v>
      </c>
      <c r="G115">
        <v>1265.61068519949</v>
      </c>
      <c r="H115">
        <v>256.23281602747699</v>
      </c>
      <c r="I115">
        <v>2357.59432299528</v>
      </c>
      <c r="J115">
        <v>1712</v>
      </c>
      <c r="K115">
        <v>1.66756857537744E-2</v>
      </c>
      <c r="L115">
        <v>0</v>
      </c>
      <c r="M115">
        <v>1200</v>
      </c>
      <c r="N115">
        <v>1500</v>
      </c>
      <c r="O115">
        <v>1500</v>
      </c>
      <c r="P115">
        <v>2400</v>
      </c>
      <c r="Q115">
        <v>2400</v>
      </c>
      <c r="R115">
        <v>2400</v>
      </c>
      <c r="S115">
        <v>2400</v>
      </c>
      <c r="T115">
        <v>2400</v>
      </c>
      <c r="U115">
        <v>2400</v>
      </c>
      <c r="V115">
        <v>2400</v>
      </c>
      <c r="W115">
        <v>2400</v>
      </c>
    </row>
    <row r="116" spans="1:23" x14ac:dyDescent="0.2">
      <c r="A116" s="1" t="s">
        <v>17</v>
      </c>
      <c r="B116" t="s">
        <v>133</v>
      </c>
      <c r="C116" s="4" t="str">
        <f t="shared" si="1"/>
        <v>/flowchart?detailed=true</v>
      </c>
      <c r="D116">
        <v>5</v>
      </c>
      <c r="E116">
        <v>0</v>
      </c>
      <c r="F116">
        <v>32000</v>
      </c>
      <c r="G116">
        <v>31521.823177183898</v>
      </c>
      <c r="H116">
        <v>21008.684488013299</v>
      </c>
      <c r="I116">
        <v>38629.571091965699</v>
      </c>
      <c r="J116">
        <v>506128</v>
      </c>
      <c r="K116">
        <v>1.66756857537744E-2</v>
      </c>
      <c r="L116">
        <v>0</v>
      </c>
      <c r="M116">
        <v>32000</v>
      </c>
      <c r="N116">
        <v>38000</v>
      </c>
      <c r="O116">
        <v>38000</v>
      </c>
      <c r="P116">
        <v>39000</v>
      </c>
      <c r="Q116">
        <v>39000</v>
      </c>
      <c r="R116">
        <v>39000</v>
      </c>
      <c r="S116">
        <v>39000</v>
      </c>
      <c r="T116">
        <v>39000</v>
      </c>
      <c r="U116">
        <v>39000</v>
      </c>
      <c r="V116">
        <v>39000</v>
      </c>
      <c r="W116">
        <v>39000</v>
      </c>
    </row>
    <row r="117" spans="1:23" x14ac:dyDescent="0.2">
      <c r="A117" s="1" t="s">
        <v>17</v>
      </c>
      <c r="B117" t="s">
        <v>134</v>
      </c>
      <c r="C117" s="4" t="str">
        <f t="shared" si="1"/>
        <v>/soa-preferences</v>
      </c>
      <c r="D117">
        <v>5</v>
      </c>
      <c r="E117">
        <v>0</v>
      </c>
      <c r="F117">
        <v>200</v>
      </c>
      <c r="G117">
        <v>236.692661372944</v>
      </c>
      <c r="H117">
        <v>57.473454042337799</v>
      </c>
      <c r="I117">
        <v>544.65741198509897</v>
      </c>
      <c r="J117">
        <v>100</v>
      </c>
      <c r="K117">
        <v>1.66756857537744E-2</v>
      </c>
      <c r="L117">
        <v>0</v>
      </c>
      <c r="M117">
        <v>200</v>
      </c>
      <c r="N117">
        <v>260</v>
      </c>
      <c r="O117">
        <v>260</v>
      </c>
      <c r="P117">
        <v>540</v>
      </c>
      <c r="Q117">
        <v>540</v>
      </c>
      <c r="R117">
        <v>540</v>
      </c>
      <c r="S117">
        <v>540</v>
      </c>
      <c r="T117">
        <v>540</v>
      </c>
      <c r="U117">
        <v>540</v>
      </c>
      <c r="V117">
        <v>540</v>
      </c>
      <c r="W117">
        <v>540</v>
      </c>
    </row>
    <row r="118" spans="1:23" x14ac:dyDescent="0.2">
      <c r="A118" s="1" t="s">
        <v>17</v>
      </c>
      <c r="B118" t="s">
        <v>135</v>
      </c>
      <c r="C118" s="4" t="str">
        <f t="shared" si="1"/>
        <v>/study-activities?page_size=0&amp;page_number=1</v>
      </c>
      <c r="D118">
        <v>5</v>
      </c>
      <c r="E118">
        <v>0</v>
      </c>
      <c r="F118">
        <v>3700</v>
      </c>
      <c r="G118">
        <v>3483.8462742045499</v>
      </c>
      <c r="H118">
        <v>1106.99494206346</v>
      </c>
      <c r="I118">
        <v>5560.1114149903797</v>
      </c>
      <c r="J118">
        <v>409416</v>
      </c>
      <c r="K118">
        <v>1.66756857537744E-2</v>
      </c>
      <c r="L118">
        <v>0</v>
      </c>
      <c r="M118">
        <v>3700</v>
      </c>
      <c r="N118">
        <v>4500</v>
      </c>
      <c r="O118">
        <v>4500</v>
      </c>
      <c r="P118">
        <v>5600</v>
      </c>
      <c r="Q118">
        <v>5600</v>
      </c>
      <c r="R118">
        <v>5600</v>
      </c>
      <c r="S118">
        <v>5600</v>
      </c>
      <c r="T118">
        <v>5600</v>
      </c>
      <c r="U118">
        <v>5600</v>
      </c>
      <c r="V118">
        <v>5600</v>
      </c>
      <c r="W118">
        <v>5600</v>
      </c>
    </row>
    <row r="119" spans="1:23" x14ac:dyDescent="0.2">
      <c r="A119" s="1" t="s">
        <v>17</v>
      </c>
      <c r="B119" t="s">
        <v>136</v>
      </c>
      <c r="C119" s="4" t="str">
        <f t="shared" si="1"/>
        <v>/study-soa-footnotes?page_number=1&amp;page_size=0&amp;total_count=true</v>
      </c>
      <c r="D119">
        <v>5</v>
      </c>
      <c r="E119">
        <v>0</v>
      </c>
      <c r="F119">
        <v>180</v>
      </c>
      <c r="G119">
        <v>305.14610880054499</v>
      </c>
      <c r="H119">
        <v>128.91298404429099</v>
      </c>
      <c r="I119">
        <v>560.10383495595295</v>
      </c>
      <c r="J119">
        <v>40</v>
      </c>
      <c r="K119">
        <v>1.66756857537744E-2</v>
      </c>
      <c r="L119">
        <v>0</v>
      </c>
      <c r="M119">
        <v>180</v>
      </c>
      <c r="N119">
        <v>480</v>
      </c>
      <c r="O119">
        <v>480</v>
      </c>
      <c r="P119">
        <v>560</v>
      </c>
      <c r="Q119">
        <v>560</v>
      </c>
      <c r="R119">
        <v>560</v>
      </c>
      <c r="S119">
        <v>560</v>
      </c>
      <c r="T119">
        <v>560</v>
      </c>
      <c r="U119">
        <v>560</v>
      </c>
      <c r="V119">
        <v>560</v>
      </c>
      <c r="W119">
        <v>560</v>
      </c>
    </row>
    <row r="120" spans="1:23" x14ac:dyDescent="0.2">
      <c r="A120" s="1" t="s">
        <v>17</v>
      </c>
      <c r="B120" t="s">
        <v>137</v>
      </c>
      <c r="C120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0">
        <v>5</v>
      </c>
      <c r="E120">
        <v>0</v>
      </c>
      <c r="F120">
        <v>6800</v>
      </c>
      <c r="G120">
        <v>6318.5860133962697</v>
      </c>
      <c r="H120">
        <v>3609.36239804141</v>
      </c>
      <c r="I120">
        <v>7782.7063259901397</v>
      </c>
      <c r="J120">
        <v>46787</v>
      </c>
      <c r="K120">
        <v>1.66756857537744E-2</v>
      </c>
      <c r="L120">
        <v>0</v>
      </c>
      <c r="M120">
        <v>6800</v>
      </c>
      <c r="N120">
        <v>7500</v>
      </c>
      <c r="O120">
        <v>7500</v>
      </c>
      <c r="P120">
        <v>7800</v>
      </c>
      <c r="Q120">
        <v>7800</v>
      </c>
      <c r="R120">
        <v>7800</v>
      </c>
      <c r="S120">
        <v>7800</v>
      </c>
      <c r="T120">
        <v>7800</v>
      </c>
      <c r="U120">
        <v>7800</v>
      </c>
      <c r="V120">
        <v>7800</v>
      </c>
      <c r="W120">
        <v>7800</v>
      </c>
    </row>
    <row r="121" spans="1:23" x14ac:dyDescent="0.2">
      <c r="A121" s="1" t="s">
        <v>17</v>
      </c>
      <c r="B121" t="s">
        <v>138</v>
      </c>
      <c r="C121" s="4" t="str">
        <f t="shared" si="1"/>
        <v>/time-units?for_protocol_soa=true</v>
      </c>
      <c r="D121">
        <v>5</v>
      </c>
      <c r="E121">
        <v>0</v>
      </c>
      <c r="F121">
        <v>130</v>
      </c>
      <c r="G121">
        <v>242.92362518608499</v>
      </c>
      <c r="H121">
        <v>51.200527930632198</v>
      </c>
      <c r="I121">
        <v>522.52252399921394</v>
      </c>
      <c r="J121">
        <v>92</v>
      </c>
      <c r="K121">
        <v>1.66756857537744E-2</v>
      </c>
      <c r="L121">
        <v>0</v>
      </c>
      <c r="M121">
        <v>130</v>
      </c>
      <c r="N121">
        <v>430</v>
      </c>
      <c r="O121">
        <v>430</v>
      </c>
      <c r="P121">
        <v>520</v>
      </c>
      <c r="Q121">
        <v>520</v>
      </c>
      <c r="R121">
        <v>520</v>
      </c>
      <c r="S121">
        <v>520</v>
      </c>
      <c r="T121">
        <v>520</v>
      </c>
      <c r="U121">
        <v>520</v>
      </c>
      <c r="V121">
        <v>520</v>
      </c>
      <c r="W121">
        <v>520</v>
      </c>
    </row>
    <row r="122" spans="1:23" x14ac:dyDescent="0.2">
      <c r="A122" s="1" t="s">
        <v>17</v>
      </c>
      <c r="B122" t="s">
        <v>139</v>
      </c>
      <c r="C122" s="4" t="str">
        <f t="shared" si="1"/>
        <v>/studies/study_uid</v>
      </c>
      <c r="D122">
        <v>4</v>
      </c>
      <c r="E122">
        <v>0</v>
      </c>
      <c r="F122">
        <v>920</v>
      </c>
      <c r="G122">
        <v>1687.20136824413</v>
      </c>
      <c r="H122">
        <v>513.84986692573796</v>
      </c>
      <c r="I122">
        <v>3562.0037680491801</v>
      </c>
      <c r="J122">
        <v>1712</v>
      </c>
      <c r="K122">
        <v>1.33405486030195E-2</v>
      </c>
      <c r="L122">
        <v>0</v>
      </c>
      <c r="M122">
        <v>1800</v>
      </c>
      <c r="N122">
        <v>1800</v>
      </c>
      <c r="O122">
        <v>3600</v>
      </c>
      <c r="P122">
        <v>3600</v>
      </c>
      <c r="Q122">
        <v>3600</v>
      </c>
      <c r="R122">
        <v>3600</v>
      </c>
      <c r="S122">
        <v>3600</v>
      </c>
      <c r="T122">
        <v>3600</v>
      </c>
      <c r="U122">
        <v>3600</v>
      </c>
      <c r="V122">
        <v>3600</v>
      </c>
      <c r="W122">
        <v>3600</v>
      </c>
    </row>
    <row r="123" spans="1:23" x14ac:dyDescent="0.2">
      <c r="A123" s="1" t="s">
        <v>17</v>
      </c>
      <c r="B123" t="s">
        <v>140</v>
      </c>
      <c r="C123" s="4" t="str">
        <f t="shared" si="1"/>
        <v>/flowchart?detailed=true</v>
      </c>
      <c r="D123">
        <v>4</v>
      </c>
      <c r="E123">
        <v>0</v>
      </c>
      <c r="F123">
        <v>25000</v>
      </c>
      <c r="G123">
        <v>30389.709676004699</v>
      </c>
      <c r="H123">
        <v>24524.780947016501</v>
      </c>
      <c r="I123">
        <v>41400.936331017801</v>
      </c>
      <c r="J123">
        <v>510836</v>
      </c>
      <c r="K123">
        <v>1.33405486030195E-2</v>
      </c>
      <c r="L123">
        <v>0</v>
      </c>
      <c r="M123">
        <v>31000</v>
      </c>
      <c r="N123">
        <v>31000</v>
      </c>
      <c r="O123">
        <v>41000</v>
      </c>
      <c r="P123">
        <v>41000</v>
      </c>
      <c r="Q123">
        <v>41000</v>
      </c>
      <c r="R123">
        <v>41000</v>
      </c>
      <c r="S123">
        <v>41000</v>
      </c>
      <c r="T123">
        <v>41000</v>
      </c>
      <c r="U123">
        <v>41000</v>
      </c>
      <c r="V123">
        <v>41000</v>
      </c>
      <c r="W123">
        <v>41000</v>
      </c>
    </row>
    <row r="124" spans="1:23" x14ac:dyDescent="0.2">
      <c r="A124" s="1" t="s">
        <v>17</v>
      </c>
      <c r="B124" t="s">
        <v>141</v>
      </c>
      <c r="C124" s="4" t="str">
        <f t="shared" si="1"/>
        <v>/soa-preferences</v>
      </c>
      <c r="D124">
        <v>4</v>
      </c>
      <c r="E124">
        <v>0</v>
      </c>
      <c r="F124">
        <v>1200</v>
      </c>
      <c r="G124">
        <v>1630.53490745369</v>
      </c>
      <c r="H124">
        <v>162.53013489767901</v>
      </c>
      <c r="I124">
        <v>3237.1544059133098</v>
      </c>
      <c r="J124">
        <v>100</v>
      </c>
      <c r="K124">
        <v>1.33405486030195E-2</v>
      </c>
      <c r="L124">
        <v>0</v>
      </c>
      <c r="M124">
        <v>2000</v>
      </c>
      <c r="N124">
        <v>2000</v>
      </c>
      <c r="O124">
        <v>3200</v>
      </c>
      <c r="P124">
        <v>3200</v>
      </c>
      <c r="Q124">
        <v>3200</v>
      </c>
      <c r="R124">
        <v>3200</v>
      </c>
      <c r="S124">
        <v>3200</v>
      </c>
      <c r="T124">
        <v>3200</v>
      </c>
      <c r="U124">
        <v>3200</v>
      </c>
      <c r="V124">
        <v>3200</v>
      </c>
      <c r="W124">
        <v>3200</v>
      </c>
    </row>
    <row r="125" spans="1:23" x14ac:dyDescent="0.2">
      <c r="A125" s="1" t="s">
        <v>17</v>
      </c>
      <c r="B125" t="s">
        <v>142</v>
      </c>
      <c r="C125" s="4" t="str">
        <f t="shared" si="1"/>
        <v>/study-activities?page_size=0&amp;page_number=1</v>
      </c>
      <c r="D125">
        <v>4</v>
      </c>
      <c r="E125">
        <v>0</v>
      </c>
      <c r="F125">
        <v>4900</v>
      </c>
      <c r="G125">
        <v>5848.6926662153501</v>
      </c>
      <c r="H125">
        <v>3957.9932219348798</v>
      </c>
      <c r="I125">
        <v>8812.9995389608594</v>
      </c>
      <c r="J125">
        <v>409416</v>
      </c>
      <c r="K125">
        <v>1.33405486030195E-2</v>
      </c>
      <c r="L125">
        <v>0</v>
      </c>
      <c r="M125">
        <v>5700</v>
      </c>
      <c r="N125">
        <v>5700</v>
      </c>
      <c r="O125">
        <v>8800</v>
      </c>
      <c r="P125">
        <v>8800</v>
      </c>
      <c r="Q125">
        <v>8800</v>
      </c>
      <c r="R125">
        <v>8800</v>
      </c>
      <c r="S125">
        <v>8800</v>
      </c>
      <c r="T125">
        <v>8800</v>
      </c>
      <c r="U125">
        <v>8800</v>
      </c>
      <c r="V125">
        <v>8800</v>
      </c>
      <c r="W125">
        <v>8800</v>
      </c>
    </row>
    <row r="126" spans="1:23" x14ac:dyDescent="0.2">
      <c r="A126" s="1" t="s">
        <v>17</v>
      </c>
      <c r="B126" t="s">
        <v>143</v>
      </c>
      <c r="C126" s="4" t="str">
        <f t="shared" si="1"/>
        <v>/study-soa-footnotes?page_number=1&amp;page_size=0&amp;total_count=true</v>
      </c>
      <c r="D126">
        <v>4</v>
      </c>
      <c r="E126">
        <v>0</v>
      </c>
      <c r="F126">
        <v>310</v>
      </c>
      <c r="G126">
        <v>661.751032544998</v>
      </c>
      <c r="H126">
        <v>160.86272301618001</v>
      </c>
      <c r="I126">
        <v>1144.00161907542</v>
      </c>
      <c r="J126">
        <v>40</v>
      </c>
      <c r="K126">
        <v>1.33405486030195E-2</v>
      </c>
      <c r="L126">
        <v>0</v>
      </c>
      <c r="M126">
        <v>1000</v>
      </c>
      <c r="N126">
        <v>1000</v>
      </c>
      <c r="O126">
        <v>1100</v>
      </c>
      <c r="P126">
        <v>1100</v>
      </c>
      <c r="Q126">
        <v>1100</v>
      </c>
      <c r="R126">
        <v>1100</v>
      </c>
      <c r="S126">
        <v>1100</v>
      </c>
      <c r="T126">
        <v>1100</v>
      </c>
      <c r="U126">
        <v>1100</v>
      </c>
      <c r="V126">
        <v>1100</v>
      </c>
      <c r="W126">
        <v>1100</v>
      </c>
    </row>
    <row r="127" spans="1:23" x14ac:dyDescent="0.2">
      <c r="A127" s="1" t="s">
        <v>17</v>
      </c>
      <c r="B127" t="s">
        <v>144</v>
      </c>
      <c r="C127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7">
        <v>4</v>
      </c>
      <c r="E127">
        <v>0</v>
      </c>
      <c r="F127">
        <v>5900</v>
      </c>
      <c r="G127">
        <v>6226.7202202347098</v>
      </c>
      <c r="H127">
        <v>5550.0875440193304</v>
      </c>
      <c r="I127">
        <v>6883.3853639662202</v>
      </c>
      <c r="J127">
        <v>46787</v>
      </c>
      <c r="K127">
        <v>1.33405486030195E-2</v>
      </c>
      <c r="L127">
        <v>0</v>
      </c>
      <c r="M127">
        <v>6500</v>
      </c>
      <c r="N127">
        <v>6500</v>
      </c>
      <c r="O127">
        <v>6900</v>
      </c>
      <c r="P127">
        <v>6900</v>
      </c>
      <c r="Q127">
        <v>6900</v>
      </c>
      <c r="R127">
        <v>6900</v>
      </c>
      <c r="S127">
        <v>6900</v>
      </c>
      <c r="T127">
        <v>6900</v>
      </c>
      <c r="U127">
        <v>6900</v>
      </c>
      <c r="V127">
        <v>6900</v>
      </c>
      <c r="W127">
        <v>6900</v>
      </c>
    </row>
    <row r="128" spans="1:23" x14ac:dyDescent="0.2">
      <c r="A128" s="1" t="s">
        <v>17</v>
      </c>
      <c r="B128" t="s">
        <v>145</v>
      </c>
      <c r="C128" s="4" t="str">
        <f t="shared" si="1"/>
        <v>/time-units?for_protocol_soa=true</v>
      </c>
      <c r="D128">
        <v>4</v>
      </c>
      <c r="E128">
        <v>0</v>
      </c>
      <c r="F128">
        <v>340</v>
      </c>
      <c r="G128">
        <v>758.79997099400498</v>
      </c>
      <c r="H128">
        <v>252.782915951684</v>
      </c>
      <c r="I128">
        <v>1541.9260869966799</v>
      </c>
      <c r="J128">
        <v>92</v>
      </c>
      <c r="K128">
        <v>1.33405486030195E-2</v>
      </c>
      <c r="L128">
        <v>0</v>
      </c>
      <c r="M128">
        <v>900</v>
      </c>
      <c r="N128">
        <v>900</v>
      </c>
      <c r="O128">
        <v>1500</v>
      </c>
      <c r="P128">
        <v>1500</v>
      </c>
      <c r="Q128">
        <v>1500</v>
      </c>
      <c r="R128">
        <v>1500</v>
      </c>
      <c r="S128">
        <v>1500</v>
      </c>
      <c r="T128">
        <v>1500</v>
      </c>
      <c r="U128">
        <v>1500</v>
      </c>
      <c r="V128">
        <v>1500</v>
      </c>
      <c r="W128">
        <v>1500</v>
      </c>
    </row>
    <row r="129" spans="1:23" x14ac:dyDescent="0.2">
      <c r="A129" s="1" t="s">
        <v>17</v>
      </c>
      <c r="B129" t="s">
        <v>146</v>
      </c>
      <c r="C129" s="4" t="str">
        <f t="shared" si="1"/>
        <v>/studies/study_uid</v>
      </c>
      <c r="D129">
        <v>8</v>
      </c>
      <c r="E129">
        <v>0</v>
      </c>
      <c r="F129">
        <v>1900</v>
      </c>
      <c r="G129">
        <v>1933.4499129763501</v>
      </c>
      <c r="H129">
        <v>742.439764901064</v>
      </c>
      <c r="I129">
        <v>4369.4742009974998</v>
      </c>
      <c r="J129">
        <v>1712</v>
      </c>
      <c r="K129">
        <v>2.6681097206038999E-2</v>
      </c>
      <c r="L129">
        <v>0</v>
      </c>
      <c r="M129">
        <v>1900</v>
      </c>
      <c r="N129">
        <v>1900</v>
      </c>
      <c r="O129">
        <v>2300</v>
      </c>
      <c r="P129">
        <v>2300</v>
      </c>
      <c r="Q129">
        <v>4400</v>
      </c>
      <c r="R129">
        <v>4400</v>
      </c>
      <c r="S129">
        <v>4400</v>
      </c>
      <c r="T129">
        <v>4400</v>
      </c>
      <c r="U129">
        <v>4400</v>
      </c>
      <c r="V129">
        <v>4400</v>
      </c>
      <c r="W129">
        <v>4400</v>
      </c>
    </row>
    <row r="130" spans="1:23" x14ac:dyDescent="0.2">
      <c r="A130" s="1" t="s">
        <v>17</v>
      </c>
      <c r="B130" t="s">
        <v>147</v>
      </c>
      <c r="C130" s="4" t="str">
        <f t="shared" si="1"/>
        <v>/flowchart?detailed=true</v>
      </c>
      <c r="D130">
        <v>8</v>
      </c>
      <c r="E130">
        <v>0</v>
      </c>
      <c r="F130">
        <v>28000</v>
      </c>
      <c r="G130">
        <v>30613.324116013198</v>
      </c>
      <c r="H130">
        <v>22418.101174989701</v>
      </c>
      <c r="I130">
        <v>42436.4302849862</v>
      </c>
      <c r="J130">
        <v>510515</v>
      </c>
      <c r="K130">
        <v>2.6681097206038999E-2</v>
      </c>
      <c r="L130">
        <v>0</v>
      </c>
      <c r="M130">
        <v>31000</v>
      </c>
      <c r="N130">
        <v>32000</v>
      </c>
      <c r="O130">
        <v>35000</v>
      </c>
      <c r="P130">
        <v>35000</v>
      </c>
      <c r="Q130">
        <v>42000</v>
      </c>
      <c r="R130">
        <v>42000</v>
      </c>
      <c r="S130">
        <v>42000</v>
      </c>
      <c r="T130">
        <v>42000</v>
      </c>
      <c r="U130">
        <v>42000</v>
      </c>
      <c r="V130">
        <v>42000</v>
      </c>
      <c r="W130">
        <v>42000</v>
      </c>
    </row>
    <row r="131" spans="1:23" x14ac:dyDescent="0.2">
      <c r="A131" s="1" t="s">
        <v>17</v>
      </c>
      <c r="B131" t="s">
        <v>148</v>
      </c>
      <c r="C131" s="4" t="str">
        <f t="shared" ref="C131:C144" si="2">IF(LEN(B131)&lt;22,"/studies/study_uid",IF(LEFT(B131,5)="/stud",RIGHT(B131,LEN(B131)-21),B131))</f>
        <v>/soa-preferences</v>
      </c>
      <c r="D131">
        <v>8</v>
      </c>
      <c r="E131">
        <v>0</v>
      </c>
      <c r="F131">
        <v>390</v>
      </c>
      <c r="G131">
        <v>546.432053728494</v>
      </c>
      <c r="H131">
        <v>142.02350098639701</v>
      </c>
      <c r="I131">
        <v>1152.08158595487</v>
      </c>
      <c r="J131">
        <v>100</v>
      </c>
      <c r="K131">
        <v>2.6681097206038999E-2</v>
      </c>
      <c r="L131">
        <v>0</v>
      </c>
      <c r="M131">
        <v>590</v>
      </c>
      <c r="N131">
        <v>720</v>
      </c>
      <c r="O131">
        <v>870</v>
      </c>
      <c r="P131">
        <v>870</v>
      </c>
      <c r="Q131">
        <v>1200</v>
      </c>
      <c r="R131">
        <v>1200</v>
      </c>
      <c r="S131">
        <v>1200</v>
      </c>
      <c r="T131">
        <v>1200</v>
      </c>
      <c r="U131">
        <v>1200</v>
      </c>
      <c r="V131">
        <v>1200</v>
      </c>
      <c r="W131">
        <v>1200</v>
      </c>
    </row>
    <row r="132" spans="1:23" x14ac:dyDescent="0.2">
      <c r="A132" s="1" t="s">
        <v>17</v>
      </c>
      <c r="B132" t="s">
        <v>149</v>
      </c>
      <c r="C132" s="4" t="str">
        <f t="shared" si="2"/>
        <v>/study-activities?page_size=0&amp;page_number=1</v>
      </c>
      <c r="D132">
        <v>8</v>
      </c>
      <c r="E132">
        <v>0</v>
      </c>
      <c r="F132">
        <v>4700</v>
      </c>
      <c r="G132">
        <v>4746.51631485903</v>
      </c>
      <c r="H132">
        <v>2799.1741860750999</v>
      </c>
      <c r="I132">
        <v>7831.3464178936501</v>
      </c>
      <c r="J132">
        <v>409416</v>
      </c>
      <c r="K132">
        <v>2.6681097206038999E-2</v>
      </c>
      <c r="L132">
        <v>0</v>
      </c>
      <c r="M132">
        <v>5000</v>
      </c>
      <c r="N132">
        <v>5100</v>
      </c>
      <c r="O132">
        <v>5400</v>
      </c>
      <c r="P132">
        <v>5400</v>
      </c>
      <c r="Q132">
        <v>7800</v>
      </c>
      <c r="R132">
        <v>7800</v>
      </c>
      <c r="S132">
        <v>7800</v>
      </c>
      <c r="T132">
        <v>7800</v>
      </c>
      <c r="U132">
        <v>7800</v>
      </c>
      <c r="V132">
        <v>7800</v>
      </c>
      <c r="W132">
        <v>7800</v>
      </c>
    </row>
    <row r="133" spans="1:23" x14ac:dyDescent="0.2">
      <c r="A133" s="1" t="s">
        <v>17</v>
      </c>
      <c r="B133" t="s">
        <v>150</v>
      </c>
      <c r="C133" s="4" t="str">
        <f t="shared" si="2"/>
        <v>/study-soa-footnotes?page_number=1&amp;page_size=0&amp;total_count=true</v>
      </c>
      <c r="D133">
        <v>8</v>
      </c>
      <c r="E133">
        <v>0</v>
      </c>
      <c r="F133">
        <v>230</v>
      </c>
      <c r="G133">
        <v>1083.5268915106999</v>
      </c>
      <c r="H133">
        <v>71.599718998186205</v>
      </c>
      <c r="I133">
        <v>4185.9432619530699</v>
      </c>
      <c r="J133">
        <v>40</v>
      </c>
      <c r="K133">
        <v>2.6681097206038999E-2</v>
      </c>
      <c r="L133">
        <v>0</v>
      </c>
      <c r="M133">
        <v>350</v>
      </c>
      <c r="N133">
        <v>1700</v>
      </c>
      <c r="O133">
        <v>1900</v>
      </c>
      <c r="P133">
        <v>1900</v>
      </c>
      <c r="Q133">
        <v>4200</v>
      </c>
      <c r="R133">
        <v>4200</v>
      </c>
      <c r="S133">
        <v>4200</v>
      </c>
      <c r="T133">
        <v>4200</v>
      </c>
      <c r="U133">
        <v>4200</v>
      </c>
      <c r="V133">
        <v>4200</v>
      </c>
      <c r="W133">
        <v>4200</v>
      </c>
    </row>
    <row r="134" spans="1:23" x14ac:dyDescent="0.2">
      <c r="A134" s="1" t="s">
        <v>17</v>
      </c>
      <c r="B134" t="s">
        <v>151</v>
      </c>
      <c r="C134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34">
        <v>8</v>
      </c>
      <c r="E134">
        <v>0</v>
      </c>
      <c r="F134">
        <v>7200</v>
      </c>
      <c r="G134">
        <v>7054.3692576174999</v>
      </c>
      <c r="H134">
        <v>3361.1387560376802</v>
      </c>
      <c r="I134">
        <v>10144.8152189841</v>
      </c>
      <c r="J134">
        <v>46787</v>
      </c>
      <c r="K134">
        <v>2.6681097206038999E-2</v>
      </c>
      <c r="L134">
        <v>0</v>
      </c>
      <c r="M134">
        <v>7500</v>
      </c>
      <c r="N134">
        <v>7500</v>
      </c>
      <c r="O134">
        <v>7800</v>
      </c>
      <c r="P134">
        <v>7800</v>
      </c>
      <c r="Q134">
        <v>10000</v>
      </c>
      <c r="R134">
        <v>10000</v>
      </c>
      <c r="S134">
        <v>10000</v>
      </c>
      <c r="T134">
        <v>10000</v>
      </c>
      <c r="U134">
        <v>10000</v>
      </c>
      <c r="V134">
        <v>10000</v>
      </c>
      <c r="W134">
        <v>10000</v>
      </c>
    </row>
    <row r="135" spans="1:23" x14ac:dyDescent="0.2">
      <c r="A135" s="1" t="s">
        <v>17</v>
      </c>
      <c r="B135" t="s">
        <v>152</v>
      </c>
      <c r="C135" s="4" t="str">
        <f t="shared" si="2"/>
        <v>/time-units?for_protocol_soa=true</v>
      </c>
      <c r="D135">
        <v>8</v>
      </c>
      <c r="E135">
        <v>0</v>
      </c>
      <c r="F135">
        <v>290</v>
      </c>
      <c r="G135">
        <v>598.18143351003505</v>
      </c>
      <c r="H135">
        <v>115.553176030516</v>
      </c>
      <c r="I135">
        <v>2125.88136200793</v>
      </c>
      <c r="J135">
        <v>92</v>
      </c>
      <c r="K135">
        <v>2.6681097206038999E-2</v>
      </c>
      <c r="L135">
        <v>0</v>
      </c>
      <c r="M135">
        <v>430</v>
      </c>
      <c r="N135">
        <v>740</v>
      </c>
      <c r="O135">
        <v>770</v>
      </c>
      <c r="P135">
        <v>770</v>
      </c>
      <c r="Q135">
        <v>2100</v>
      </c>
      <c r="R135">
        <v>2100</v>
      </c>
      <c r="S135">
        <v>2100</v>
      </c>
      <c r="T135">
        <v>2100</v>
      </c>
      <c r="U135">
        <v>2100</v>
      </c>
      <c r="V135">
        <v>2100</v>
      </c>
      <c r="W135">
        <v>2100</v>
      </c>
    </row>
    <row r="136" spans="1:23" x14ac:dyDescent="0.2">
      <c r="A136" s="1" t="s">
        <v>17</v>
      </c>
      <c r="B136" t="s">
        <v>153</v>
      </c>
      <c r="C136" s="4" t="str">
        <f t="shared" si="2"/>
        <v>/studies/study_uid</v>
      </c>
      <c r="D136">
        <v>9</v>
      </c>
      <c r="E136">
        <v>0</v>
      </c>
      <c r="F136">
        <v>1300</v>
      </c>
      <c r="G136">
        <v>1721.6290085472899</v>
      </c>
      <c r="H136">
        <v>655.09681194089296</v>
      </c>
      <c r="I136">
        <v>3933.3261479623602</v>
      </c>
      <c r="J136">
        <v>1712</v>
      </c>
      <c r="K136">
        <v>3.0016234356793899E-2</v>
      </c>
      <c r="L136">
        <v>0</v>
      </c>
      <c r="M136">
        <v>1300</v>
      </c>
      <c r="N136">
        <v>1700</v>
      </c>
      <c r="O136">
        <v>2000</v>
      </c>
      <c r="P136">
        <v>3400</v>
      </c>
      <c r="Q136">
        <v>3900</v>
      </c>
      <c r="R136">
        <v>3900</v>
      </c>
      <c r="S136">
        <v>3900</v>
      </c>
      <c r="T136">
        <v>3900</v>
      </c>
      <c r="U136">
        <v>3900</v>
      </c>
      <c r="V136">
        <v>3900</v>
      </c>
      <c r="W136">
        <v>3900</v>
      </c>
    </row>
    <row r="137" spans="1:23" x14ac:dyDescent="0.2">
      <c r="A137" s="1" t="s">
        <v>17</v>
      </c>
      <c r="B137" t="s">
        <v>154</v>
      </c>
      <c r="C137" s="4" t="str">
        <f t="shared" si="2"/>
        <v>/flowchart?detailed=true</v>
      </c>
      <c r="D137">
        <v>9</v>
      </c>
      <c r="E137">
        <v>0</v>
      </c>
      <c r="F137">
        <v>11000</v>
      </c>
      <c r="G137">
        <v>10930.1352335476</v>
      </c>
      <c r="H137">
        <v>5314.58827294409</v>
      </c>
      <c r="I137">
        <v>16692.413670010799</v>
      </c>
      <c r="J137">
        <v>336412</v>
      </c>
      <c r="K137">
        <v>3.0016234356793899E-2</v>
      </c>
      <c r="L137">
        <v>0</v>
      </c>
      <c r="M137">
        <v>11000</v>
      </c>
      <c r="N137">
        <v>13000</v>
      </c>
      <c r="O137">
        <v>14000</v>
      </c>
      <c r="P137">
        <v>14000</v>
      </c>
      <c r="Q137">
        <v>17000</v>
      </c>
      <c r="R137">
        <v>17000</v>
      </c>
      <c r="S137">
        <v>17000</v>
      </c>
      <c r="T137">
        <v>17000</v>
      </c>
      <c r="U137">
        <v>17000</v>
      </c>
      <c r="V137">
        <v>17000</v>
      </c>
      <c r="W137">
        <v>17000</v>
      </c>
    </row>
    <row r="138" spans="1:23" x14ac:dyDescent="0.2">
      <c r="A138" s="1" t="s">
        <v>17</v>
      </c>
      <c r="B138" t="s">
        <v>155</v>
      </c>
      <c r="C138" s="4" t="str">
        <f t="shared" si="2"/>
        <v>/soa-preferences</v>
      </c>
      <c r="D138">
        <v>9</v>
      </c>
      <c r="E138">
        <v>0</v>
      </c>
      <c r="F138">
        <v>390</v>
      </c>
      <c r="G138">
        <v>418.11884521868899</v>
      </c>
      <c r="H138">
        <v>94.908650964498506</v>
      </c>
      <c r="I138">
        <v>1164.0151799656401</v>
      </c>
      <c r="J138">
        <v>100</v>
      </c>
      <c r="K138">
        <v>3.0016234356793899E-2</v>
      </c>
      <c r="L138">
        <v>0</v>
      </c>
      <c r="M138">
        <v>390</v>
      </c>
      <c r="N138">
        <v>450</v>
      </c>
      <c r="O138">
        <v>490</v>
      </c>
      <c r="P138">
        <v>720</v>
      </c>
      <c r="Q138">
        <v>1200</v>
      </c>
      <c r="R138">
        <v>1200</v>
      </c>
      <c r="S138">
        <v>1200</v>
      </c>
      <c r="T138">
        <v>1200</v>
      </c>
      <c r="U138">
        <v>1200</v>
      </c>
      <c r="V138">
        <v>1200</v>
      </c>
      <c r="W138">
        <v>1200</v>
      </c>
    </row>
    <row r="139" spans="1:23" x14ac:dyDescent="0.2">
      <c r="A139" s="1" t="s">
        <v>17</v>
      </c>
      <c r="B139" t="s">
        <v>156</v>
      </c>
      <c r="C139" s="4" t="str">
        <f t="shared" si="2"/>
        <v>/study-activities?page_size=0&amp;page_number=1</v>
      </c>
      <c r="D139">
        <v>9</v>
      </c>
      <c r="E139">
        <v>0</v>
      </c>
      <c r="F139">
        <v>4200</v>
      </c>
      <c r="G139">
        <v>4058.51406585942</v>
      </c>
      <c r="H139">
        <v>1810.0922059966199</v>
      </c>
      <c r="I139">
        <v>5735.7407099334496</v>
      </c>
      <c r="J139">
        <v>409416</v>
      </c>
      <c r="K139">
        <v>3.0016234356793899E-2</v>
      </c>
      <c r="L139">
        <v>0</v>
      </c>
      <c r="M139">
        <v>4200</v>
      </c>
      <c r="N139">
        <v>4600</v>
      </c>
      <c r="O139">
        <v>4600</v>
      </c>
      <c r="P139">
        <v>5000</v>
      </c>
      <c r="Q139">
        <v>5700</v>
      </c>
      <c r="R139">
        <v>5700</v>
      </c>
      <c r="S139">
        <v>5700</v>
      </c>
      <c r="T139">
        <v>5700</v>
      </c>
      <c r="U139">
        <v>5700</v>
      </c>
      <c r="V139">
        <v>5700</v>
      </c>
      <c r="W139">
        <v>5700</v>
      </c>
    </row>
    <row r="140" spans="1:23" x14ac:dyDescent="0.2">
      <c r="A140" s="1" t="s">
        <v>17</v>
      </c>
      <c r="B140" t="s">
        <v>157</v>
      </c>
      <c r="C140" s="4" t="str">
        <f t="shared" si="2"/>
        <v>/study-soa-footnotes?page_number=1&amp;page_size=0&amp;total_count=true</v>
      </c>
      <c r="D140">
        <v>9</v>
      </c>
      <c r="E140">
        <v>0</v>
      </c>
      <c r="F140">
        <v>280</v>
      </c>
      <c r="G140">
        <v>485.10600034044</v>
      </c>
      <c r="H140">
        <v>79.587757936678798</v>
      </c>
      <c r="I140">
        <v>1567.06158909946</v>
      </c>
      <c r="J140">
        <v>40</v>
      </c>
      <c r="K140">
        <v>3.0016234356793899E-2</v>
      </c>
      <c r="L140">
        <v>0</v>
      </c>
      <c r="M140">
        <v>280</v>
      </c>
      <c r="N140">
        <v>410</v>
      </c>
      <c r="O140">
        <v>620</v>
      </c>
      <c r="P140">
        <v>860</v>
      </c>
      <c r="Q140">
        <v>1600</v>
      </c>
      <c r="R140">
        <v>1600</v>
      </c>
      <c r="S140">
        <v>1600</v>
      </c>
      <c r="T140">
        <v>1600</v>
      </c>
      <c r="U140">
        <v>1600</v>
      </c>
      <c r="V140">
        <v>1600</v>
      </c>
      <c r="W140">
        <v>1600</v>
      </c>
    </row>
    <row r="141" spans="1:23" x14ac:dyDescent="0.2">
      <c r="A141" s="1" t="s">
        <v>17</v>
      </c>
      <c r="B141" t="s">
        <v>158</v>
      </c>
      <c r="C141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41">
        <v>9</v>
      </c>
      <c r="E141">
        <v>0</v>
      </c>
      <c r="F141">
        <v>5700</v>
      </c>
      <c r="G141">
        <v>5012.1215075616601</v>
      </c>
      <c r="H141">
        <v>2433.0728880595402</v>
      </c>
      <c r="I141">
        <v>7001.6563730314301</v>
      </c>
      <c r="J141">
        <v>38971</v>
      </c>
      <c r="K141">
        <v>3.0016234356793899E-2</v>
      </c>
      <c r="L141">
        <v>0</v>
      </c>
      <c r="M141">
        <v>5700</v>
      </c>
      <c r="N141">
        <v>6400</v>
      </c>
      <c r="O141">
        <v>6500</v>
      </c>
      <c r="P141">
        <v>6900</v>
      </c>
      <c r="Q141">
        <v>7000</v>
      </c>
      <c r="R141">
        <v>7000</v>
      </c>
      <c r="S141">
        <v>7000</v>
      </c>
      <c r="T141">
        <v>7000</v>
      </c>
      <c r="U141">
        <v>7000</v>
      </c>
      <c r="V141">
        <v>7000</v>
      </c>
      <c r="W141">
        <v>7000</v>
      </c>
    </row>
    <row r="142" spans="1:23" x14ac:dyDescent="0.2">
      <c r="A142" s="1" t="s">
        <v>17</v>
      </c>
      <c r="B142" t="s">
        <v>159</v>
      </c>
      <c r="C142" s="4" t="str">
        <f t="shared" si="2"/>
        <v>/time-units?for_protocol_soa=true</v>
      </c>
      <c r="D142">
        <v>9</v>
      </c>
      <c r="E142">
        <v>0</v>
      </c>
      <c r="F142">
        <v>250</v>
      </c>
      <c r="G142">
        <v>375.23935555428602</v>
      </c>
      <c r="H142">
        <v>94.740389962680595</v>
      </c>
      <c r="I142">
        <v>1405.2539189578899</v>
      </c>
      <c r="J142">
        <v>92</v>
      </c>
      <c r="K142">
        <v>3.0016234356793899E-2</v>
      </c>
      <c r="L142">
        <v>0</v>
      </c>
      <c r="M142">
        <v>250</v>
      </c>
      <c r="N142">
        <v>360</v>
      </c>
      <c r="O142">
        <v>380</v>
      </c>
      <c r="P142">
        <v>420</v>
      </c>
      <c r="Q142">
        <v>1400</v>
      </c>
      <c r="R142">
        <v>1400</v>
      </c>
      <c r="S142">
        <v>1400</v>
      </c>
      <c r="T142">
        <v>1400</v>
      </c>
      <c r="U142">
        <v>1400</v>
      </c>
      <c r="V142">
        <v>1400</v>
      </c>
      <c r="W142">
        <v>1400</v>
      </c>
    </row>
    <row r="143" spans="1:23" x14ac:dyDescent="0.2">
      <c r="A143" s="1" t="s">
        <v>17</v>
      </c>
      <c r="B143" t="s">
        <v>160</v>
      </c>
      <c r="C143" s="4" t="str">
        <f t="shared" si="2"/>
        <v>00</v>
      </c>
      <c r="D143">
        <v>146</v>
      </c>
      <c r="E143">
        <v>0</v>
      </c>
      <c r="F143">
        <v>680</v>
      </c>
      <c r="G143">
        <v>1039.5643484725999</v>
      </c>
      <c r="H143">
        <v>79.450309043750096</v>
      </c>
      <c r="I143">
        <v>4568.3385969605297</v>
      </c>
      <c r="J143">
        <v>13059</v>
      </c>
      <c r="K143">
        <v>0.48693002401021301</v>
      </c>
      <c r="L143">
        <v>0</v>
      </c>
      <c r="M143">
        <v>690</v>
      </c>
      <c r="N143">
        <v>1100</v>
      </c>
      <c r="O143">
        <v>1500</v>
      </c>
      <c r="P143">
        <v>1600</v>
      </c>
      <c r="Q143">
        <v>2100</v>
      </c>
      <c r="R143">
        <v>2900</v>
      </c>
      <c r="S143">
        <v>4300</v>
      </c>
      <c r="T143">
        <v>4300</v>
      </c>
      <c r="U143">
        <v>4600</v>
      </c>
      <c r="V143">
        <v>4600</v>
      </c>
      <c r="W143">
        <v>4600</v>
      </c>
    </row>
    <row r="144" spans="1:23" x14ac:dyDescent="0.2">
      <c r="A144" s="1"/>
      <c r="B144" t="s">
        <v>48</v>
      </c>
      <c r="C144" s="4" t="str">
        <f t="shared" si="2"/>
        <v>/studies/study_uid</v>
      </c>
      <c r="D144">
        <v>1256</v>
      </c>
      <c r="E144">
        <v>1</v>
      </c>
      <c r="F144">
        <v>1100</v>
      </c>
      <c r="G144">
        <v>4398.6276125495997</v>
      </c>
      <c r="H144">
        <v>9.3591919867321796</v>
      </c>
      <c r="I144">
        <v>44902.495574904598</v>
      </c>
      <c r="J144">
        <v>91948.5804140127</v>
      </c>
      <c r="K144">
        <v>4.1889322613481301</v>
      </c>
      <c r="L144">
        <v>3.3351371507548801E-3</v>
      </c>
      <c r="M144">
        <v>1100</v>
      </c>
      <c r="N144">
        <v>2600</v>
      </c>
      <c r="O144">
        <v>4300</v>
      </c>
      <c r="P144">
        <v>5200</v>
      </c>
      <c r="Q144">
        <v>8500</v>
      </c>
      <c r="R144">
        <v>29000</v>
      </c>
      <c r="S144">
        <v>34000</v>
      </c>
      <c r="T144">
        <v>40000</v>
      </c>
      <c r="U144">
        <v>44000</v>
      </c>
      <c r="V144">
        <v>45000</v>
      </c>
      <c r="W144"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</vt:lpstr>
      <vt:lpstr>Comparison</vt:lpstr>
      <vt:lpstr>20studies</vt:lpstr>
      <vt:lpstr>200studies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Conjeaud</dc:creator>
  <cp:lastModifiedBy>Marius Conjeaud</cp:lastModifiedBy>
  <dcterms:created xsi:type="dcterms:W3CDTF">2024-11-19T14:58:25Z</dcterms:created>
  <dcterms:modified xsi:type="dcterms:W3CDTF">2024-11-20T16:20:02Z</dcterms:modified>
</cp:coreProperties>
</file>