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iusconjeaud/Documents/projects/openstudybuilder/openstudybuilder-load-test/results/"/>
    </mc:Choice>
  </mc:AlternateContent>
  <xr:revisionPtr revIDLastSave="0" documentId="8_{D08FB27B-3A78-E14E-B50D-A28F4B1DB2AE}" xr6:coauthVersionLast="47" xr6:coauthVersionMax="47" xr10:uidLastSave="{00000000-0000-0000-0000-000000000000}"/>
  <bookViews>
    <workbookView xWindow="0" yWindow="500" windowWidth="40960" windowHeight="25100" activeTab="1" xr2:uid="{E4ABD764-6B54-B047-8989-8B4E89917D32}"/>
  </bookViews>
  <sheets>
    <sheet name="Protocol" sheetId="2" r:id="rId1"/>
    <sheet name="Comparison" sheetId="3" r:id="rId2"/>
    <sheet name="20studies" sheetId="1" r:id="rId3"/>
    <sheet name="200studies" sheetId="4" r:id="rId4"/>
  </sheets>
  <calcPr calcId="191029"/>
  <pivotCaches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5" i="3"/>
  <c r="H5" i="3" s="1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4" i="4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4" i="1"/>
  <c r="C2" i="1"/>
</calcChain>
</file>

<file path=xl/sharedStrings.xml><?xml version="1.0" encoding="utf-8"?>
<sst xmlns="http://schemas.openxmlformats.org/spreadsheetml/2006/main" count="3156" uniqueCount="1436">
  <si>
    <t>Create dummy studies</t>
  </si>
  <si>
    <t>For each study (randomly), do the same API calls as in the Schedule of Activities page</t>
  </si>
  <si>
    <t>20 users in parallel</t>
  </si>
  <si>
    <t>Aggregate data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</si>
  <si>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</si>
  <si>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</si>
  <si>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</si>
  <si>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</si>
  <si>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</si>
  <si>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</si>
  <si>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</si>
  <si>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</si>
  <si>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</si>
  <si>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</si>
  <si>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</si>
  <si>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99.9%</t>
  </si>
  <si>
    <t>99.99%</t>
  </si>
  <si>
    <t>GET</t>
  </si>
  <si>
    <t>/studies/Study_000001</t>
  </si>
  <si>
    <t>/studies/Study_000001/soa-preferences</t>
  </si>
  <si>
    <t>/studies/Study_000001/time-units?for_protocol_soa=true</t>
  </si>
  <si>
    <t>/studies/Study_000002</t>
  </si>
  <si>
    <t>/studies/Study_000002/soa-preferences</t>
  </si>
  <si>
    <t>/studies/Study_000002/time-units?for_protocol_soa=true</t>
  </si>
  <si>
    <t>/studies/Study_000003</t>
  </si>
  <si>
    <t>/studies/Study_000003/soa-preferences</t>
  </si>
  <si>
    <t>/studies/Study_000003/time-units?for_protocol_soa=true</t>
  </si>
  <si>
    <t>/studies/Study_000004</t>
  </si>
  <si>
    <t>/studies/Study_000004/soa-preferences</t>
  </si>
  <si>
    <t>/studies/Study_000004/time-units?for_protocol_soa=true</t>
  </si>
  <si>
    <t>/studies/Study_000005</t>
  </si>
  <si>
    <t>/studies/Study_000005/soa-preferences</t>
  </si>
  <si>
    <t>/studies/Study_000005/time-units?for_protocol_soa=true</t>
  </si>
  <si>
    <t>/studies/Study_000006</t>
  </si>
  <si>
    <t>/studies/Study_000006/soa-preferences</t>
  </si>
  <si>
    <t>/studies/Study_000006/time-units?for_protocol_soa=true</t>
  </si>
  <si>
    <t>/studies/Study_000007</t>
  </si>
  <si>
    <t>/studies/Study_000007/soa-preferences</t>
  </si>
  <si>
    <t>/studies/Study_000007/time-units?for_protocol_soa=true</t>
  </si>
  <si>
    <t>/studies/Study_000008</t>
  </si>
  <si>
    <t>/studies/Study_000008/soa-preferences</t>
  </si>
  <si>
    <t>/studies/Study_000008/time-units?for_protocol_soa=true</t>
  </si>
  <si>
    <t>/studies/Study_000009</t>
  </si>
  <si>
    <t>/studies/Study_000009/soa-preferences</t>
  </si>
  <si>
    <t>/studies/Study_000009/time-units?for_protocol_soa=true</t>
  </si>
  <si>
    <t>/studies/Study_000010</t>
  </si>
  <si>
    <t>/studies/Study_000010/soa-preferences</t>
  </si>
  <si>
    <t>/studies/Study_000010/time-units?for_protocol_soa=true</t>
  </si>
  <si>
    <t>Aggregated</t>
  </si>
  <si>
    <t>/ct/terms?page_size=100&amp;sort_by=%7B%22name.sponsor_preferred_name%22:true%7D&amp;codelist_name=Footnote+Type</t>
  </si>
  <si>
    <t>/studies/Study_000001/flowchart?detailed=true</t>
  </si>
  <si>
    <t>/studies/Study_000001/study-activities?page_size=0&amp;page_number=1</t>
  </si>
  <si>
    <t>/studies/Study_000001/study-soa-footnotes?page_number=1&amp;page_size=0&amp;total_count=true</t>
  </si>
  <si>
    <t>/studies/Study_000001/study-visits?page_size=0&amp;filters=%7B%22consecutive_visit_group%22:%7B%22v%22:%5Bnull%5D,%22op%22:%22eq%22%7D,%22visit_class%22:%7B%22v%22:%5B%22NON_VISIT%22,%22UNSCHEDULED_VISIT%22%5D,%22op%22:%22ne%22%7D%7D</t>
  </si>
  <si>
    <t>/studies/Study_000002/flowchart?detailed=true</t>
  </si>
  <si>
    <t>/studies/Study_000002/study-activities?page_size=0&amp;page_number=1</t>
  </si>
  <si>
    <t>/studies/Study_000002/study-soa-footnotes?page_number=1&amp;page_size=0&amp;total_count=true</t>
  </si>
  <si>
    <t>/studies/Study_000002/study-visits?page_size=0&amp;filters=%7B%22consecutive_visit_group%22:%7B%22v%22:%5Bnull%5D,%22op%22:%22eq%22%7D,%22visit_class%22:%7B%22v%22:%5B%22NON_VISIT%22,%22UNSCHEDULED_VISIT%22%5D,%22op%22:%22ne%22%7D%7D</t>
  </si>
  <si>
    <t>/studies/Study_000003/flowchart?detailed=true</t>
  </si>
  <si>
    <t>/studies/Study_000003/study-activities?page_size=0&amp;page_number=1</t>
  </si>
  <si>
    <t>/studies/Study_000003/study-soa-footnotes?page_number=1&amp;page_size=0&amp;total_count=true</t>
  </si>
  <si>
    <t>/studies/Study_000003/study-visits?page_size=0&amp;filters=%7B%22consecutive_visit_group%22:%7B%22v%22:%5Bnull%5D,%22op%22:%22eq%22%7D,%22visit_class%22:%7B%22v%22:%5B%22NON_VISIT%22,%22UNSCHEDULED_VISIT%22%5D,%22op%22:%22ne%22%7D%7D</t>
  </si>
  <si>
    <t>/studies/Study_000004/flowchart?detailed=true</t>
  </si>
  <si>
    <t>/studies/Study_000004/study-activities?page_size=0&amp;page_number=1</t>
  </si>
  <si>
    <t>/studies/Study_000004/study-soa-footnotes?page_number=1&amp;page_size=0&amp;total_count=true</t>
  </si>
  <si>
    <t>/studies/Study_000004/study-visits?page_size=0&amp;filters=%7B%22consecutive_visit_group%22:%7B%22v%22:%5Bnull%5D,%22op%22:%22eq%22%7D,%22visit_class%22:%7B%22v%22:%5B%22NON_VISIT%22,%22UNSCHEDULED_VISIT%22%5D,%22op%22:%22ne%22%7D%7D</t>
  </si>
  <si>
    <t>/studies/Study_000005/flowchart?detailed=true</t>
  </si>
  <si>
    <t>/studies/Study_000005/study-activities?page_size=0&amp;page_number=1</t>
  </si>
  <si>
    <t>/studies/Study_000005/study-soa-footnotes?page_number=1&amp;page_size=0&amp;total_count=true</t>
  </si>
  <si>
    <t>/studies/Study_000005/study-visits?page_size=0&amp;filters=%7B%22consecutive_visit_group%22:%7B%22v%22:%5Bnull%5D,%22op%22:%22eq%22%7D,%22visit_class%22:%7B%22v%22:%5B%22NON_VISIT%22,%22UNSCHEDULED_VISIT%22%5D,%22op%22:%22ne%22%7D%7D</t>
  </si>
  <si>
    <t>/studies/Study_000006/flowchart?detailed=true</t>
  </si>
  <si>
    <t>/studies/Study_000006/study-activities?page_size=0&amp;page_number=1</t>
  </si>
  <si>
    <t>/studies/Study_000006/study-soa-footnotes?page_number=1&amp;page_size=0&amp;total_count=true</t>
  </si>
  <si>
    <t>/studies/Study_000006/study-visits?page_size=0&amp;filters=%7B%22consecutive_visit_group%22:%7B%22v%22:%5Bnull%5D,%22op%22:%22eq%22%7D,%22visit_class%22:%7B%22v%22:%5B%22NON_VISIT%22,%22UNSCHEDULED_VISIT%22%5D,%22op%22:%22ne%22%7D%7D</t>
  </si>
  <si>
    <t>/studies/Study_000007/flowchart?detailed=true</t>
  </si>
  <si>
    <t>/studies/Study_000007/study-activities?page_size=0&amp;page_number=1</t>
  </si>
  <si>
    <t>/studies/Study_000007/study-soa-footnotes?page_number=1&amp;page_size=0&amp;total_count=true</t>
  </si>
  <si>
    <t>/studies/Study_000007/study-visits?page_size=0&amp;filters=%7B%22consecutive_visit_group%22:%7B%22v%22:%5Bnull%5D,%22op%22:%22eq%22%7D,%22visit_class%22:%7B%22v%22:%5B%22NON_VISIT%22,%22UNSCHEDULED_VISIT%22%5D,%22op%22:%22ne%22%7D%7D</t>
  </si>
  <si>
    <t>/studies/Study_000008/flowchart?detailed=true</t>
  </si>
  <si>
    <t>/studies/Study_000008/study-activities?page_size=0&amp;page_number=1</t>
  </si>
  <si>
    <t>/studies/Study_000008/study-soa-footnotes?page_number=1&amp;page_size=0&amp;total_count=true</t>
  </si>
  <si>
    <t>/studies/Study_000008/study-visits?page_size=0&amp;filters=%7B%22consecutive_visit_group%22:%7B%22v%22:%5Bnull%5D,%22op%22:%22eq%22%7D,%22visit_class%22:%7B%22v%22:%5B%22NON_VISIT%22,%22UNSCHEDULED_VISIT%22%5D,%22op%22:%22ne%22%7D%7D</t>
  </si>
  <si>
    <t>/studies/Study_000009/flowchart?detailed=true</t>
  </si>
  <si>
    <t>/studies/Study_000009/study-activities?page_size=0&amp;page_number=1</t>
  </si>
  <si>
    <t>/studies/Study_000009/study-soa-footnotes?page_number=1&amp;page_size=0&amp;total_count=true</t>
  </si>
  <si>
    <t>/studies/Study_000009/study-visits?page_size=0&amp;filters=%7B%22consecutive_visit_group%22:%7B%22v%22:%5Bnull%5D,%22op%22:%22eq%22%7D,%22visit_class%22:%7B%22v%22:%5B%22NON_VISIT%22,%22UNSCHEDULED_VISIT%22%5D,%22op%22:%22ne%22%7D%7D</t>
  </si>
  <si>
    <t>/studies/Study_000010/flowchart?detailed=true</t>
  </si>
  <si>
    <t>/studies/Study_000010/study-activities?page_size=0&amp;page_number=1</t>
  </si>
  <si>
    <t>/studies/Study_000010/study-soa-footnotes?page_number=1&amp;page_size=0&amp;total_count=true</t>
  </si>
  <si>
    <t>/studies/Study_000010/study-visits?page_size=0&amp;filters=%7B%22consecutive_visit_group%22:%7B%22v%22:%5Bnull%5D,%22op%22:%22eq%22%7D,%22visit_class%22:%7B%22v%22:%5B%22NON_VISIT%22,%22UNSCHEDULED_VISIT%22%5D,%22op%22:%22ne%22%7D%7D</t>
  </si>
  <si>
    <t>/studies/Study_000011</t>
  </si>
  <si>
    <t>/studies/Study_000011/flowchart?detailed=true</t>
  </si>
  <si>
    <t>/studies/Study_000011/soa-preferences</t>
  </si>
  <si>
    <t>/studies/Study_000011/study-activities?page_size=0&amp;page_number=1</t>
  </si>
  <si>
    <t>/studies/Study_000011/study-soa-footnotes?page_number=1&amp;page_size=0&amp;total_count=true</t>
  </si>
  <si>
    <t>/studies/Study_000011/study-visits?page_size=0&amp;filters=%7B%22consecutive_visit_group%22:%7B%22v%22:%5Bnull%5D,%22op%22:%22eq%22%7D,%22visit_class%22:%7B%22v%22:%5B%22NON_VISIT%22,%22UNSCHEDULED_VISIT%22%5D,%22op%22:%22ne%22%7D%7D</t>
  </si>
  <si>
    <t>/studies/Study_000011/time-units?for_protocol_soa=true</t>
  </si>
  <si>
    <t>/studies/Study_000012</t>
  </si>
  <si>
    <t>/studies/Study_000012/flowchart?detailed=true</t>
  </si>
  <si>
    <t>/studies/Study_000012/soa-preferences</t>
  </si>
  <si>
    <t>/studies/Study_000012/study-activities?page_size=0&amp;page_number=1</t>
  </si>
  <si>
    <t>/studies/Study_000012/study-soa-footnotes?page_number=1&amp;page_size=0&amp;total_count=true</t>
  </si>
  <si>
    <t>/studies/Study_000012/study-visits?page_size=0&amp;filters=%7B%22consecutive_visit_group%22:%7B%22v%22:%5Bnull%5D,%22op%22:%22eq%22%7D,%22visit_class%22:%7B%22v%22:%5B%22NON_VISIT%22,%22UNSCHEDULED_VISIT%22%5D,%22op%22:%22ne%22%7D%7D</t>
  </si>
  <si>
    <t>/studies/Study_000012/time-units?for_protocol_soa=true</t>
  </si>
  <si>
    <t>/studies/Study_000013</t>
  </si>
  <si>
    <t>/studies/Study_000013/flowchart?detailed=true</t>
  </si>
  <si>
    <t>/studies/Study_000013/soa-preferences</t>
  </si>
  <si>
    <t>/studies/Study_000013/study-activities?page_size=0&amp;page_number=1</t>
  </si>
  <si>
    <t>/studies/Study_000013/study-soa-footnotes?page_number=1&amp;page_size=0&amp;total_count=true</t>
  </si>
  <si>
    <t>/studies/Study_000013/study-visits?page_size=0&amp;filters=%7B%22consecutive_visit_group%22:%7B%22v%22:%5Bnull%5D,%22op%22:%22eq%22%7D,%22visit_class%22:%7B%22v%22:%5B%22NON_VISIT%22,%22UNSCHEDULED_VISIT%22%5D,%22op%22:%22ne%22%7D%7D</t>
  </si>
  <si>
    <t>/studies/Study_000013/time-units?for_protocol_soa=true</t>
  </si>
  <si>
    <t>/studies/Study_000014</t>
  </si>
  <si>
    <t>/studies/Study_000014/flowchart?detailed=true</t>
  </si>
  <si>
    <t>/studies/Study_000014/soa-preferences</t>
  </si>
  <si>
    <t>/studies/Study_000014/study-activities?page_size=0&amp;page_number=1</t>
  </si>
  <si>
    <t>/studies/Study_000014/study-soa-footnotes?page_number=1&amp;page_size=0&amp;total_count=true</t>
  </si>
  <si>
    <t>/studies/Study_000014/study-visits?page_size=0&amp;filters=%7B%22consecutive_visit_group%22:%7B%22v%22:%5Bnull%5D,%22op%22:%22eq%22%7D,%22visit_class%22:%7B%22v%22:%5B%22NON_VISIT%22,%22UNSCHEDULED_VISIT%22%5D,%22op%22:%22ne%22%7D%7D</t>
  </si>
  <si>
    <t>/studies/Study_000014/time-units?for_protocol_soa=true</t>
  </si>
  <si>
    <t>/studies/Study_000015</t>
  </si>
  <si>
    <t>/studies/Study_000015/flowchart?detailed=true</t>
  </si>
  <si>
    <t>/studies/Study_000015/soa-preferences</t>
  </si>
  <si>
    <t>/studies/Study_000015/study-activities?page_size=0&amp;page_number=1</t>
  </si>
  <si>
    <t>/studies/Study_000015/study-soa-footnotes?page_number=1&amp;page_size=0&amp;total_count=true</t>
  </si>
  <si>
    <t>/studies/Study_000015/study-visits?page_size=0&amp;filters=%7B%22consecutive_visit_group%22:%7B%22v%22:%5Bnull%5D,%22op%22:%22eq%22%7D,%22visit_class%22:%7B%22v%22:%5B%22NON_VISIT%22,%22UNSCHEDULED_VISIT%22%5D,%22op%22:%22ne%22%7D%7D</t>
  </si>
  <si>
    <t>/studies/Study_000015/time-units?for_protocol_soa=true</t>
  </si>
  <si>
    <t>/studies/Study_000016</t>
  </si>
  <si>
    <t>/studies/Study_000016/flowchart?detailed=true</t>
  </si>
  <si>
    <t>/studies/Study_000016/soa-preferences</t>
  </si>
  <si>
    <t>/studies/Study_000016/study-activities?page_size=0&amp;page_number=1</t>
  </si>
  <si>
    <t>/studies/Study_000016/study-soa-footnotes?page_number=1&amp;page_size=0&amp;total_count=true</t>
  </si>
  <si>
    <t>/studies/Study_000016/study-visits?page_size=0&amp;filters=%7B%22consecutive_visit_group%22:%7B%22v%22:%5Bnull%5D,%22op%22:%22eq%22%7D,%22visit_class%22:%7B%22v%22:%5B%22NON_VISIT%22,%22UNSCHEDULED_VISIT%22%5D,%22op%22:%22ne%22%7D%7D</t>
  </si>
  <si>
    <t>/studies/Study_000016/time-units?for_protocol_soa=true</t>
  </si>
  <si>
    <t>/studies/Study_000017</t>
  </si>
  <si>
    <t>/studies/Study_000017/flowchart?detailed=true</t>
  </si>
  <si>
    <t>/studies/Study_000017/soa-preferences</t>
  </si>
  <si>
    <t>/studies/Study_000017/study-activities?page_size=0&amp;page_number=1</t>
  </si>
  <si>
    <t>/studies/Study_000017/study-soa-footnotes?page_number=1&amp;page_size=0&amp;total_count=true</t>
  </si>
  <si>
    <t>/studies/Study_000017/study-visits?page_size=0&amp;filters=%7B%22consecutive_visit_group%22:%7B%22v%22:%5Bnull%5D,%22op%22:%22eq%22%7D,%22visit_class%22:%7B%22v%22:%5B%22NON_VISIT%22,%22UNSCHEDULED_VISIT%22%5D,%22op%22:%22ne%22%7D%7D</t>
  </si>
  <si>
    <t>/studies/Study_000017/time-units?for_protocol_soa=true</t>
  </si>
  <si>
    <t>/studies/Study_000018</t>
  </si>
  <si>
    <t>/studies/Study_000018/flowchart?detailed=true</t>
  </si>
  <si>
    <t>/studies/Study_000018/soa-preferences</t>
  </si>
  <si>
    <t>/studies/Study_000018/study-activities?page_size=0&amp;page_number=1</t>
  </si>
  <si>
    <t>/studies/Study_000018/study-soa-footnotes?page_number=1&amp;page_size=0&amp;total_count=true</t>
  </si>
  <si>
    <t>/studies/Study_000018/study-visits?page_size=0&amp;filters=%7B%22consecutive_visit_group%22:%7B%22v%22:%5Bnull%5D,%22op%22:%22eq%22%7D,%22visit_class%22:%7B%22v%22:%5B%22NON_VISIT%22,%22UNSCHEDULED_VISIT%22%5D,%22op%22:%22ne%22%7D%7D</t>
  </si>
  <si>
    <t>/studies/Study_000018/time-units?for_protocol_soa=true</t>
  </si>
  <si>
    <t>/studies/Study_000019</t>
  </si>
  <si>
    <t>/studies/Study_000019/flowchart?detailed=true</t>
  </si>
  <si>
    <t>/studies/Study_000019/soa-preferences</t>
  </si>
  <si>
    <t>/studies/Study_000019/study-activities?page_size=0&amp;page_number=1</t>
  </si>
  <si>
    <t>/studies/Study_000019/study-soa-footnotes?page_number=1&amp;page_size=0&amp;total_count=true</t>
  </si>
  <si>
    <t>/studies/Study_000019/study-visits?page_size=0&amp;filters=%7B%22consecutive_visit_group%22:%7B%22v%22:%5Bnull%5D,%22op%22:%22eq%22%7D,%22visit_class%22:%7B%22v%22:%5B%22NON_VISIT%22,%22UNSCHEDULED_VISIT%22%5D,%22op%22:%22ne%22%7D%7D</t>
  </si>
  <si>
    <t>/studies/Study_000019/time-units?for_protocol_soa=true</t>
  </si>
  <si>
    <t>/studies/Study_000020</t>
  </si>
  <si>
    <t>/studies/Study_000020/flowchart?detailed=true</t>
  </si>
  <si>
    <t>/studies/Study_000020/soa-preferences</t>
  </si>
  <si>
    <t>/studies/Study_000020/study-activities?page_size=0&amp;page_number=1</t>
  </si>
  <si>
    <t>/studies/Study_000020/study-soa-footnotes?page_number=1&amp;page_size=0&amp;total_count=true</t>
  </si>
  <si>
    <t>/studies/Study_000020/study-visits?page_size=0&amp;filters=%7B%22consecutive_visit_group%22:%7B%22v%22:%5Bnull%5D,%22op%22:%22eq%22%7D,%22visit_class%22:%7B%22v%22:%5B%22NON_VISIT%22,%22UNSCHEDULED_VISIT%22%5D,%22op%22:%22ne%22%7D%7D</t>
  </si>
  <si>
    <t>/studies/Study_000020/time-units?for_protocol_soa=true</t>
  </si>
  <si>
    <t>/studies?page_size=1000</t>
  </si>
  <si>
    <t>Row Labels</t>
  </si>
  <si>
    <t>/flowchart?detailed=true</t>
  </si>
  <si>
    <t>/soa-preferences</t>
  </si>
  <si>
    <t>/studies/study_uid</t>
  </si>
  <si>
    <t>/study-activities?page_size=0&amp;page_number=1</t>
  </si>
  <si>
    <t>/study-soa-footnotes?page_number=1&amp;page_size=0&amp;total_count=true</t>
  </si>
  <si>
    <t>/study-visits?page_size=0&amp;filters=%7B%22consecutive_visit_group%22:%7B%22v%22:%5Bnull%5D,%22op%22:%22eq%22%7D,%22visit_class%22:%7B%22v%22:%5B%22NON_VISIT%22,%22UNSCHEDULED_VISIT%22%5D,%22op%22:%22ne%22%7D%7D</t>
  </si>
  <si>
    <t>/time-units?for_protocol_soa=true</t>
  </si>
  <si>
    <t>Grand Total</t>
  </si>
  <si>
    <t>Average of Median Response Time</t>
  </si>
  <si>
    <t>20 studies</t>
  </si>
  <si>
    <t>200 studies</t>
  </si>
  <si>
    <t>/studies/Study_000021</t>
  </si>
  <si>
    <t>/studies/Study_000021/flowchart?detailed=true</t>
  </si>
  <si>
    <t>/studies/Study_000021/soa-preferences</t>
  </si>
  <si>
    <t>/studies/Study_000021/study-activities?page_size=0&amp;page_number=1</t>
  </si>
  <si>
    <t>/studies/Study_000021/study-soa-footnotes?page_number=1&amp;page_size=0&amp;total_count=true</t>
  </si>
  <si>
    <t>/studies/Study_000021/study-visits?page_size=0&amp;filters=%7B%22consecutive_visit_group%22:%7B%22v%22:%5Bnull%5D,%22op%22:%22eq%22%7D,%22visit_class%22:%7B%22v%22:%5B%22NON_VISIT%22,%22UNSCHEDULED_VISIT%22%5D,%22op%22:%22ne%22%7D%7D</t>
  </si>
  <si>
    <t>/studies/Study_000021/time-units?for_protocol_soa=true</t>
  </si>
  <si>
    <t>/studies/Study_000022</t>
  </si>
  <si>
    <t>/studies/Study_000022/flowchart?detailed=true</t>
  </si>
  <si>
    <t>/studies/Study_000022/soa-preferences</t>
  </si>
  <si>
    <t>/studies/Study_000022/study-activities?page_size=0&amp;page_number=1</t>
  </si>
  <si>
    <t>/studies/Study_000022/study-soa-footnotes?page_number=1&amp;page_size=0&amp;total_count=true</t>
  </si>
  <si>
    <t>/studies/Study_000022/study-visits?page_size=0&amp;filters=%7B%22consecutive_visit_group%22:%7B%22v%22:%5Bnull%5D,%22op%22:%22eq%22%7D,%22visit_class%22:%7B%22v%22:%5B%22NON_VISIT%22,%22UNSCHEDULED_VISIT%22%5D,%22op%22:%22ne%22%7D%7D</t>
  </si>
  <si>
    <t>/studies/Study_000022/time-units?for_protocol_soa=true</t>
  </si>
  <si>
    <t>/studies/Study_000023</t>
  </si>
  <si>
    <t>/studies/Study_000023/flowchart?detailed=true</t>
  </si>
  <si>
    <t>/studies/Study_000023/soa-preferences</t>
  </si>
  <si>
    <t>/studies/Study_000023/study-activities?page_size=0&amp;page_number=1</t>
  </si>
  <si>
    <t>/studies/Study_000023/study-soa-footnotes?page_number=1&amp;page_size=0&amp;total_count=true</t>
  </si>
  <si>
    <t>/studies/Study_000023/study-visits?page_size=0&amp;filters=%7B%22consecutive_visit_group%22:%7B%22v%22:%5Bnull%5D,%22op%22:%22eq%22%7D,%22visit_class%22:%7B%22v%22:%5B%22NON_VISIT%22,%22UNSCHEDULED_VISIT%22%5D,%22op%22:%22ne%22%7D%7D</t>
  </si>
  <si>
    <t>/studies/Study_000023/time-units?for_protocol_soa=true</t>
  </si>
  <si>
    <t>/studies/Study_000024</t>
  </si>
  <si>
    <t>/studies/Study_000024/flowchart?detailed=true</t>
  </si>
  <si>
    <t>/studies/Study_000024/soa-preferences</t>
  </si>
  <si>
    <t>/studies/Study_000024/study-activities?page_size=0&amp;page_number=1</t>
  </si>
  <si>
    <t>/studies/Study_000024/study-soa-footnotes?page_number=1&amp;page_size=0&amp;total_count=true</t>
  </si>
  <si>
    <t>/studies/Study_000024/study-visits?page_size=0&amp;filters=%7B%22consecutive_visit_group%22:%7B%22v%22:%5Bnull%5D,%22op%22:%22eq%22%7D,%22visit_class%22:%7B%22v%22:%5B%22NON_VISIT%22,%22UNSCHEDULED_VISIT%22%5D,%22op%22:%22ne%22%7D%7D</t>
  </si>
  <si>
    <t>/studies/Study_000024/time-units?for_protocol_soa=true</t>
  </si>
  <si>
    <t>/studies/Study_000025</t>
  </si>
  <si>
    <t>/studies/Study_000025/flowchart?detailed=true</t>
  </si>
  <si>
    <t>/studies/Study_000025/soa-preferences</t>
  </si>
  <si>
    <t>/studies/Study_000025/study-activities?page_size=0&amp;page_number=1</t>
  </si>
  <si>
    <t>/studies/Study_000025/study-soa-footnotes?page_number=1&amp;page_size=0&amp;total_count=true</t>
  </si>
  <si>
    <t>/studies/Study_000025/study-visits?page_size=0&amp;filters=%7B%22consecutive_visit_group%22:%7B%22v%22:%5Bnull%5D,%22op%22:%22eq%22%7D,%22visit_class%22:%7B%22v%22:%5B%22NON_VISIT%22,%22UNSCHEDULED_VISIT%22%5D,%22op%22:%22ne%22%7D%7D</t>
  </si>
  <si>
    <t>/studies/Study_000025/time-units?for_protocol_soa=true</t>
  </si>
  <si>
    <t>/studies/Study_000026</t>
  </si>
  <si>
    <t>/studies/Study_000026/flowchart?detailed=true</t>
  </si>
  <si>
    <t>/studies/Study_000026/soa-preferences</t>
  </si>
  <si>
    <t>/studies/Study_000026/study-activities?page_size=0&amp;page_number=1</t>
  </si>
  <si>
    <t>/studies/Study_000026/study-soa-footnotes?page_number=1&amp;page_size=0&amp;total_count=true</t>
  </si>
  <si>
    <t>/studies/Study_000026/study-visits?page_size=0&amp;filters=%7B%22consecutive_visit_group%22:%7B%22v%22:%5Bnull%5D,%22op%22:%22eq%22%7D,%22visit_class%22:%7B%22v%22:%5B%22NON_VISIT%22,%22UNSCHEDULED_VISIT%22%5D,%22op%22:%22ne%22%7D%7D</t>
  </si>
  <si>
    <t>/studies/Study_000026/time-units?for_protocol_soa=true</t>
  </si>
  <si>
    <t>/studies/Study_000027</t>
  </si>
  <si>
    <t>/studies/Study_000027/flowchart?detailed=true</t>
  </si>
  <si>
    <t>/studies/Study_000027/soa-preferences</t>
  </si>
  <si>
    <t>/studies/Study_000027/study-activities?page_size=0&amp;page_number=1</t>
  </si>
  <si>
    <t>/studies/Study_000027/study-soa-footnotes?page_number=1&amp;page_size=0&amp;total_count=true</t>
  </si>
  <si>
    <t>/studies/Study_000027/study-visits?page_size=0&amp;filters=%7B%22consecutive_visit_group%22:%7B%22v%22:%5Bnull%5D,%22op%22:%22eq%22%7D,%22visit_class%22:%7B%22v%22:%5B%22NON_VISIT%22,%22UNSCHEDULED_VISIT%22%5D,%22op%22:%22ne%22%7D%7D</t>
  </si>
  <si>
    <t>/studies/Study_000027/time-units?for_protocol_soa=true</t>
  </si>
  <si>
    <t>/studies/Study_000028</t>
  </si>
  <si>
    <t>/studies/Study_000028/flowchart?detailed=true</t>
  </si>
  <si>
    <t>/studies/Study_000028/soa-preferences</t>
  </si>
  <si>
    <t>/studies/Study_000028/study-activities?page_size=0&amp;page_number=1</t>
  </si>
  <si>
    <t>/studies/Study_000028/study-soa-footnotes?page_number=1&amp;page_size=0&amp;total_count=true</t>
  </si>
  <si>
    <t>/studies/Study_000028/study-visits?page_size=0&amp;filters=%7B%22consecutive_visit_group%22:%7B%22v%22:%5Bnull%5D,%22op%22:%22eq%22%7D,%22visit_class%22:%7B%22v%22:%5B%22NON_VISIT%22,%22UNSCHEDULED_VISIT%22%5D,%22op%22:%22ne%22%7D%7D</t>
  </si>
  <si>
    <t>/studies/Study_000028/time-units?for_protocol_soa=true</t>
  </si>
  <si>
    <t>/studies/Study_000029</t>
  </si>
  <si>
    <t>/studies/Study_000029/flowchart?detailed=true</t>
  </si>
  <si>
    <t>/studies/Study_000029/soa-preferences</t>
  </si>
  <si>
    <t>/studies/Study_000029/study-activities?page_size=0&amp;page_number=1</t>
  </si>
  <si>
    <t>/studies/Study_000029/study-soa-footnotes?page_number=1&amp;page_size=0&amp;total_count=true</t>
  </si>
  <si>
    <t>/studies/Study_000029/study-visits?page_size=0&amp;filters=%7B%22consecutive_visit_group%22:%7B%22v%22:%5Bnull%5D,%22op%22:%22eq%22%7D,%22visit_class%22:%7B%22v%22:%5B%22NON_VISIT%22,%22UNSCHEDULED_VISIT%22%5D,%22op%22:%22ne%22%7D%7D</t>
  </si>
  <si>
    <t>/studies/Study_000029/time-units?for_protocol_soa=true</t>
  </si>
  <si>
    <t>/studies/Study_000030</t>
  </si>
  <si>
    <t>/studies/Study_000030/flowchart?detailed=true</t>
  </si>
  <si>
    <t>/studies/Study_000030/soa-preferences</t>
  </si>
  <si>
    <t>/studies/Study_000030/study-activities?page_size=0&amp;page_number=1</t>
  </si>
  <si>
    <t>/studies/Study_000030/study-soa-footnotes?page_number=1&amp;page_size=0&amp;total_count=true</t>
  </si>
  <si>
    <t>/studies/Study_000030/study-visits?page_size=0&amp;filters=%7B%22consecutive_visit_group%22:%7B%22v%22:%5Bnull%5D,%22op%22:%22eq%22%7D,%22visit_class%22:%7B%22v%22:%5B%22NON_VISIT%22,%22UNSCHEDULED_VISIT%22%5D,%22op%22:%22ne%22%7D%7D</t>
  </si>
  <si>
    <t>/studies/Study_000030/time-units?for_protocol_soa=true</t>
  </si>
  <si>
    <t>/studies/Study_000031</t>
  </si>
  <si>
    <t>/studies/Study_000031/flowchart?detailed=true</t>
  </si>
  <si>
    <t>/studies/Study_000031/soa-preferences</t>
  </si>
  <si>
    <t>/studies/Study_000031/study-activities?page_size=0&amp;page_number=1</t>
  </si>
  <si>
    <t>/studies/Study_000031/study-soa-footnotes?page_number=1&amp;page_size=0&amp;total_count=true</t>
  </si>
  <si>
    <t>/studies/Study_000031/study-visits?page_size=0&amp;filters=%7B%22consecutive_visit_group%22:%7B%22v%22:%5Bnull%5D,%22op%22:%22eq%22%7D,%22visit_class%22:%7B%22v%22:%5B%22NON_VISIT%22,%22UNSCHEDULED_VISIT%22%5D,%22op%22:%22ne%22%7D%7D</t>
  </si>
  <si>
    <t>/studies/Study_000031/time-units?for_protocol_soa=true</t>
  </si>
  <si>
    <t>/studies/Study_000032</t>
  </si>
  <si>
    <t>/studies/Study_000032/flowchart?detailed=true</t>
  </si>
  <si>
    <t>/studies/Study_000032/soa-preferences</t>
  </si>
  <si>
    <t>/studies/Study_000032/study-activities?page_size=0&amp;page_number=1</t>
  </si>
  <si>
    <t>/studies/Study_000032/study-soa-footnotes?page_number=1&amp;page_size=0&amp;total_count=true</t>
  </si>
  <si>
    <t>/studies/Study_000032/study-visits?page_size=0&amp;filters=%7B%22consecutive_visit_group%22:%7B%22v%22:%5Bnull%5D,%22op%22:%22eq%22%7D,%22visit_class%22:%7B%22v%22:%5B%22NON_VISIT%22,%22UNSCHEDULED_VISIT%22%5D,%22op%22:%22ne%22%7D%7D</t>
  </si>
  <si>
    <t>/studies/Study_000032/time-units?for_protocol_soa=true</t>
  </si>
  <si>
    <t>/studies/Study_000033</t>
  </si>
  <si>
    <t>/studies/Study_000033/flowchart?detailed=true</t>
  </si>
  <si>
    <t>/studies/Study_000033/soa-preferences</t>
  </si>
  <si>
    <t>/studies/Study_000033/study-activities?page_size=0&amp;page_number=1</t>
  </si>
  <si>
    <t>/studies/Study_000033/study-soa-footnotes?page_number=1&amp;page_size=0&amp;total_count=true</t>
  </si>
  <si>
    <t>/studies/Study_000033/study-visits?page_size=0&amp;filters=%7B%22consecutive_visit_group%22:%7B%22v%22:%5Bnull%5D,%22op%22:%22eq%22%7D,%22visit_class%22:%7B%22v%22:%5B%22NON_VISIT%22,%22UNSCHEDULED_VISIT%22%5D,%22op%22:%22ne%22%7D%7D</t>
  </si>
  <si>
    <t>/studies/Study_000033/time-units?for_protocol_soa=true</t>
  </si>
  <si>
    <t>/studies/Study_000034</t>
  </si>
  <si>
    <t>/studies/Study_000034/flowchart?detailed=true</t>
  </si>
  <si>
    <t>/studies/Study_000034/soa-preferences</t>
  </si>
  <si>
    <t>/studies/Study_000034/study-activities?page_size=0&amp;page_number=1</t>
  </si>
  <si>
    <t>/studies/Study_000034/study-soa-footnotes?page_number=1&amp;page_size=0&amp;total_count=true</t>
  </si>
  <si>
    <t>/studies/Study_000034/study-visits?page_size=0&amp;filters=%7B%22consecutive_visit_group%22:%7B%22v%22:%5Bnull%5D,%22op%22:%22eq%22%7D,%22visit_class%22:%7B%22v%22:%5B%22NON_VISIT%22,%22UNSCHEDULED_VISIT%22%5D,%22op%22:%22ne%22%7D%7D</t>
  </si>
  <si>
    <t>/studies/Study_000034/time-units?for_protocol_soa=true</t>
  </si>
  <si>
    <t>/studies/Study_000035</t>
  </si>
  <si>
    <t>/studies/Study_000035/flowchart?detailed=true</t>
  </si>
  <si>
    <t>/studies/Study_000035/soa-preferences</t>
  </si>
  <si>
    <t>/studies/Study_000035/study-activities?page_size=0&amp;page_number=1</t>
  </si>
  <si>
    <t>/studies/Study_000035/study-soa-footnotes?page_number=1&amp;page_size=0&amp;total_count=true</t>
  </si>
  <si>
    <t>/studies/Study_000035/study-visits?page_size=0&amp;filters=%7B%22consecutive_visit_group%22:%7B%22v%22:%5Bnull%5D,%22op%22:%22eq%22%7D,%22visit_class%22:%7B%22v%22:%5B%22NON_VISIT%22,%22UNSCHEDULED_VISIT%22%5D,%22op%22:%22ne%22%7D%7D</t>
  </si>
  <si>
    <t>/studies/Study_000035/time-units?for_protocol_soa=true</t>
  </si>
  <si>
    <t>/studies/Study_000036</t>
  </si>
  <si>
    <t>/studies/Study_000036/flowchart?detailed=true</t>
  </si>
  <si>
    <t>/studies/Study_000036/soa-preferences</t>
  </si>
  <si>
    <t>/studies/Study_000036/study-activities?page_size=0&amp;page_number=1</t>
  </si>
  <si>
    <t>/studies/Study_000036/study-soa-footnotes?page_number=1&amp;page_size=0&amp;total_count=true</t>
  </si>
  <si>
    <t>/studies/Study_000036/study-visits?page_size=0&amp;filters=%7B%22consecutive_visit_group%22:%7B%22v%22:%5Bnull%5D,%22op%22:%22eq%22%7D,%22visit_class%22:%7B%22v%22:%5B%22NON_VISIT%22,%22UNSCHEDULED_VISIT%22%5D,%22op%22:%22ne%22%7D%7D</t>
  </si>
  <si>
    <t>/studies/Study_000036/time-units?for_protocol_soa=true</t>
  </si>
  <si>
    <t>/studies/Study_000037</t>
  </si>
  <si>
    <t>/studies/Study_000037/flowchart?detailed=true</t>
  </si>
  <si>
    <t>/studies/Study_000037/soa-preferences</t>
  </si>
  <si>
    <t>/studies/Study_000037/study-activities?page_size=0&amp;page_number=1</t>
  </si>
  <si>
    <t>/studies/Study_000037/study-soa-footnotes?page_number=1&amp;page_size=0&amp;total_count=true</t>
  </si>
  <si>
    <t>/studies/Study_000037/study-visits?page_size=0&amp;filters=%7B%22consecutive_visit_group%22:%7B%22v%22:%5Bnull%5D,%22op%22:%22eq%22%7D,%22visit_class%22:%7B%22v%22:%5B%22NON_VISIT%22,%22UNSCHEDULED_VISIT%22%5D,%22op%22:%22ne%22%7D%7D</t>
  </si>
  <si>
    <t>/studies/Study_000037/time-units?for_protocol_soa=true</t>
  </si>
  <si>
    <t>/studies/Study_000038</t>
  </si>
  <si>
    <t>/studies/Study_000038/flowchart?detailed=true</t>
  </si>
  <si>
    <t>/studies/Study_000038/soa-preferences</t>
  </si>
  <si>
    <t>/studies/Study_000038/study-activities?page_size=0&amp;page_number=1</t>
  </si>
  <si>
    <t>/studies/Study_000038/study-soa-footnotes?page_number=1&amp;page_size=0&amp;total_count=true</t>
  </si>
  <si>
    <t>/studies/Study_000038/study-visits?page_size=0&amp;filters=%7B%22consecutive_visit_group%22:%7B%22v%22:%5Bnull%5D,%22op%22:%22eq%22%7D,%22visit_class%22:%7B%22v%22:%5B%22NON_VISIT%22,%22UNSCHEDULED_VISIT%22%5D,%22op%22:%22ne%22%7D%7D</t>
  </si>
  <si>
    <t>/studies/Study_000038/time-units?for_protocol_soa=true</t>
  </si>
  <si>
    <t>/studies/Study_000039</t>
  </si>
  <si>
    <t>/studies/Study_000039/flowchart?detailed=true</t>
  </si>
  <si>
    <t>/studies/Study_000039/soa-preferences</t>
  </si>
  <si>
    <t>/studies/Study_000039/study-activities?page_size=0&amp;page_number=1</t>
  </si>
  <si>
    <t>/studies/Study_000039/study-soa-footnotes?page_number=1&amp;page_size=0&amp;total_count=true</t>
  </si>
  <si>
    <t>/studies/Study_000039/study-visits?page_size=0&amp;filters=%7B%22consecutive_visit_group%22:%7B%22v%22:%5Bnull%5D,%22op%22:%22eq%22%7D,%22visit_class%22:%7B%22v%22:%5B%22NON_VISIT%22,%22UNSCHEDULED_VISIT%22%5D,%22op%22:%22ne%22%7D%7D</t>
  </si>
  <si>
    <t>/studies/Study_000039/time-units?for_protocol_soa=true</t>
  </si>
  <si>
    <t>/studies/Study_000040</t>
  </si>
  <si>
    <t>/studies/Study_000040/flowchart?detailed=true</t>
  </si>
  <si>
    <t>/studies/Study_000040/soa-preferences</t>
  </si>
  <si>
    <t>/studies/Study_000040/study-activities?page_size=0&amp;page_number=1</t>
  </si>
  <si>
    <t>/studies/Study_000040/study-soa-footnotes?page_number=1&amp;page_size=0&amp;total_count=true</t>
  </si>
  <si>
    <t>/studies/Study_000040/study-visits?page_size=0&amp;filters=%7B%22consecutive_visit_group%22:%7B%22v%22:%5Bnull%5D,%22op%22:%22eq%22%7D,%22visit_class%22:%7B%22v%22:%5B%22NON_VISIT%22,%22UNSCHEDULED_VISIT%22%5D,%22op%22:%22ne%22%7D%7D</t>
  </si>
  <si>
    <t>/studies/Study_000040/time-units?for_protocol_soa=true</t>
  </si>
  <si>
    <t>/studies/Study_000041</t>
  </si>
  <si>
    <t>/studies/Study_000041/flowchart?detailed=true</t>
  </si>
  <si>
    <t>/studies/Study_000041/soa-preferences</t>
  </si>
  <si>
    <t>/studies/Study_000041/study-activities?page_size=0&amp;page_number=1</t>
  </si>
  <si>
    <t>/studies/Study_000041/study-soa-footnotes?page_number=1&amp;page_size=0&amp;total_count=true</t>
  </si>
  <si>
    <t>/studies/Study_000041/study-visits?page_size=0&amp;filters=%7B%22consecutive_visit_group%22:%7B%22v%22:%5Bnull%5D,%22op%22:%22eq%22%7D,%22visit_class%22:%7B%22v%22:%5B%22NON_VISIT%22,%22UNSCHEDULED_VISIT%22%5D,%22op%22:%22ne%22%7D%7D</t>
  </si>
  <si>
    <t>/studies/Study_000041/time-units?for_protocol_soa=true</t>
  </si>
  <si>
    <t>/studies/Study_000042</t>
  </si>
  <si>
    <t>/studies/Study_000042/flowchart?detailed=true</t>
  </si>
  <si>
    <t>/studies/Study_000042/soa-preferences</t>
  </si>
  <si>
    <t>/studies/Study_000042/study-activities?page_size=0&amp;page_number=1</t>
  </si>
  <si>
    <t>/studies/Study_000042/study-soa-footnotes?page_number=1&amp;page_size=0&amp;total_count=true</t>
  </si>
  <si>
    <t>/studies/Study_000042/study-visits?page_size=0&amp;filters=%7B%22consecutive_visit_group%22:%7B%22v%22:%5Bnull%5D,%22op%22:%22eq%22%7D,%22visit_class%22:%7B%22v%22:%5B%22NON_VISIT%22,%22UNSCHEDULED_VISIT%22%5D,%22op%22:%22ne%22%7D%7D</t>
  </si>
  <si>
    <t>/studies/Study_000042/time-units?for_protocol_soa=true</t>
  </si>
  <si>
    <t>/studies/Study_000043</t>
  </si>
  <si>
    <t>/studies/Study_000043/flowchart?detailed=true</t>
  </si>
  <si>
    <t>/studies/Study_000043/soa-preferences</t>
  </si>
  <si>
    <t>/studies/Study_000043/study-activities?page_size=0&amp;page_number=1</t>
  </si>
  <si>
    <t>/studies/Study_000043/study-soa-footnotes?page_number=1&amp;page_size=0&amp;total_count=true</t>
  </si>
  <si>
    <t>/studies/Study_000043/study-visits?page_size=0&amp;filters=%7B%22consecutive_visit_group%22:%7B%22v%22:%5Bnull%5D,%22op%22:%22eq%22%7D,%22visit_class%22:%7B%22v%22:%5B%22NON_VISIT%22,%22UNSCHEDULED_VISIT%22%5D,%22op%22:%22ne%22%7D%7D</t>
  </si>
  <si>
    <t>/studies/Study_000043/time-units?for_protocol_soa=true</t>
  </si>
  <si>
    <t>/studies/Study_000044</t>
  </si>
  <si>
    <t>/studies/Study_000044/flowchart?detailed=true</t>
  </si>
  <si>
    <t>/studies/Study_000044/soa-preferences</t>
  </si>
  <si>
    <t>/studies/Study_000044/study-activities?page_size=0&amp;page_number=1</t>
  </si>
  <si>
    <t>/studies/Study_000044/study-soa-footnotes?page_number=1&amp;page_size=0&amp;total_count=true</t>
  </si>
  <si>
    <t>/studies/Study_000044/study-visits?page_size=0&amp;filters=%7B%22consecutive_visit_group%22:%7B%22v%22:%5Bnull%5D,%22op%22:%22eq%22%7D,%22visit_class%22:%7B%22v%22:%5B%22NON_VISIT%22,%22UNSCHEDULED_VISIT%22%5D,%22op%22:%22ne%22%7D%7D</t>
  </si>
  <si>
    <t>/studies/Study_000044/time-units?for_protocol_soa=true</t>
  </si>
  <si>
    <t>/studies/Study_000045</t>
  </si>
  <si>
    <t>/studies/Study_000045/flowchart?detailed=true</t>
  </si>
  <si>
    <t>/studies/Study_000045/soa-preferences</t>
  </si>
  <si>
    <t>/studies/Study_000045/study-activities?page_size=0&amp;page_number=1</t>
  </si>
  <si>
    <t>/studies/Study_000045/study-soa-footnotes?page_number=1&amp;page_size=0&amp;total_count=true</t>
  </si>
  <si>
    <t>/studies/Study_000045/study-visits?page_size=0&amp;filters=%7B%22consecutive_visit_group%22:%7B%22v%22:%5Bnull%5D,%22op%22:%22eq%22%7D,%22visit_class%22:%7B%22v%22:%5B%22NON_VISIT%22,%22UNSCHEDULED_VISIT%22%5D,%22op%22:%22ne%22%7D%7D</t>
  </si>
  <si>
    <t>/studies/Study_000045/time-units?for_protocol_soa=true</t>
  </si>
  <si>
    <t>/studies/Study_000046</t>
  </si>
  <si>
    <t>/studies/Study_000046/flowchart?detailed=true</t>
  </si>
  <si>
    <t>/studies/Study_000046/soa-preferences</t>
  </si>
  <si>
    <t>/studies/Study_000046/study-activities?page_size=0&amp;page_number=1</t>
  </si>
  <si>
    <t>/studies/Study_000046/study-soa-footnotes?page_number=1&amp;page_size=0&amp;total_count=true</t>
  </si>
  <si>
    <t>/studies/Study_000046/study-visits?page_size=0&amp;filters=%7B%22consecutive_visit_group%22:%7B%22v%22:%5Bnull%5D,%22op%22:%22eq%22%7D,%22visit_class%22:%7B%22v%22:%5B%22NON_VISIT%22,%22UNSCHEDULED_VISIT%22%5D,%22op%22:%22ne%22%7D%7D</t>
  </si>
  <si>
    <t>/studies/Study_000046/time-units?for_protocol_soa=true</t>
  </si>
  <si>
    <t>/studies/Study_000047</t>
  </si>
  <si>
    <t>/studies/Study_000047/flowchart?detailed=true</t>
  </si>
  <si>
    <t>/studies/Study_000047/soa-preferences</t>
  </si>
  <si>
    <t>/studies/Study_000047/study-activities?page_size=0&amp;page_number=1</t>
  </si>
  <si>
    <t>/studies/Study_000047/study-soa-footnotes?page_number=1&amp;page_size=0&amp;total_count=true</t>
  </si>
  <si>
    <t>/studies/Study_000047/study-visits?page_size=0&amp;filters=%7B%22consecutive_visit_group%22:%7B%22v%22:%5Bnull%5D,%22op%22:%22eq%22%7D,%22visit_class%22:%7B%22v%22:%5B%22NON_VISIT%22,%22UNSCHEDULED_VISIT%22%5D,%22op%22:%22ne%22%7D%7D</t>
  </si>
  <si>
    <t>/studies/Study_000047/time-units?for_protocol_soa=true</t>
  </si>
  <si>
    <t>/studies/Study_000048</t>
  </si>
  <si>
    <t>/studies/Study_000048/flowchart?detailed=true</t>
  </si>
  <si>
    <t>/studies/Study_000048/soa-preferences</t>
  </si>
  <si>
    <t>/studies/Study_000048/study-activities?page_size=0&amp;page_number=1</t>
  </si>
  <si>
    <t>/studies/Study_000048/study-soa-footnotes?page_number=1&amp;page_size=0&amp;total_count=true</t>
  </si>
  <si>
    <t>/studies/Study_000048/study-visits?page_size=0&amp;filters=%7B%22consecutive_visit_group%22:%7B%22v%22:%5Bnull%5D,%22op%22:%22eq%22%7D,%22visit_class%22:%7B%22v%22:%5B%22NON_VISIT%22,%22UNSCHEDULED_VISIT%22%5D,%22op%22:%22ne%22%7D%7D</t>
  </si>
  <si>
    <t>/studies/Study_000048/time-units?for_protocol_soa=true</t>
  </si>
  <si>
    <t>/studies/Study_000049</t>
  </si>
  <si>
    <t>/studies/Study_000049/flowchart?detailed=true</t>
  </si>
  <si>
    <t>/studies/Study_000049/soa-preferences</t>
  </si>
  <si>
    <t>/studies/Study_000049/study-activities?page_size=0&amp;page_number=1</t>
  </si>
  <si>
    <t>/studies/Study_000049/study-soa-footnotes?page_number=1&amp;page_size=0&amp;total_count=true</t>
  </si>
  <si>
    <t>/studies/Study_000049/study-visits?page_size=0&amp;filters=%7B%22consecutive_visit_group%22:%7B%22v%22:%5Bnull%5D,%22op%22:%22eq%22%7D,%22visit_class%22:%7B%22v%22:%5B%22NON_VISIT%22,%22UNSCHEDULED_VISIT%22%5D,%22op%22:%22ne%22%7D%7D</t>
  </si>
  <si>
    <t>/studies/Study_000049/time-units?for_protocol_soa=true</t>
  </si>
  <si>
    <t>/studies/Study_000050</t>
  </si>
  <si>
    <t>/studies/Study_000050/flowchart?detailed=true</t>
  </si>
  <si>
    <t>/studies/Study_000050/soa-preferences</t>
  </si>
  <si>
    <t>/studies/Study_000050/study-activities?page_size=0&amp;page_number=1</t>
  </si>
  <si>
    <t>/studies/Study_000050/study-soa-footnotes?page_number=1&amp;page_size=0&amp;total_count=true</t>
  </si>
  <si>
    <t>/studies/Study_000050/study-visits?page_size=0&amp;filters=%7B%22consecutive_visit_group%22:%7B%22v%22:%5Bnull%5D,%22op%22:%22eq%22%7D,%22visit_class%22:%7B%22v%22:%5B%22NON_VISIT%22,%22UNSCHEDULED_VISIT%22%5D,%22op%22:%22ne%22%7D%7D</t>
  </si>
  <si>
    <t>/studies/Study_000050/time-units?for_protocol_soa=true</t>
  </si>
  <si>
    <t>/studies/Study_000051</t>
  </si>
  <si>
    <t>/studies/Study_000051/flowchart?detailed=true</t>
  </si>
  <si>
    <t>/studies/Study_000051/soa-preferences</t>
  </si>
  <si>
    <t>/studies/Study_000051/study-activities?page_size=0&amp;page_number=1</t>
  </si>
  <si>
    <t>/studies/Study_000051/study-soa-footnotes?page_number=1&amp;page_size=0&amp;total_count=true</t>
  </si>
  <si>
    <t>/studies/Study_000051/study-visits?page_size=0&amp;filters=%7B%22consecutive_visit_group%22:%7B%22v%22:%5Bnull%5D,%22op%22:%22eq%22%7D,%22visit_class%22:%7B%22v%22:%5B%22NON_VISIT%22,%22UNSCHEDULED_VISIT%22%5D,%22op%22:%22ne%22%7D%7D</t>
  </si>
  <si>
    <t>/studies/Study_000051/time-units?for_protocol_soa=true</t>
  </si>
  <si>
    <t>/studies/Study_000052</t>
  </si>
  <si>
    <t>/studies/Study_000052/flowchart?detailed=true</t>
  </si>
  <si>
    <t>/studies/Study_000052/soa-preferences</t>
  </si>
  <si>
    <t>/studies/Study_000052/study-activities?page_size=0&amp;page_number=1</t>
  </si>
  <si>
    <t>/studies/Study_000052/study-soa-footnotes?page_number=1&amp;page_size=0&amp;total_count=true</t>
  </si>
  <si>
    <t>/studies/Study_000052/study-visits?page_size=0&amp;filters=%7B%22consecutive_visit_group%22:%7B%22v%22:%5Bnull%5D,%22op%22:%22eq%22%7D,%22visit_class%22:%7B%22v%22:%5B%22NON_VISIT%22,%22UNSCHEDULED_VISIT%22%5D,%22op%22:%22ne%22%7D%7D</t>
  </si>
  <si>
    <t>/studies/Study_000052/time-units?for_protocol_soa=true</t>
  </si>
  <si>
    <t>/studies/Study_000053</t>
  </si>
  <si>
    <t>/studies/Study_000053/flowchart?detailed=true</t>
  </si>
  <si>
    <t>/studies/Study_000053/soa-preferences</t>
  </si>
  <si>
    <t>/studies/Study_000053/study-activities?page_size=0&amp;page_number=1</t>
  </si>
  <si>
    <t>/studies/Study_000053/study-soa-footnotes?page_number=1&amp;page_size=0&amp;total_count=true</t>
  </si>
  <si>
    <t>/studies/Study_000053/study-visits?page_size=0&amp;filters=%7B%22consecutive_visit_group%22:%7B%22v%22:%5Bnull%5D,%22op%22:%22eq%22%7D,%22visit_class%22:%7B%22v%22:%5B%22NON_VISIT%22,%22UNSCHEDULED_VISIT%22%5D,%22op%22:%22ne%22%7D%7D</t>
  </si>
  <si>
    <t>/studies/Study_000053/time-units?for_protocol_soa=true</t>
  </si>
  <si>
    <t>/studies/Study_000054</t>
  </si>
  <si>
    <t>/studies/Study_000054/flowchart?detailed=true</t>
  </si>
  <si>
    <t>/studies/Study_000054/soa-preferences</t>
  </si>
  <si>
    <t>/studies/Study_000054/study-activities?page_size=0&amp;page_number=1</t>
  </si>
  <si>
    <t>/studies/Study_000054/study-soa-footnotes?page_number=1&amp;page_size=0&amp;total_count=true</t>
  </si>
  <si>
    <t>/studies/Study_000054/study-visits?page_size=0&amp;filters=%7B%22consecutive_visit_group%22:%7B%22v%22:%5Bnull%5D,%22op%22:%22eq%22%7D,%22visit_class%22:%7B%22v%22:%5B%22NON_VISIT%22,%22UNSCHEDULED_VISIT%22%5D,%22op%22:%22ne%22%7D%7D</t>
  </si>
  <si>
    <t>/studies/Study_000054/time-units?for_protocol_soa=true</t>
  </si>
  <si>
    <t>/studies/Study_000055</t>
  </si>
  <si>
    <t>/studies/Study_000055/flowchart?detailed=true</t>
  </si>
  <si>
    <t>/studies/Study_000055/soa-preferences</t>
  </si>
  <si>
    <t>/studies/Study_000055/study-activities?page_size=0&amp;page_number=1</t>
  </si>
  <si>
    <t>/studies/Study_000055/study-soa-footnotes?page_number=1&amp;page_size=0&amp;total_count=true</t>
  </si>
  <si>
    <t>/studies/Study_000055/study-visits?page_size=0&amp;filters=%7B%22consecutive_visit_group%22:%7B%22v%22:%5Bnull%5D,%22op%22:%22eq%22%7D,%22visit_class%22:%7B%22v%22:%5B%22NON_VISIT%22,%22UNSCHEDULED_VISIT%22%5D,%22op%22:%22ne%22%7D%7D</t>
  </si>
  <si>
    <t>/studies/Study_000055/time-units?for_protocol_soa=true</t>
  </si>
  <si>
    <t>/studies/Study_000056</t>
  </si>
  <si>
    <t>/studies/Study_000056/flowchart?detailed=true</t>
  </si>
  <si>
    <t>/studies/Study_000056/soa-preferences</t>
  </si>
  <si>
    <t>/studies/Study_000056/study-activities?page_size=0&amp;page_number=1</t>
  </si>
  <si>
    <t>/studies/Study_000056/study-soa-footnotes?page_number=1&amp;page_size=0&amp;total_count=true</t>
  </si>
  <si>
    <t>/studies/Study_000056/study-visits?page_size=0&amp;filters=%7B%22consecutive_visit_group%22:%7B%22v%22:%5Bnull%5D,%22op%22:%22eq%22%7D,%22visit_class%22:%7B%22v%22:%5B%22NON_VISIT%22,%22UNSCHEDULED_VISIT%22%5D,%22op%22:%22ne%22%7D%7D</t>
  </si>
  <si>
    <t>/studies/Study_000056/time-units?for_protocol_soa=true</t>
  </si>
  <si>
    <t>/studies/Study_000057</t>
  </si>
  <si>
    <t>/studies/Study_000057/flowchart?detailed=true</t>
  </si>
  <si>
    <t>/studies/Study_000057/soa-preferences</t>
  </si>
  <si>
    <t>/studies/Study_000057/study-activities?page_size=0&amp;page_number=1</t>
  </si>
  <si>
    <t>/studies/Study_000057/study-soa-footnotes?page_number=1&amp;page_size=0&amp;total_count=true</t>
  </si>
  <si>
    <t>/studies/Study_000057/study-visits?page_size=0&amp;filters=%7B%22consecutive_visit_group%22:%7B%22v%22:%5Bnull%5D,%22op%22:%22eq%22%7D,%22visit_class%22:%7B%22v%22:%5B%22NON_VISIT%22,%22UNSCHEDULED_VISIT%22%5D,%22op%22:%22ne%22%7D%7D</t>
  </si>
  <si>
    <t>/studies/Study_000057/time-units?for_protocol_soa=true</t>
  </si>
  <si>
    <t>/studies/Study_000058</t>
  </si>
  <si>
    <t>/studies/Study_000058/flowchart?detailed=true</t>
  </si>
  <si>
    <t>/studies/Study_000058/soa-preferences</t>
  </si>
  <si>
    <t>/studies/Study_000058/study-activities?page_size=0&amp;page_number=1</t>
  </si>
  <si>
    <t>/studies/Study_000058/study-soa-footnotes?page_number=1&amp;page_size=0&amp;total_count=true</t>
  </si>
  <si>
    <t>/studies/Study_000058/study-visits?page_size=0&amp;filters=%7B%22consecutive_visit_group%22:%7B%22v%22:%5Bnull%5D,%22op%22:%22eq%22%7D,%22visit_class%22:%7B%22v%22:%5B%22NON_VISIT%22,%22UNSCHEDULED_VISIT%22%5D,%22op%22:%22ne%22%7D%7D</t>
  </si>
  <si>
    <t>/studies/Study_000058/time-units?for_protocol_soa=true</t>
  </si>
  <si>
    <t>/studies/Study_000059</t>
  </si>
  <si>
    <t>/studies/Study_000059/flowchart?detailed=true</t>
  </si>
  <si>
    <t>/studies/Study_000059/soa-preferences</t>
  </si>
  <si>
    <t>/studies/Study_000059/study-activities?page_size=0&amp;page_number=1</t>
  </si>
  <si>
    <t>/studies/Study_000059/study-soa-footnotes?page_number=1&amp;page_size=0&amp;total_count=true</t>
  </si>
  <si>
    <t>/studies/Study_000059/study-visits?page_size=0&amp;filters=%7B%22consecutive_visit_group%22:%7B%22v%22:%5Bnull%5D,%22op%22:%22eq%22%7D,%22visit_class%22:%7B%22v%22:%5B%22NON_VISIT%22,%22UNSCHEDULED_VISIT%22%5D,%22op%22:%22ne%22%7D%7D</t>
  </si>
  <si>
    <t>/studies/Study_000059/time-units?for_protocol_soa=true</t>
  </si>
  <si>
    <t>/studies/Study_000060</t>
  </si>
  <si>
    <t>/studies/Study_000060/flowchart?detailed=true</t>
  </si>
  <si>
    <t>/studies/Study_000060/soa-preferences</t>
  </si>
  <si>
    <t>/studies/Study_000060/study-activities?page_size=0&amp;page_number=1</t>
  </si>
  <si>
    <t>/studies/Study_000060/study-soa-footnotes?page_number=1&amp;page_size=0&amp;total_count=true</t>
  </si>
  <si>
    <t>/studies/Study_000060/study-visits?page_size=0&amp;filters=%7B%22consecutive_visit_group%22:%7B%22v%22:%5Bnull%5D,%22op%22:%22eq%22%7D,%22visit_class%22:%7B%22v%22:%5B%22NON_VISIT%22,%22UNSCHEDULED_VISIT%22%5D,%22op%22:%22ne%22%7D%7D</t>
  </si>
  <si>
    <t>/studies/Study_000060/time-units?for_protocol_soa=true</t>
  </si>
  <si>
    <t>/studies/Study_000061</t>
  </si>
  <si>
    <t>/studies/Study_000061/flowchart?detailed=true</t>
  </si>
  <si>
    <t>/studies/Study_000061/soa-preferences</t>
  </si>
  <si>
    <t>/studies/Study_000061/study-activities?page_size=0&amp;page_number=1</t>
  </si>
  <si>
    <t>/studies/Study_000061/study-soa-footnotes?page_number=1&amp;page_size=0&amp;total_count=true</t>
  </si>
  <si>
    <t>/studies/Study_000061/study-visits?page_size=0&amp;filters=%7B%22consecutive_visit_group%22:%7B%22v%22:%5Bnull%5D,%22op%22:%22eq%22%7D,%22visit_class%22:%7B%22v%22:%5B%22NON_VISIT%22,%22UNSCHEDULED_VISIT%22%5D,%22op%22:%22ne%22%7D%7D</t>
  </si>
  <si>
    <t>/studies/Study_000061/time-units?for_protocol_soa=true</t>
  </si>
  <si>
    <t>/studies/Study_000062</t>
  </si>
  <si>
    <t>/studies/Study_000062/flowchart?detailed=true</t>
  </si>
  <si>
    <t>/studies/Study_000062/soa-preferences</t>
  </si>
  <si>
    <t>/studies/Study_000062/study-activities?page_size=0&amp;page_number=1</t>
  </si>
  <si>
    <t>/studies/Study_000062/study-soa-footnotes?page_number=1&amp;page_size=0&amp;total_count=true</t>
  </si>
  <si>
    <t>/studies/Study_000062/study-visits?page_size=0&amp;filters=%7B%22consecutive_visit_group%22:%7B%22v%22:%5Bnull%5D,%22op%22:%22eq%22%7D,%22visit_class%22:%7B%22v%22:%5B%22NON_VISIT%22,%22UNSCHEDULED_VISIT%22%5D,%22op%22:%22ne%22%7D%7D</t>
  </si>
  <si>
    <t>/studies/Study_000062/time-units?for_protocol_soa=true</t>
  </si>
  <si>
    <t>/studies/Study_000063</t>
  </si>
  <si>
    <t>/studies/Study_000063/flowchart?detailed=true</t>
  </si>
  <si>
    <t>/studies/Study_000063/soa-preferences</t>
  </si>
  <si>
    <t>/studies/Study_000063/study-activities?page_size=0&amp;page_number=1</t>
  </si>
  <si>
    <t>/studies/Study_000063/study-soa-footnotes?page_number=1&amp;page_size=0&amp;total_count=true</t>
  </si>
  <si>
    <t>/studies/Study_000063/study-visits?page_size=0&amp;filters=%7B%22consecutive_visit_group%22:%7B%22v%22:%5Bnull%5D,%22op%22:%22eq%22%7D,%22visit_class%22:%7B%22v%22:%5B%22NON_VISIT%22,%22UNSCHEDULED_VISIT%22%5D,%22op%22:%22ne%22%7D%7D</t>
  </si>
  <si>
    <t>/studies/Study_000063/time-units?for_protocol_soa=true</t>
  </si>
  <si>
    <t>/studies/Study_000064</t>
  </si>
  <si>
    <t>/studies/Study_000064/flowchart?detailed=true</t>
  </si>
  <si>
    <t>/studies/Study_000064/soa-preferences</t>
  </si>
  <si>
    <t>/studies/Study_000064/study-activities?page_size=0&amp;page_number=1</t>
  </si>
  <si>
    <t>/studies/Study_000064/study-soa-footnotes?page_number=1&amp;page_size=0&amp;total_count=true</t>
  </si>
  <si>
    <t>/studies/Study_000064/study-visits?page_size=0&amp;filters=%7B%22consecutive_visit_group%22:%7B%22v%22:%5Bnull%5D,%22op%22:%22eq%22%7D,%22visit_class%22:%7B%22v%22:%5B%22NON_VISIT%22,%22UNSCHEDULED_VISIT%22%5D,%22op%22:%22ne%22%7D%7D</t>
  </si>
  <si>
    <t>/studies/Study_000064/time-units?for_protocol_soa=true</t>
  </si>
  <si>
    <t>/studies/Study_000065</t>
  </si>
  <si>
    <t>/studies/Study_000065/flowchart?detailed=true</t>
  </si>
  <si>
    <t>/studies/Study_000065/soa-preferences</t>
  </si>
  <si>
    <t>/studies/Study_000065/study-activities?page_size=0&amp;page_number=1</t>
  </si>
  <si>
    <t>/studies/Study_000065/study-soa-footnotes?page_number=1&amp;page_size=0&amp;total_count=true</t>
  </si>
  <si>
    <t>/studies/Study_000065/study-visits?page_size=0&amp;filters=%7B%22consecutive_visit_group%22:%7B%22v%22:%5Bnull%5D,%22op%22:%22eq%22%7D,%22visit_class%22:%7B%22v%22:%5B%22NON_VISIT%22,%22UNSCHEDULED_VISIT%22%5D,%22op%22:%22ne%22%7D%7D</t>
  </si>
  <si>
    <t>/studies/Study_000065/time-units?for_protocol_soa=true</t>
  </si>
  <si>
    <t>/studies/Study_000066</t>
  </si>
  <si>
    <t>/studies/Study_000066/flowchart?detailed=true</t>
  </si>
  <si>
    <t>/studies/Study_000066/soa-preferences</t>
  </si>
  <si>
    <t>/studies/Study_000066/study-activities?page_size=0&amp;page_number=1</t>
  </si>
  <si>
    <t>/studies/Study_000066/study-soa-footnotes?page_number=1&amp;page_size=0&amp;total_count=true</t>
  </si>
  <si>
    <t>/studies/Study_000066/study-visits?page_size=0&amp;filters=%7B%22consecutive_visit_group%22:%7B%22v%22:%5Bnull%5D,%22op%22:%22eq%22%7D,%22visit_class%22:%7B%22v%22:%5B%22NON_VISIT%22,%22UNSCHEDULED_VISIT%22%5D,%22op%22:%22ne%22%7D%7D</t>
  </si>
  <si>
    <t>/studies/Study_000066/time-units?for_protocol_soa=true</t>
  </si>
  <si>
    <t>/studies/Study_000067</t>
  </si>
  <si>
    <t>/studies/Study_000067/flowchart?detailed=true</t>
  </si>
  <si>
    <t>/studies/Study_000067/soa-preferences</t>
  </si>
  <si>
    <t>/studies/Study_000067/study-activities?page_size=0&amp;page_number=1</t>
  </si>
  <si>
    <t>/studies/Study_000067/study-soa-footnotes?page_number=1&amp;page_size=0&amp;total_count=true</t>
  </si>
  <si>
    <t>/studies/Study_000067/study-visits?page_size=0&amp;filters=%7B%22consecutive_visit_group%22:%7B%22v%22:%5Bnull%5D,%22op%22:%22eq%22%7D,%22visit_class%22:%7B%22v%22:%5B%22NON_VISIT%22,%22UNSCHEDULED_VISIT%22%5D,%22op%22:%22ne%22%7D%7D</t>
  </si>
  <si>
    <t>/studies/Study_000067/time-units?for_protocol_soa=true</t>
  </si>
  <si>
    <t>/studies/Study_000068</t>
  </si>
  <si>
    <t>/studies/Study_000068/flowchart?detailed=true</t>
  </si>
  <si>
    <t>/studies/Study_000068/soa-preferences</t>
  </si>
  <si>
    <t>/studies/Study_000068/study-activities?page_size=0&amp;page_number=1</t>
  </si>
  <si>
    <t>/studies/Study_000068/study-soa-footnotes?page_number=1&amp;page_size=0&amp;total_count=true</t>
  </si>
  <si>
    <t>/studies/Study_000068/study-visits?page_size=0&amp;filters=%7B%22consecutive_visit_group%22:%7B%22v%22:%5Bnull%5D,%22op%22:%22eq%22%7D,%22visit_class%22:%7B%22v%22:%5B%22NON_VISIT%22,%22UNSCHEDULED_VISIT%22%5D,%22op%22:%22ne%22%7D%7D</t>
  </si>
  <si>
    <t>/studies/Study_000068/time-units?for_protocol_soa=true</t>
  </si>
  <si>
    <t>/studies/Study_000069</t>
  </si>
  <si>
    <t>/studies/Study_000069/flowchart?detailed=true</t>
  </si>
  <si>
    <t>/studies/Study_000069/soa-preferences</t>
  </si>
  <si>
    <t>/studies/Study_000069/study-activities?page_size=0&amp;page_number=1</t>
  </si>
  <si>
    <t>/studies/Study_000069/study-soa-footnotes?page_number=1&amp;page_size=0&amp;total_count=true</t>
  </si>
  <si>
    <t>/studies/Study_000069/study-visits?page_size=0&amp;filters=%7B%22consecutive_visit_group%22:%7B%22v%22:%5Bnull%5D,%22op%22:%22eq%22%7D,%22visit_class%22:%7B%22v%22:%5B%22NON_VISIT%22,%22UNSCHEDULED_VISIT%22%5D,%22op%22:%22ne%22%7D%7D</t>
  </si>
  <si>
    <t>/studies/Study_000069/time-units?for_protocol_soa=true</t>
  </si>
  <si>
    <t>/studies/Study_000070</t>
  </si>
  <si>
    <t>/studies/Study_000070/flowchart?detailed=true</t>
  </si>
  <si>
    <t>/studies/Study_000070/soa-preferences</t>
  </si>
  <si>
    <t>/studies/Study_000070/study-activities?page_size=0&amp;page_number=1</t>
  </si>
  <si>
    <t>/studies/Study_000070/study-soa-footnotes?page_number=1&amp;page_size=0&amp;total_count=true</t>
  </si>
  <si>
    <t>/studies/Study_000070/study-visits?page_size=0&amp;filters=%7B%22consecutive_visit_group%22:%7B%22v%22:%5Bnull%5D,%22op%22:%22eq%22%7D,%22visit_class%22:%7B%22v%22:%5B%22NON_VISIT%22,%22UNSCHEDULED_VISIT%22%5D,%22op%22:%22ne%22%7D%7D</t>
  </si>
  <si>
    <t>/studies/Study_000070/time-units?for_protocol_soa=true</t>
  </si>
  <si>
    <t>/studies/Study_000071</t>
  </si>
  <si>
    <t>/studies/Study_000071/flowchart?detailed=true</t>
  </si>
  <si>
    <t>/studies/Study_000071/soa-preferences</t>
  </si>
  <si>
    <t>/studies/Study_000071/study-activities?page_size=0&amp;page_number=1</t>
  </si>
  <si>
    <t>/studies/Study_000071/study-soa-footnotes?page_number=1&amp;page_size=0&amp;total_count=true</t>
  </si>
  <si>
    <t>/studies/Study_000071/study-visits?page_size=0&amp;filters=%7B%22consecutive_visit_group%22:%7B%22v%22:%5Bnull%5D,%22op%22:%22eq%22%7D,%22visit_class%22:%7B%22v%22:%5B%22NON_VISIT%22,%22UNSCHEDULED_VISIT%22%5D,%22op%22:%22ne%22%7D%7D</t>
  </si>
  <si>
    <t>/studies/Study_000071/time-units?for_protocol_soa=true</t>
  </si>
  <si>
    <t>/studies/Study_000072</t>
  </si>
  <si>
    <t>/studies/Study_000072/flowchart?detailed=true</t>
  </si>
  <si>
    <t>/studies/Study_000072/soa-preferences</t>
  </si>
  <si>
    <t>/studies/Study_000072/study-activities?page_size=0&amp;page_number=1</t>
  </si>
  <si>
    <t>/studies/Study_000072/study-soa-footnotes?page_number=1&amp;page_size=0&amp;total_count=true</t>
  </si>
  <si>
    <t>/studies/Study_000072/study-visits?page_size=0&amp;filters=%7B%22consecutive_visit_group%22:%7B%22v%22:%5Bnull%5D,%22op%22:%22eq%22%7D,%22visit_class%22:%7B%22v%22:%5B%22NON_VISIT%22,%22UNSCHEDULED_VISIT%22%5D,%22op%22:%22ne%22%7D%7D</t>
  </si>
  <si>
    <t>/studies/Study_000072/time-units?for_protocol_soa=true</t>
  </si>
  <si>
    <t>/studies/Study_000073</t>
  </si>
  <si>
    <t>/studies/Study_000073/flowchart?detailed=true</t>
  </si>
  <si>
    <t>/studies/Study_000073/soa-preferences</t>
  </si>
  <si>
    <t>/studies/Study_000073/study-activities?page_size=0&amp;page_number=1</t>
  </si>
  <si>
    <t>/studies/Study_000073/study-soa-footnotes?page_number=1&amp;page_size=0&amp;total_count=true</t>
  </si>
  <si>
    <t>/studies/Study_000073/study-visits?page_size=0&amp;filters=%7B%22consecutive_visit_group%22:%7B%22v%22:%5Bnull%5D,%22op%22:%22eq%22%7D,%22visit_class%22:%7B%22v%22:%5B%22NON_VISIT%22,%22UNSCHEDULED_VISIT%22%5D,%22op%22:%22ne%22%7D%7D</t>
  </si>
  <si>
    <t>/studies/Study_000073/time-units?for_protocol_soa=true</t>
  </si>
  <si>
    <t>/studies/Study_000074</t>
  </si>
  <si>
    <t>/studies/Study_000074/flowchart?detailed=true</t>
  </si>
  <si>
    <t>/studies/Study_000074/soa-preferences</t>
  </si>
  <si>
    <t>/studies/Study_000074/study-activities?page_size=0&amp;page_number=1</t>
  </si>
  <si>
    <t>/studies/Study_000074/study-soa-footnotes?page_number=1&amp;page_size=0&amp;total_count=true</t>
  </si>
  <si>
    <t>/studies/Study_000074/study-visits?page_size=0&amp;filters=%7B%22consecutive_visit_group%22:%7B%22v%22:%5Bnull%5D,%22op%22:%22eq%22%7D,%22visit_class%22:%7B%22v%22:%5B%22NON_VISIT%22,%22UNSCHEDULED_VISIT%22%5D,%22op%22:%22ne%22%7D%7D</t>
  </si>
  <si>
    <t>/studies/Study_000074/time-units?for_protocol_soa=true</t>
  </si>
  <si>
    <t>/studies/Study_000075</t>
  </si>
  <si>
    <t>/studies/Study_000075/flowchart?detailed=true</t>
  </si>
  <si>
    <t>/studies/Study_000075/soa-preferences</t>
  </si>
  <si>
    <t>/studies/Study_000075/study-activities?page_size=0&amp;page_number=1</t>
  </si>
  <si>
    <t>/studies/Study_000075/study-soa-footnotes?page_number=1&amp;page_size=0&amp;total_count=true</t>
  </si>
  <si>
    <t>/studies/Study_000075/study-visits?page_size=0&amp;filters=%7B%22consecutive_visit_group%22:%7B%22v%22:%5Bnull%5D,%22op%22:%22eq%22%7D,%22visit_class%22:%7B%22v%22:%5B%22NON_VISIT%22,%22UNSCHEDULED_VISIT%22%5D,%22op%22:%22ne%22%7D%7D</t>
  </si>
  <si>
    <t>/studies/Study_000075/time-units?for_protocol_soa=true</t>
  </si>
  <si>
    <t>/studies/Study_000076</t>
  </si>
  <si>
    <t>/studies/Study_000076/flowchart?detailed=true</t>
  </si>
  <si>
    <t>/studies/Study_000076/soa-preferences</t>
  </si>
  <si>
    <t>/studies/Study_000076/study-activities?page_size=0&amp;page_number=1</t>
  </si>
  <si>
    <t>/studies/Study_000076/study-soa-footnotes?page_number=1&amp;page_size=0&amp;total_count=true</t>
  </si>
  <si>
    <t>/studies/Study_000076/study-visits?page_size=0&amp;filters=%7B%22consecutive_visit_group%22:%7B%22v%22:%5Bnull%5D,%22op%22:%22eq%22%7D,%22visit_class%22:%7B%22v%22:%5B%22NON_VISIT%22,%22UNSCHEDULED_VISIT%22%5D,%22op%22:%22ne%22%7D%7D</t>
  </si>
  <si>
    <t>/studies/Study_000076/time-units?for_protocol_soa=true</t>
  </si>
  <si>
    <t>/studies/Study_000077</t>
  </si>
  <si>
    <t>/studies/Study_000077/flowchart?detailed=true</t>
  </si>
  <si>
    <t>/studies/Study_000077/soa-preferences</t>
  </si>
  <si>
    <t>/studies/Study_000077/study-activities?page_size=0&amp;page_number=1</t>
  </si>
  <si>
    <t>/studies/Study_000077/study-soa-footnotes?page_number=1&amp;page_size=0&amp;total_count=true</t>
  </si>
  <si>
    <t>/studies/Study_000077/study-visits?page_size=0&amp;filters=%7B%22consecutive_visit_group%22:%7B%22v%22:%5Bnull%5D,%22op%22:%22eq%22%7D,%22visit_class%22:%7B%22v%22:%5B%22NON_VISIT%22,%22UNSCHEDULED_VISIT%22%5D,%22op%22:%22ne%22%7D%7D</t>
  </si>
  <si>
    <t>/studies/Study_000077/time-units?for_protocol_soa=true</t>
  </si>
  <si>
    <t>/studies/Study_000078</t>
  </si>
  <si>
    <t>/studies/Study_000078/flowchart?detailed=true</t>
  </si>
  <si>
    <t>/studies/Study_000078/soa-preferences</t>
  </si>
  <si>
    <t>/studies/Study_000078/study-activities?page_size=0&amp;page_number=1</t>
  </si>
  <si>
    <t>/studies/Study_000078/study-soa-footnotes?page_number=1&amp;page_size=0&amp;total_count=true</t>
  </si>
  <si>
    <t>/studies/Study_000078/study-visits?page_size=0&amp;filters=%7B%22consecutive_visit_group%22:%7B%22v%22:%5Bnull%5D,%22op%22:%22eq%22%7D,%22visit_class%22:%7B%22v%22:%5B%22NON_VISIT%22,%22UNSCHEDULED_VISIT%22%5D,%22op%22:%22ne%22%7D%7D</t>
  </si>
  <si>
    <t>/studies/Study_000078/time-units?for_protocol_soa=true</t>
  </si>
  <si>
    <t>/studies/Study_000079</t>
  </si>
  <si>
    <t>/studies/Study_000079/flowchart?detailed=true</t>
  </si>
  <si>
    <t>/studies/Study_000079/soa-preferences</t>
  </si>
  <si>
    <t>/studies/Study_000079/study-activities?page_size=0&amp;page_number=1</t>
  </si>
  <si>
    <t>/studies/Study_000079/study-soa-footnotes?page_number=1&amp;page_size=0&amp;total_count=true</t>
  </si>
  <si>
    <t>/studies/Study_000079/study-visits?page_size=0&amp;filters=%7B%22consecutive_visit_group%22:%7B%22v%22:%5Bnull%5D,%22op%22:%22eq%22%7D,%22visit_class%22:%7B%22v%22:%5B%22NON_VISIT%22,%22UNSCHEDULED_VISIT%22%5D,%22op%22:%22ne%22%7D%7D</t>
  </si>
  <si>
    <t>/studies/Study_000079/time-units?for_protocol_soa=true</t>
  </si>
  <si>
    <t>/studies/Study_000080</t>
  </si>
  <si>
    <t>/studies/Study_000080/flowchart?detailed=true</t>
  </si>
  <si>
    <t>/studies/Study_000080/soa-preferences</t>
  </si>
  <si>
    <t>/studies/Study_000080/study-activities?page_size=0&amp;page_number=1</t>
  </si>
  <si>
    <t>/studies/Study_000080/study-soa-footnotes?page_number=1&amp;page_size=0&amp;total_count=true</t>
  </si>
  <si>
    <t>/studies/Study_000080/study-visits?page_size=0&amp;filters=%7B%22consecutive_visit_group%22:%7B%22v%22:%5Bnull%5D,%22op%22:%22eq%22%7D,%22visit_class%22:%7B%22v%22:%5B%22NON_VISIT%22,%22UNSCHEDULED_VISIT%22%5D,%22op%22:%22ne%22%7D%7D</t>
  </si>
  <si>
    <t>/studies/Study_000080/time-units?for_protocol_soa=true</t>
  </si>
  <si>
    <t>/studies/Study_000081</t>
  </si>
  <si>
    <t>/studies/Study_000081/flowchart?detailed=true</t>
  </si>
  <si>
    <t>/studies/Study_000081/soa-preferences</t>
  </si>
  <si>
    <t>/studies/Study_000081/study-activities?page_size=0&amp;page_number=1</t>
  </si>
  <si>
    <t>/studies/Study_000081/study-soa-footnotes?page_number=1&amp;page_size=0&amp;total_count=true</t>
  </si>
  <si>
    <t>/studies/Study_000081/study-visits?page_size=0&amp;filters=%7B%22consecutive_visit_group%22:%7B%22v%22:%5Bnull%5D,%22op%22:%22eq%22%7D,%22visit_class%22:%7B%22v%22:%5B%22NON_VISIT%22,%22UNSCHEDULED_VISIT%22%5D,%22op%22:%22ne%22%7D%7D</t>
  </si>
  <si>
    <t>/studies/Study_000081/time-units?for_protocol_soa=true</t>
  </si>
  <si>
    <t>/studies/Study_000082</t>
  </si>
  <si>
    <t>/studies/Study_000082/flowchart?detailed=true</t>
  </si>
  <si>
    <t>/studies/Study_000082/soa-preferences</t>
  </si>
  <si>
    <t>/studies/Study_000082/study-activities?page_size=0&amp;page_number=1</t>
  </si>
  <si>
    <t>/studies/Study_000082/study-soa-footnotes?page_number=1&amp;page_size=0&amp;total_count=true</t>
  </si>
  <si>
    <t>/studies/Study_000082/study-visits?page_size=0&amp;filters=%7B%22consecutive_visit_group%22:%7B%22v%22:%5Bnull%5D,%22op%22:%22eq%22%7D,%22visit_class%22:%7B%22v%22:%5B%22NON_VISIT%22,%22UNSCHEDULED_VISIT%22%5D,%22op%22:%22ne%22%7D%7D</t>
  </si>
  <si>
    <t>/studies/Study_000082/time-units?for_protocol_soa=true</t>
  </si>
  <si>
    <t>/studies/Study_000083</t>
  </si>
  <si>
    <t>/studies/Study_000083/flowchart?detailed=true</t>
  </si>
  <si>
    <t>/studies/Study_000083/soa-preferences</t>
  </si>
  <si>
    <t>/studies/Study_000083/study-activities?page_size=0&amp;page_number=1</t>
  </si>
  <si>
    <t>/studies/Study_000083/study-soa-footnotes?page_number=1&amp;page_size=0&amp;total_count=true</t>
  </si>
  <si>
    <t>/studies/Study_000083/study-visits?page_size=0&amp;filters=%7B%22consecutive_visit_group%22:%7B%22v%22:%5Bnull%5D,%22op%22:%22eq%22%7D,%22visit_class%22:%7B%22v%22:%5B%22NON_VISIT%22,%22UNSCHEDULED_VISIT%22%5D,%22op%22:%22ne%22%7D%7D</t>
  </si>
  <si>
    <t>/studies/Study_000083/time-units?for_protocol_soa=true</t>
  </si>
  <si>
    <t>/studies/Study_000084</t>
  </si>
  <si>
    <t>/studies/Study_000084/flowchart?detailed=true</t>
  </si>
  <si>
    <t>/studies/Study_000084/soa-preferences</t>
  </si>
  <si>
    <t>/studies/Study_000084/study-activities?page_size=0&amp;page_number=1</t>
  </si>
  <si>
    <t>/studies/Study_000084/study-soa-footnotes?page_number=1&amp;page_size=0&amp;total_count=true</t>
  </si>
  <si>
    <t>/studies/Study_000084/study-visits?page_size=0&amp;filters=%7B%22consecutive_visit_group%22:%7B%22v%22:%5Bnull%5D,%22op%22:%22eq%22%7D,%22visit_class%22:%7B%22v%22:%5B%22NON_VISIT%22,%22UNSCHEDULED_VISIT%22%5D,%22op%22:%22ne%22%7D%7D</t>
  </si>
  <si>
    <t>/studies/Study_000084/time-units?for_protocol_soa=true</t>
  </si>
  <si>
    <t>/studies/Study_000085</t>
  </si>
  <si>
    <t>/studies/Study_000085/flowchart?detailed=true</t>
  </si>
  <si>
    <t>/studies/Study_000085/soa-preferences</t>
  </si>
  <si>
    <t>/studies/Study_000085/study-activities?page_size=0&amp;page_number=1</t>
  </si>
  <si>
    <t>/studies/Study_000085/study-soa-footnotes?page_number=1&amp;page_size=0&amp;total_count=true</t>
  </si>
  <si>
    <t>/studies/Study_000085/study-visits?page_size=0&amp;filters=%7B%22consecutive_visit_group%22:%7B%22v%22:%5Bnull%5D,%22op%22:%22eq%22%7D,%22visit_class%22:%7B%22v%22:%5B%22NON_VISIT%22,%22UNSCHEDULED_VISIT%22%5D,%22op%22:%22ne%22%7D%7D</t>
  </si>
  <si>
    <t>/studies/Study_000085/time-units?for_protocol_soa=true</t>
  </si>
  <si>
    <t>/studies/Study_000086</t>
  </si>
  <si>
    <t>/studies/Study_000086/flowchart?detailed=true</t>
  </si>
  <si>
    <t>/studies/Study_000086/soa-preferences</t>
  </si>
  <si>
    <t>/studies/Study_000086/study-activities?page_size=0&amp;page_number=1</t>
  </si>
  <si>
    <t>/studies/Study_000086/study-soa-footnotes?page_number=1&amp;page_size=0&amp;total_count=true</t>
  </si>
  <si>
    <t>/studies/Study_000086/study-visits?page_size=0&amp;filters=%7B%22consecutive_visit_group%22:%7B%22v%22:%5Bnull%5D,%22op%22:%22eq%22%7D,%22visit_class%22:%7B%22v%22:%5B%22NON_VISIT%22,%22UNSCHEDULED_VISIT%22%5D,%22op%22:%22ne%22%7D%7D</t>
  </si>
  <si>
    <t>/studies/Study_000086/time-units?for_protocol_soa=true</t>
  </si>
  <si>
    <t>/studies/Study_000087</t>
  </si>
  <si>
    <t>/studies/Study_000087/flowchart?detailed=true</t>
  </si>
  <si>
    <t>/studies/Study_000087/soa-preferences</t>
  </si>
  <si>
    <t>/studies/Study_000087/study-activities?page_size=0&amp;page_number=1</t>
  </si>
  <si>
    <t>/studies/Study_000087/study-soa-footnotes?page_number=1&amp;page_size=0&amp;total_count=true</t>
  </si>
  <si>
    <t>/studies/Study_000087/study-visits?page_size=0&amp;filters=%7B%22consecutive_visit_group%22:%7B%22v%22:%5Bnull%5D,%22op%22:%22eq%22%7D,%22visit_class%22:%7B%22v%22:%5B%22NON_VISIT%22,%22UNSCHEDULED_VISIT%22%5D,%22op%22:%22ne%22%7D%7D</t>
  </si>
  <si>
    <t>/studies/Study_000087/time-units?for_protocol_soa=true</t>
  </si>
  <si>
    <t>/studies/Study_000088</t>
  </si>
  <si>
    <t>/studies/Study_000088/flowchart?detailed=true</t>
  </si>
  <si>
    <t>/studies/Study_000088/soa-preferences</t>
  </si>
  <si>
    <t>/studies/Study_000088/study-activities?page_size=0&amp;page_number=1</t>
  </si>
  <si>
    <t>/studies/Study_000088/study-soa-footnotes?page_number=1&amp;page_size=0&amp;total_count=true</t>
  </si>
  <si>
    <t>/studies/Study_000088/study-visits?page_size=0&amp;filters=%7B%22consecutive_visit_group%22:%7B%22v%22:%5Bnull%5D,%22op%22:%22eq%22%7D,%22visit_class%22:%7B%22v%22:%5B%22NON_VISIT%22,%22UNSCHEDULED_VISIT%22%5D,%22op%22:%22ne%22%7D%7D</t>
  </si>
  <si>
    <t>/studies/Study_000088/time-units?for_protocol_soa=true</t>
  </si>
  <si>
    <t>/studies/Study_000089</t>
  </si>
  <si>
    <t>/studies/Study_000089/flowchart?detailed=true</t>
  </si>
  <si>
    <t>/studies/Study_000089/soa-preferences</t>
  </si>
  <si>
    <t>/studies/Study_000089/study-activities?page_size=0&amp;page_number=1</t>
  </si>
  <si>
    <t>/studies/Study_000089/study-soa-footnotes?page_number=1&amp;page_size=0&amp;total_count=true</t>
  </si>
  <si>
    <t>/studies/Study_000089/study-visits?page_size=0&amp;filters=%7B%22consecutive_visit_group%22:%7B%22v%22:%5Bnull%5D,%22op%22:%22eq%22%7D,%22visit_class%22:%7B%22v%22:%5B%22NON_VISIT%22,%22UNSCHEDULED_VISIT%22%5D,%22op%22:%22ne%22%7D%7D</t>
  </si>
  <si>
    <t>/studies/Study_000089/time-units?for_protocol_soa=true</t>
  </si>
  <si>
    <t>/studies/Study_000090</t>
  </si>
  <si>
    <t>/studies/Study_000090/flowchart?detailed=true</t>
  </si>
  <si>
    <t>/studies/Study_000090/soa-preferences</t>
  </si>
  <si>
    <t>/studies/Study_000090/study-activities?page_size=0&amp;page_number=1</t>
  </si>
  <si>
    <t>/studies/Study_000090/study-soa-footnotes?page_number=1&amp;page_size=0&amp;total_count=true</t>
  </si>
  <si>
    <t>/studies/Study_000090/study-visits?page_size=0&amp;filters=%7B%22consecutive_visit_group%22:%7B%22v%22:%5Bnull%5D,%22op%22:%22eq%22%7D,%22visit_class%22:%7B%22v%22:%5B%22NON_VISIT%22,%22UNSCHEDULED_VISIT%22%5D,%22op%22:%22ne%22%7D%7D</t>
  </si>
  <si>
    <t>/studies/Study_000090/time-units?for_protocol_soa=true</t>
  </si>
  <si>
    <t>/studies/Study_000091</t>
  </si>
  <si>
    <t>/studies/Study_000091/flowchart?detailed=true</t>
  </si>
  <si>
    <t>/studies/Study_000091/soa-preferences</t>
  </si>
  <si>
    <t>/studies/Study_000091/study-activities?page_size=0&amp;page_number=1</t>
  </si>
  <si>
    <t>/studies/Study_000091/study-soa-footnotes?page_number=1&amp;page_size=0&amp;total_count=true</t>
  </si>
  <si>
    <t>/studies/Study_000091/study-visits?page_size=0&amp;filters=%7B%22consecutive_visit_group%22:%7B%22v%22:%5Bnull%5D,%22op%22:%22eq%22%7D,%22visit_class%22:%7B%22v%22:%5B%22NON_VISIT%22,%22UNSCHEDULED_VISIT%22%5D,%22op%22:%22ne%22%7D%7D</t>
  </si>
  <si>
    <t>/studies/Study_000091/time-units?for_protocol_soa=true</t>
  </si>
  <si>
    <t>/studies/Study_000092</t>
  </si>
  <si>
    <t>/studies/Study_000092/flowchart?detailed=true</t>
  </si>
  <si>
    <t>/studies/Study_000092/soa-preferences</t>
  </si>
  <si>
    <t>/studies/Study_000092/study-activities?page_size=0&amp;page_number=1</t>
  </si>
  <si>
    <t>/studies/Study_000092/study-soa-footnotes?page_number=1&amp;page_size=0&amp;total_count=true</t>
  </si>
  <si>
    <t>/studies/Study_000092/study-visits?page_size=0&amp;filters=%7B%22consecutive_visit_group%22:%7B%22v%22:%5Bnull%5D,%22op%22:%22eq%22%7D,%22visit_class%22:%7B%22v%22:%5B%22NON_VISIT%22,%22UNSCHEDULED_VISIT%22%5D,%22op%22:%22ne%22%7D%7D</t>
  </si>
  <si>
    <t>/studies/Study_000092/time-units?for_protocol_soa=true</t>
  </si>
  <si>
    <t>/studies/Study_000093</t>
  </si>
  <si>
    <t>/studies/Study_000093/flowchart?detailed=true</t>
  </si>
  <si>
    <t>/studies/Study_000093/soa-preferences</t>
  </si>
  <si>
    <t>/studies/Study_000093/study-activities?page_size=0&amp;page_number=1</t>
  </si>
  <si>
    <t>/studies/Study_000093/study-soa-footnotes?page_number=1&amp;page_size=0&amp;total_count=true</t>
  </si>
  <si>
    <t>/studies/Study_000093/study-visits?page_size=0&amp;filters=%7B%22consecutive_visit_group%22:%7B%22v%22:%5Bnull%5D,%22op%22:%22eq%22%7D,%22visit_class%22:%7B%22v%22:%5B%22NON_VISIT%22,%22UNSCHEDULED_VISIT%22%5D,%22op%22:%22ne%22%7D%7D</t>
  </si>
  <si>
    <t>/studies/Study_000093/time-units?for_protocol_soa=true</t>
  </si>
  <si>
    <t>/studies/Study_000094</t>
  </si>
  <si>
    <t>/studies/Study_000094/flowchart?detailed=true</t>
  </si>
  <si>
    <t>/studies/Study_000094/soa-preferences</t>
  </si>
  <si>
    <t>/studies/Study_000094/study-activities?page_size=0&amp;page_number=1</t>
  </si>
  <si>
    <t>/studies/Study_000094/study-soa-footnotes?page_number=1&amp;page_size=0&amp;total_count=true</t>
  </si>
  <si>
    <t>/studies/Study_000094/study-visits?page_size=0&amp;filters=%7B%22consecutive_visit_group%22:%7B%22v%22:%5Bnull%5D,%22op%22:%22eq%22%7D,%22visit_class%22:%7B%22v%22:%5B%22NON_VISIT%22,%22UNSCHEDULED_VISIT%22%5D,%22op%22:%22ne%22%7D%7D</t>
  </si>
  <si>
    <t>/studies/Study_000094/time-units?for_protocol_soa=true</t>
  </si>
  <si>
    <t>/studies/Study_000095</t>
  </si>
  <si>
    <t>/studies/Study_000095/flowchart?detailed=true</t>
  </si>
  <si>
    <t>/studies/Study_000095/soa-preferences</t>
  </si>
  <si>
    <t>/studies/Study_000095/study-activities?page_size=0&amp;page_number=1</t>
  </si>
  <si>
    <t>/studies/Study_000095/study-soa-footnotes?page_number=1&amp;page_size=0&amp;total_count=true</t>
  </si>
  <si>
    <t>/studies/Study_000095/study-visits?page_size=0&amp;filters=%7B%22consecutive_visit_group%22:%7B%22v%22:%5Bnull%5D,%22op%22:%22eq%22%7D,%22visit_class%22:%7B%22v%22:%5B%22NON_VISIT%22,%22UNSCHEDULED_VISIT%22%5D,%22op%22:%22ne%22%7D%7D</t>
  </si>
  <si>
    <t>/studies/Study_000095/time-units?for_protocol_soa=true</t>
  </si>
  <si>
    <t>/studies/Study_000096</t>
  </si>
  <si>
    <t>/studies/Study_000096/flowchart?detailed=true</t>
  </si>
  <si>
    <t>/studies/Study_000096/soa-preferences</t>
  </si>
  <si>
    <t>/studies/Study_000096/study-activities?page_size=0&amp;page_number=1</t>
  </si>
  <si>
    <t>/studies/Study_000096/study-soa-footnotes?page_number=1&amp;page_size=0&amp;total_count=true</t>
  </si>
  <si>
    <t>/studies/Study_000096/study-visits?page_size=0&amp;filters=%7B%22consecutive_visit_group%22:%7B%22v%22:%5Bnull%5D,%22op%22:%22eq%22%7D,%22visit_class%22:%7B%22v%22:%5B%22NON_VISIT%22,%22UNSCHEDULED_VISIT%22%5D,%22op%22:%22ne%22%7D%7D</t>
  </si>
  <si>
    <t>/studies/Study_000096/time-units?for_protocol_soa=true</t>
  </si>
  <si>
    <t>/studies/Study_000097</t>
  </si>
  <si>
    <t>/studies/Study_000097/flowchart?detailed=true</t>
  </si>
  <si>
    <t>/studies/Study_000097/soa-preferences</t>
  </si>
  <si>
    <t>/studies/Study_000097/study-activities?page_size=0&amp;page_number=1</t>
  </si>
  <si>
    <t>/studies/Study_000097/study-soa-footnotes?page_number=1&amp;page_size=0&amp;total_count=true</t>
  </si>
  <si>
    <t>/studies/Study_000097/study-visits?page_size=0&amp;filters=%7B%22consecutive_visit_group%22:%7B%22v%22:%5Bnull%5D,%22op%22:%22eq%22%7D,%22visit_class%22:%7B%22v%22:%5B%22NON_VISIT%22,%22UNSCHEDULED_VISIT%22%5D,%22op%22:%22ne%22%7D%7D</t>
  </si>
  <si>
    <t>/studies/Study_000097/time-units?for_protocol_soa=true</t>
  </si>
  <si>
    <t>/studies/Study_000098</t>
  </si>
  <si>
    <t>/studies/Study_000098/flowchart?detailed=true</t>
  </si>
  <si>
    <t>/studies/Study_000098/soa-preferences</t>
  </si>
  <si>
    <t>/studies/Study_000098/study-activities?page_size=0&amp;page_number=1</t>
  </si>
  <si>
    <t>/studies/Study_000098/study-soa-footnotes?page_number=1&amp;page_size=0&amp;total_count=true</t>
  </si>
  <si>
    <t>/studies/Study_000098/study-visits?page_size=0&amp;filters=%7B%22consecutive_visit_group%22:%7B%22v%22:%5Bnull%5D,%22op%22:%22eq%22%7D,%22visit_class%22:%7B%22v%22:%5B%22NON_VISIT%22,%22UNSCHEDULED_VISIT%22%5D,%22op%22:%22ne%22%7D%7D</t>
  </si>
  <si>
    <t>/studies/Study_000098/time-units?for_protocol_soa=true</t>
  </si>
  <si>
    <t>/studies/Study_000099</t>
  </si>
  <si>
    <t>/studies/Study_000099/flowchart?detailed=true</t>
  </si>
  <si>
    <t>/studies/Study_000099/soa-preferences</t>
  </si>
  <si>
    <t>/studies/Study_000099/study-activities?page_size=0&amp;page_number=1</t>
  </si>
  <si>
    <t>/studies/Study_000099/study-soa-footnotes?page_number=1&amp;page_size=0&amp;total_count=true</t>
  </si>
  <si>
    <t>/studies/Study_000099/study-visits?page_size=0&amp;filters=%7B%22consecutive_visit_group%22:%7B%22v%22:%5Bnull%5D,%22op%22:%22eq%22%7D,%22visit_class%22:%7B%22v%22:%5B%22NON_VISIT%22,%22UNSCHEDULED_VISIT%22%5D,%22op%22:%22ne%22%7D%7D</t>
  </si>
  <si>
    <t>/studies/Study_000099/time-units?for_protocol_soa=true</t>
  </si>
  <si>
    <t>/studies/Study_000100</t>
  </si>
  <si>
    <t>/studies/Study_000100/flowchart?detailed=true</t>
  </si>
  <si>
    <t>/studies/Study_000100/soa-preferences</t>
  </si>
  <si>
    <t>/studies/Study_000100/study-activities?page_size=0&amp;page_number=1</t>
  </si>
  <si>
    <t>/studies/Study_000100/study-soa-footnotes?page_number=1&amp;page_size=0&amp;total_count=true</t>
  </si>
  <si>
    <t>/studies/Study_000100/study-visits?page_size=0&amp;filters=%7B%22consecutive_visit_group%22:%7B%22v%22:%5Bnull%5D,%22op%22:%22eq%22%7D,%22visit_class%22:%7B%22v%22:%5B%22NON_VISIT%22,%22UNSCHEDULED_VISIT%22%5D,%22op%22:%22ne%22%7D%7D</t>
  </si>
  <si>
    <t>/studies/Study_000100/time-units?for_protocol_soa=true</t>
  </si>
  <si>
    <t>/studies/Study_000101</t>
  </si>
  <si>
    <t>/studies/Study_000101/flowchart?detailed=true</t>
  </si>
  <si>
    <t>/studies/Study_000101/soa-preferences</t>
  </si>
  <si>
    <t>/studies/Study_000101/study-activities?page_size=0&amp;page_number=1</t>
  </si>
  <si>
    <t>/studies/Study_000101/study-soa-footnotes?page_number=1&amp;page_size=0&amp;total_count=true</t>
  </si>
  <si>
    <t>/studies/Study_000101/study-visits?page_size=0&amp;filters=%7B%22consecutive_visit_group%22:%7B%22v%22:%5Bnull%5D,%22op%22:%22eq%22%7D,%22visit_class%22:%7B%22v%22:%5B%22NON_VISIT%22,%22UNSCHEDULED_VISIT%22%5D,%22op%22:%22ne%22%7D%7D</t>
  </si>
  <si>
    <t>/studies/Study_000101/time-units?for_protocol_soa=true</t>
  </si>
  <si>
    <t>/studies/Study_000102</t>
  </si>
  <si>
    <t>/studies/Study_000102/flowchart?detailed=true</t>
  </si>
  <si>
    <t>/studies/Study_000102/soa-preferences</t>
  </si>
  <si>
    <t>/studies/Study_000102/study-activities?page_size=0&amp;page_number=1</t>
  </si>
  <si>
    <t>/studies/Study_000102/study-soa-footnotes?page_number=1&amp;page_size=0&amp;total_count=true</t>
  </si>
  <si>
    <t>/studies/Study_000102/study-visits?page_size=0&amp;filters=%7B%22consecutive_visit_group%22:%7B%22v%22:%5Bnull%5D,%22op%22:%22eq%22%7D,%22visit_class%22:%7B%22v%22:%5B%22NON_VISIT%22,%22UNSCHEDULED_VISIT%22%5D,%22op%22:%22ne%22%7D%7D</t>
  </si>
  <si>
    <t>/studies/Study_000102/time-units?for_protocol_soa=true</t>
  </si>
  <si>
    <t>/studies/Study_000103</t>
  </si>
  <si>
    <t>/studies/Study_000103/flowchart?detailed=true</t>
  </si>
  <si>
    <t>/studies/Study_000103/soa-preferences</t>
  </si>
  <si>
    <t>/studies/Study_000103/study-activities?page_size=0&amp;page_number=1</t>
  </si>
  <si>
    <t>/studies/Study_000103/study-soa-footnotes?page_number=1&amp;page_size=0&amp;total_count=true</t>
  </si>
  <si>
    <t>/studies/Study_000103/study-visits?page_size=0&amp;filters=%7B%22consecutive_visit_group%22:%7B%22v%22:%5Bnull%5D,%22op%22:%22eq%22%7D,%22visit_class%22:%7B%22v%22:%5B%22NON_VISIT%22,%22UNSCHEDULED_VISIT%22%5D,%22op%22:%22ne%22%7D%7D</t>
  </si>
  <si>
    <t>/studies/Study_000103/time-units?for_protocol_soa=true</t>
  </si>
  <si>
    <t>/studies/Study_000104</t>
  </si>
  <si>
    <t>/studies/Study_000104/flowchart?detailed=true</t>
  </si>
  <si>
    <t>/studies/Study_000104/soa-preferences</t>
  </si>
  <si>
    <t>/studies/Study_000104/study-activities?page_size=0&amp;page_number=1</t>
  </si>
  <si>
    <t>/studies/Study_000104/study-soa-footnotes?page_number=1&amp;page_size=0&amp;total_count=true</t>
  </si>
  <si>
    <t>/studies/Study_000104/study-visits?page_size=0&amp;filters=%7B%22consecutive_visit_group%22:%7B%22v%22:%5Bnull%5D,%22op%22:%22eq%22%7D,%22visit_class%22:%7B%22v%22:%5B%22NON_VISIT%22,%22UNSCHEDULED_VISIT%22%5D,%22op%22:%22ne%22%7D%7D</t>
  </si>
  <si>
    <t>/studies/Study_000104/time-units?for_protocol_soa=true</t>
  </si>
  <si>
    <t>/studies/Study_000105</t>
  </si>
  <si>
    <t>/studies/Study_000105/flowchart?detailed=true</t>
  </si>
  <si>
    <t>/studies/Study_000105/soa-preferences</t>
  </si>
  <si>
    <t>/studies/Study_000105/study-activities?page_size=0&amp;page_number=1</t>
  </si>
  <si>
    <t>/studies/Study_000105/study-soa-footnotes?page_number=1&amp;page_size=0&amp;total_count=true</t>
  </si>
  <si>
    <t>/studies/Study_000105/study-visits?page_size=0&amp;filters=%7B%22consecutive_visit_group%22:%7B%22v%22:%5Bnull%5D,%22op%22:%22eq%22%7D,%22visit_class%22:%7B%22v%22:%5B%22NON_VISIT%22,%22UNSCHEDULED_VISIT%22%5D,%22op%22:%22ne%22%7D%7D</t>
  </si>
  <si>
    <t>/studies/Study_000105/time-units?for_protocol_soa=true</t>
  </si>
  <si>
    <t>/studies/Study_000106</t>
  </si>
  <si>
    <t>/studies/Study_000106/flowchart?detailed=true</t>
  </si>
  <si>
    <t>/studies/Study_000106/soa-preferences</t>
  </si>
  <si>
    <t>/studies/Study_000106/study-activities?page_size=0&amp;page_number=1</t>
  </si>
  <si>
    <t>/studies/Study_000106/study-soa-footnotes?page_number=1&amp;page_size=0&amp;total_count=true</t>
  </si>
  <si>
    <t>/studies/Study_000106/study-visits?page_size=0&amp;filters=%7B%22consecutive_visit_group%22:%7B%22v%22:%5Bnull%5D,%22op%22:%22eq%22%7D,%22visit_class%22:%7B%22v%22:%5B%22NON_VISIT%22,%22UNSCHEDULED_VISIT%22%5D,%22op%22:%22ne%22%7D%7D</t>
  </si>
  <si>
    <t>/studies/Study_000106/time-units?for_protocol_soa=true</t>
  </si>
  <si>
    <t>/studies/Study_000107</t>
  </si>
  <si>
    <t>/studies/Study_000107/flowchart?detailed=true</t>
  </si>
  <si>
    <t>/studies/Study_000107/soa-preferences</t>
  </si>
  <si>
    <t>/studies/Study_000107/study-activities?page_size=0&amp;page_number=1</t>
  </si>
  <si>
    <t>/studies/Study_000107/study-soa-footnotes?page_number=1&amp;page_size=0&amp;total_count=true</t>
  </si>
  <si>
    <t>/studies/Study_000107/study-visits?page_size=0&amp;filters=%7B%22consecutive_visit_group%22:%7B%22v%22:%5Bnull%5D,%22op%22:%22eq%22%7D,%22visit_class%22:%7B%22v%22:%5B%22NON_VISIT%22,%22UNSCHEDULED_VISIT%22%5D,%22op%22:%22ne%22%7D%7D</t>
  </si>
  <si>
    <t>/studies/Study_000107/time-units?for_protocol_soa=true</t>
  </si>
  <si>
    <t>/studies/Study_000108</t>
  </si>
  <si>
    <t>/studies/Study_000108/flowchart?detailed=true</t>
  </si>
  <si>
    <t>/studies/Study_000108/soa-preferences</t>
  </si>
  <si>
    <t>/studies/Study_000108/study-activities?page_size=0&amp;page_number=1</t>
  </si>
  <si>
    <t>/studies/Study_000108/study-soa-footnotes?page_number=1&amp;page_size=0&amp;total_count=true</t>
  </si>
  <si>
    <t>/studies/Study_000108/study-visits?page_size=0&amp;filters=%7B%22consecutive_visit_group%22:%7B%22v%22:%5Bnull%5D,%22op%22:%22eq%22%7D,%22visit_class%22:%7B%22v%22:%5B%22NON_VISIT%22,%22UNSCHEDULED_VISIT%22%5D,%22op%22:%22ne%22%7D%7D</t>
  </si>
  <si>
    <t>/studies/Study_000108/time-units?for_protocol_soa=true</t>
  </si>
  <si>
    <t>/studies/Study_000110</t>
  </si>
  <si>
    <t>/studies/Study_000110/flowchart?detailed=true</t>
  </si>
  <si>
    <t>/studies/Study_000110/soa-preferences</t>
  </si>
  <si>
    <t>/studies/Study_000110/study-activities?page_size=0&amp;page_number=1</t>
  </si>
  <si>
    <t>/studies/Study_000110/study-soa-footnotes?page_number=1&amp;page_size=0&amp;total_count=true</t>
  </si>
  <si>
    <t>/studies/Study_000110/study-visits?page_size=0&amp;filters=%7B%22consecutive_visit_group%22:%7B%22v%22:%5Bnull%5D,%22op%22:%22eq%22%7D,%22visit_class%22:%7B%22v%22:%5B%22NON_VISIT%22,%22UNSCHEDULED_VISIT%22%5D,%22op%22:%22ne%22%7D%7D</t>
  </si>
  <si>
    <t>/studies/Study_000110/time-units?for_protocol_soa=true</t>
  </si>
  <si>
    <t>/studies/Study_000111</t>
  </si>
  <si>
    <t>/studies/Study_000111/flowchart?detailed=true</t>
  </si>
  <si>
    <t>/studies/Study_000111/soa-preferences</t>
  </si>
  <si>
    <t>/studies/Study_000111/study-activities?page_size=0&amp;page_number=1</t>
  </si>
  <si>
    <t>/studies/Study_000111/study-soa-footnotes?page_number=1&amp;page_size=0&amp;total_count=true</t>
  </si>
  <si>
    <t>/studies/Study_000111/study-visits?page_size=0&amp;filters=%7B%22consecutive_visit_group%22:%7B%22v%22:%5Bnull%5D,%22op%22:%22eq%22%7D,%22visit_class%22:%7B%22v%22:%5B%22NON_VISIT%22,%22UNSCHEDULED_VISIT%22%5D,%22op%22:%22ne%22%7D%7D</t>
  </si>
  <si>
    <t>/studies/Study_000111/time-units?for_protocol_soa=true</t>
  </si>
  <si>
    <t>/studies/Study_000112</t>
  </si>
  <si>
    <t>/studies/Study_000112/flowchart?detailed=true</t>
  </si>
  <si>
    <t>/studies/Study_000112/soa-preferences</t>
  </si>
  <si>
    <t>/studies/Study_000112/study-activities?page_size=0&amp;page_number=1</t>
  </si>
  <si>
    <t>/studies/Study_000112/study-soa-footnotes?page_number=1&amp;page_size=0&amp;total_count=true</t>
  </si>
  <si>
    <t>/studies/Study_000112/study-visits?page_size=0&amp;filters=%7B%22consecutive_visit_group%22:%7B%22v%22:%5Bnull%5D,%22op%22:%22eq%22%7D,%22visit_class%22:%7B%22v%22:%5B%22NON_VISIT%22,%22UNSCHEDULED_VISIT%22%5D,%22op%22:%22ne%22%7D%7D</t>
  </si>
  <si>
    <t>/studies/Study_000112/time-units?for_protocol_soa=true</t>
  </si>
  <si>
    <t>/studies/Study_000113</t>
  </si>
  <si>
    <t>/studies/Study_000113/flowchart?detailed=true</t>
  </si>
  <si>
    <t>/studies/Study_000113/soa-preferences</t>
  </si>
  <si>
    <t>/studies/Study_000113/study-activities?page_size=0&amp;page_number=1</t>
  </si>
  <si>
    <t>/studies/Study_000113/study-soa-footnotes?page_number=1&amp;page_size=0&amp;total_count=true</t>
  </si>
  <si>
    <t>/studies/Study_000113/study-visits?page_size=0&amp;filters=%7B%22consecutive_visit_group%22:%7B%22v%22:%5Bnull%5D,%22op%22:%22eq%22%7D,%22visit_class%22:%7B%22v%22:%5B%22NON_VISIT%22,%22UNSCHEDULED_VISIT%22%5D,%22op%22:%22ne%22%7D%7D</t>
  </si>
  <si>
    <t>/studies/Study_000113/time-units?for_protocol_soa=true</t>
  </si>
  <si>
    <t>/studies/Study_000114</t>
  </si>
  <si>
    <t>/studies/Study_000114/flowchart?detailed=true</t>
  </si>
  <si>
    <t>/studies/Study_000114/soa-preferences</t>
  </si>
  <si>
    <t>/studies/Study_000114/study-activities?page_size=0&amp;page_number=1</t>
  </si>
  <si>
    <t>/studies/Study_000114/study-soa-footnotes?page_number=1&amp;page_size=0&amp;total_count=true</t>
  </si>
  <si>
    <t>/studies/Study_000114/study-visits?page_size=0&amp;filters=%7B%22consecutive_visit_group%22:%7B%22v%22:%5Bnull%5D,%22op%22:%22eq%22%7D,%22visit_class%22:%7B%22v%22:%5B%22NON_VISIT%22,%22UNSCHEDULED_VISIT%22%5D,%22op%22:%22ne%22%7D%7D</t>
  </si>
  <si>
    <t>/studies/Study_000114/time-units?for_protocol_soa=true</t>
  </si>
  <si>
    <t>/studies/Study_000115</t>
  </si>
  <si>
    <t>/studies/Study_000115/flowchart?detailed=true</t>
  </si>
  <si>
    <t>/studies/Study_000115/soa-preferences</t>
  </si>
  <si>
    <t>/studies/Study_000115/study-activities?page_size=0&amp;page_number=1</t>
  </si>
  <si>
    <t>/studies/Study_000115/study-soa-footnotes?page_number=1&amp;page_size=0&amp;total_count=true</t>
  </si>
  <si>
    <t>/studies/Study_000115/study-visits?page_size=0&amp;filters=%7B%22consecutive_visit_group%22:%7B%22v%22:%5Bnull%5D,%22op%22:%22eq%22%7D,%22visit_class%22:%7B%22v%22:%5B%22NON_VISIT%22,%22UNSCHEDULED_VISIT%22%5D,%22op%22:%22ne%22%7D%7D</t>
  </si>
  <si>
    <t>/studies/Study_000115/time-units?for_protocol_soa=true</t>
  </si>
  <si>
    <t>/studies/Study_000116</t>
  </si>
  <si>
    <t>/studies/Study_000116/flowchart?detailed=true</t>
  </si>
  <si>
    <t>/studies/Study_000116/soa-preferences</t>
  </si>
  <si>
    <t>/studies/Study_000116/study-activities?page_size=0&amp;page_number=1</t>
  </si>
  <si>
    <t>/studies/Study_000116/study-soa-footnotes?page_number=1&amp;page_size=0&amp;total_count=true</t>
  </si>
  <si>
    <t>/studies/Study_000116/study-visits?page_size=0&amp;filters=%7B%22consecutive_visit_group%22:%7B%22v%22:%5Bnull%5D,%22op%22:%22eq%22%7D,%22visit_class%22:%7B%22v%22:%5B%22NON_VISIT%22,%22UNSCHEDULED_VISIT%22%5D,%22op%22:%22ne%22%7D%7D</t>
  </si>
  <si>
    <t>/studies/Study_000116/time-units?for_protocol_soa=true</t>
  </si>
  <si>
    <t>/studies/Study_000117</t>
  </si>
  <si>
    <t>/studies/Study_000117/flowchart?detailed=true</t>
  </si>
  <si>
    <t>/studies/Study_000117/soa-preferences</t>
  </si>
  <si>
    <t>/studies/Study_000117/study-activities?page_size=0&amp;page_number=1</t>
  </si>
  <si>
    <t>/studies/Study_000117/study-soa-footnotes?page_number=1&amp;page_size=0&amp;total_count=true</t>
  </si>
  <si>
    <t>/studies/Study_000117/study-visits?page_size=0&amp;filters=%7B%22consecutive_visit_group%22:%7B%22v%22:%5Bnull%5D,%22op%22:%22eq%22%7D,%22visit_class%22:%7B%22v%22:%5B%22NON_VISIT%22,%22UNSCHEDULED_VISIT%22%5D,%22op%22:%22ne%22%7D%7D</t>
  </si>
  <si>
    <t>/studies/Study_000117/time-units?for_protocol_soa=true</t>
  </si>
  <si>
    <t>/studies/Study_000118</t>
  </si>
  <si>
    <t>/studies/Study_000118/flowchart?detailed=true</t>
  </si>
  <si>
    <t>/studies/Study_000118/soa-preferences</t>
  </si>
  <si>
    <t>/studies/Study_000118/study-activities?page_size=0&amp;page_number=1</t>
  </si>
  <si>
    <t>/studies/Study_000118/study-soa-footnotes?page_number=1&amp;page_size=0&amp;total_count=true</t>
  </si>
  <si>
    <t>/studies/Study_000118/study-visits?page_size=0&amp;filters=%7B%22consecutive_visit_group%22:%7B%22v%22:%5Bnull%5D,%22op%22:%22eq%22%7D,%22visit_class%22:%7B%22v%22:%5B%22NON_VISIT%22,%22UNSCHEDULED_VISIT%22%5D,%22op%22:%22ne%22%7D%7D</t>
  </si>
  <si>
    <t>/studies/Study_000118/time-units?for_protocol_soa=true</t>
  </si>
  <si>
    <t>/studies/Study_000119</t>
  </si>
  <si>
    <t>/studies/Study_000119/flowchart?detailed=true</t>
  </si>
  <si>
    <t>/studies/Study_000119/soa-preferences</t>
  </si>
  <si>
    <t>/studies/Study_000119/study-activities?page_size=0&amp;page_number=1</t>
  </si>
  <si>
    <t>/studies/Study_000119/study-soa-footnotes?page_number=1&amp;page_size=0&amp;total_count=true</t>
  </si>
  <si>
    <t>/studies/Study_000119/study-visits?page_size=0&amp;filters=%7B%22consecutive_visit_group%22:%7B%22v%22:%5Bnull%5D,%22op%22:%22eq%22%7D,%22visit_class%22:%7B%22v%22:%5B%22NON_VISIT%22,%22UNSCHEDULED_VISIT%22%5D,%22op%22:%22ne%22%7D%7D</t>
  </si>
  <si>
    <t>/studies/Study_000119/time-units?for_protocol_soa=true</t>
  </si>
  <si>
    <t>/studies/Study_000120</t>
  </si>
  <si>
    <t>/studies/Study_000120/flowchart?detailed=true</t>
  </si>
  <si>
    <t>/studies/Study_000120/soa-preferences</t>
  </si>
  <si>
    <t>/studies/Study_000120/study-activities?page_size=0&amp;page_number=1</t>
  </si>
  <si>
    <t>/studies/Study_000120/study-soa-footnotes?page_number=1&amp;page_size=0&amp;total_count=true</t>
  </si>
  <si>
    <t>/studies/Study_000120/study-visits?page_size=0&amp;filters=%7B%22consecutive_visit_group%22:%7B%22v%22:%5Bnull%5D,%22op%22:%22eq%22%7D,%22visit_class%22:%7B%22v%22:%5B%22NON_VISIT%22,%22UNSCHEDULED_VISIT%22%5D,%22op%22:%22ne%22%7D%7D</t>
  </si>
  <si>
    <t>/studies/Study_000120/time-units?for_protocol_soa=true</t>
  </si>
  <si>
    <t>/studies/Study_000121</t>
  </si>
  <si>
    <t>/studies/Study_000121/flowchart?detailed=true</t>
  </si>
  <si>
    <t>/studies/Study_000121/soa-preferences</t>
  </si>
  <si>
    <t>/studies/Study_000121/study-activities?page_size=0&amp;page_number=1</t>
  </si>
  <si>
    <t>/studies/Study_000121/study-soa-footnotes?page_number=1&amp;page_size=0&amp;total_count=true</t>
  </si>
  <si>
    <t>/studies/Study_000121/study-visits?page_size=0&amp;filters=%7B%22consecutive_visit_group%22:%7B%22v%22:%5Bnull%5D,%22op%22:%22eq%22%7D,%22visit_class%22:%7B%22v%22:%5B%22NON_VISIT%22,%22UNSCHEDULED_VISIT%22%5D,%22op%22:%22ne%22%7D%7D</t>
  </si>
  <si>
    <t>/studies/Study_000121/time-units?for_protocol_soa=true</t>
  </si>
  <si>
    <t>/studies/Study_000122</t>
  </si>
  <si>
    <t>/studies/Study_000122/flowchart?detailed=true</t>
  </si>
  <si>
    <t>/studies/Study_000122/soa-preferences</t>
  </si>
  <si>
    <t>/studies/Study_000122/study-activities?page_size=0&amp;page_number=1</t>
  </si>
  <si>
    <t>/studies/Study_000122/study-soa-footnotes?page_number=1&amp;page_size=0&amp;total_count=true</t>
  </si>
  <si>
    <t>/studies/Study_000122/study-visits?page_size=0&amp;filters=%7B%22consecutive_visit_group%22:%7B%22v%22:%5Bnull%5D,%22op%22:%22eq%22%7D,%22visit_class%22:%7B%22v%22:%5B%22NON_VISIT%22,%22UNSCHEDULED_VISIT%22%5D,%22op%22:%22ne%22%7D%7D</t>
  </si>
  <si>
    <t>/studies/Study_000122/time-units?for_protocol_soa=true</t>
  </si>
  <si>
    <t>/studies/Study_000123</t>
  </si>
  <si>
    <t>/studies/Study_000123/flowchart?detailed=true</t>
  </si>
  <si>
    <t>/studies/Study_000123/soa-preferences</t>
  </si>
  <si>
    <t>/studies/Study_000123/study-activities?page_size=0&amp;page_number=1</t>
  </si>
  <si>
    <t>/studies/Study_000123/study-soa-footnotes?page_number=1&amp;page_size=0&amp;total_count=true</t>
  </si>
  <si>
    <t>/studies/Study_000123/study-visits?page_size=0&amp;filters=%7B%22consecutive_visit_group%22:%7B%22v%22:%5Bnull%5D,%22op%22:%22eq%22%7D,%22visit_class%22:%7B%22v%22:%5B%22NON_VISIT%22,%22UNSCHEDULED_VISIT%22%5D,%22op%22:%22ne%22%7D%7D</t>
  </si>
  <si>
    <t>/studies/Study_000123/time-units?for_protocol_soa=true</t>
  </si>
  <si>
    <t>/studies/Study_000124</t>
  </si>
  <si>
    <t>/studies/Study_000124/flowchart?detailed=true</t>
  </si>
  <si>
    <t>/studies/Study_000124/soa-preferences</t>
  </si>
  <si>
    <t>/studies/Study_000124/study-activities?page_size=0&amp;page_number=1</t>
  </si>
  <si>
    <t>/studies/Study_000124/study-soa-footnotes?page_number=1&amp;page_size=0&amp;total_count=true</t>
  </si>
  <si>
    <t>/studies/Study_000124/study-visits?page_size=0&amp;filters=%7B%22consecutive_visit_group%22:%7B%22v%22:%5Bnull%5D,%22op%22:%22eq%22%7D,%22visit_class%22:%7B%22v%22:%5B%22NON_VISIT%22,%22UNSCHEDULED_VISIT%22%5D,%22op%22:%22ne%22%7D%7D</t>
  </si>
  <si>
    <t>/studies/Study_000124/time-units?for_protocol_soa=true</t>
  </si>
  <si>
    <t>/studies/Study_000125</t>
  </si>
  <si>
    <t>/studies/Study_000125/flowchart?detailed=true</t>
  </si>
  <si>
    <t>/studies/Study_000125/soa-preferences</t>
  </si>
  <si>
    <t>/studies/Study_000125/study-activities?page_size=0&amp;page_number=1</t>
  </si>
  <si>
    <t>/studies/Study_000125/study-soa-footnotes?page_number=1&amp;page_size=0&amp;total_count=true</t>
  </si>
  <si>
    <t>/studies/Study_000125/study-visits?page_size=0&amp;filters=%7B%22consecutive_visit_group%22:%7B%22v%22:%5Bnull%5D,%22op%22:%22eq%22%7D,%22visit_class%22:%7B%22v%22:%5B%22NON_VISIT%22,%22UNSCHEDULED_VISIT%22%5D,%22op%22:%22ne%22%7D%7D</t>
  </si>
  <si>
    <t>/studies/Study_000125/time-units?for_protocol_soa=true</t>
  </si>
  <si>
    <t>/studies/Study_000126</t>
  </si>
  <si>
    <t>/studies/Study_000126/flowchart?detailed=true</t>
  </si>
  <si>
    <t>/studies/Study_000126/soa-preferences</t>
  </si>
  <si>
    <t>/studies/Study_000126/study-activities?page_size=0&amp;page_number=1</t>
  </si>
  <si>
    <t>/studies/Study_000126/study-soa-footnotes?page_number=1&amp;page_size=0&amp;total_count=true</t>
  </si>
  <si>
    <t>/studies/Study_000126/study-visits?page_size=0&amp;filters=%7B%22consecutive_visit_group%22:%7B%22v%22:%5Bnull%5D,%22op%22:%22eq%22%7D,%22visit_class%22:%7B%22v%22:%5B%22NON_VISIT%22,%22UNSCHEDULED_VISIT%22%5D,%22op%22:%22ne%22%7D%7D</t>
  </si>
  <si>
    <t>/studies/Study_000126/time-units?for_protocol_soa=true</t>
  </si>
  <si>
    <t>/studies/Study_000127</t>
  </si>
  <si>
    <t>/studies/Study_000127/flowchart?detailed=true</t>
  </si>
  <si>
    <t>/studies/Study_000127/soa-preferences</t>
  </si>
  <si>
    <t>/studies/Study_000127/study-activities?page_size=0&amp;page_number=1</t>
  </si>
  <si>
    <t>/studies/Study_000127/study-soa-footnotes?page_number=1&amp;page_size=0&amp;total_count=true</t>
  </si>
  <si>
    <t>/studies/Study_000127/study-visits?page_size=0&amp;filters=%7B%22consecutive_visit_group%22:%7B%22v%22:%5Bnull%5D,%22op%22:%22eq%22%7D,%22visit_class%22:%7B%22v%22:%5B%22NON_VISIT%22,%22UNSCHEDULED_VISIT%22%5D,%22op%22:%22ne%22%7D%7D</t>
  </si>
  <si>
    <t>/studies/Study_000127/time-units?for_protocol_soa=true</t>
  </si>
  <si>
    <t>/studies/Study_000128</t>
  </si>
  <si>
    <t>/studies/Study_000128/flowchart?detailed=true</t>
  </si>
  <si>
    <t>/studies/Study_000128/soa-preferences</t>
  </si>
  <si>
    <t>/studies/Study_000128/study-activities?page_size=0&amp;page_number=1</t>
  </si>
  <si>
    <t>/studies/Study_000128/study-soa-footnotes?page_number=1&amp;page_size=0&amp;total_count=true</t>
  </si>
  <si>
    <t>/studies/Study_000128/study-visits?page_size=0&amp;filters=%7B%22consecutive_visit_group%22:%7B%22v%22:%5Bnull%5D,%22op%22:%22eq%22%7D,%22visit_class%22:%7B%22v%22:%5B%22NON_VISIT%22,%22UNSCHEDULED_VISIT%22%5D,%22op%22:%22ne%22%7D%7D</t>
  </si>
  <si>
    <t>/studies/Study_000128/time-units?for_protocol_soa=true</t>
  </si>
  <si>
    <t>/studies/Study_000129</t>
  </si>
  <si>
    <t>/studies/Study_000129/flowchart?detailed=true</t>
  </si>
  <si>
    <t>/studies/Study_000129/soa-preferences</t>
  </si>
  <si>
    <t>/studies/Study_000129/study-activities?page_size=0&amp;page_number=1</t>
  </si>
  <si>
    <t>/studies/Study_000129/study-soa-footnotes?page_number=1&amp;page_size=0&amp;total_count=true</t>
  </si>
  <si>
    <t>/studies/Study_000129/study-visits?page_size=0&amp;filters=%7B%22consecutive_visit_group%22:%7B%22v%22:%5Bnull%5D,%22op%22:%22eq%22%7D,%22visit_class%22:%7B%22v%22:%5B%22NON_VISIT%22,%22UNSCHEDULED_VISIT%22%5D,%22op%22:%22ne%22%7D%7D</t>
  </si>
  <si>
    <t>/studies/Study_000129/time-units?for_protocol_soa=true</t>
  </si>
  <si>
    <t>/studies/Study_000130</t>
  </si>
  <si>
    <t>/studies/Study_000130/flowchart?detailed=true</t>
  </si>
  <si>
    <t>/studies/Study_000130/soa-preferences</t>
  </si>
  <si>
    <t>/studies/Study_000130/study-activities?page_size=0&amp;page_number=1</t>
  </si>
  <si>
    <t>/studies/Study_000130/study-soa-footnotes?page_number=1&amp;page_size=0&amp;total_count=true</t>
  </si>
  <si>
    <t>/studies/Study_000130/study-visits?page_size=0&amp;filters=%7B%22consecutive_visit_group%22:%7B%22v%22:%5Bnull%5D,%22op%22:%22eq%22%7D,%22visit_class%22:%7B%22v%22:%5B%22NON_VISIT%22,%22UNSCHEDULED_VISIT%22%5D,%22op%22:%22ne%22%7D%7D</t>
  </si>
  <si>
    <t>/studies/Study_000130/time-units?for_protocol_soa=true</t>
  </si>
  <si>
    <t>/studies/Study_000131</t>
  </si>
  <si>
    <t>/studies/Study_000131/flowchart?detailed=true</t>
  </si>
  <si>
    <t>/studies/Study_000131/soa-preferences</t>
  </si>
  <si>
    <t>/studies/Study_000131/study-activities?page_size=0&amp;page_number=1</t>
  </si>
  <si>
    <t>/studies/Study_000131/study-soa-footnotes?page_number=1&amp;page_size=0&amp;total_count=true</t>
  </si>
  <si>
    <t>/studies/Study_000131/study-visits?page_size=0&amp;filters=%7B%22consecutive_visit_group%22:%7B%22v%22:%5Bnull%5D,%22op%22:%22eq%22%7D,%22visit_class%22:%7B%22v%22:%5B%22NON_VISIT%22,%22UNSCHEDULED_VISIT%22%5D,%22op%22:%22ne%22%7D%7D</t>
  </si>
  <si>
    <t>/studies/Study_000131/time-units?for_protocol_soa=true</t>
  </si>
  <si>
    <t>/studies/Study_000132</t>
  </si>
  <si>
    <t>/studies/Study_000132/flowchart?detailed=true</t>
  </si>
  <si>
    <t>/studies/Study_000132/soa-preferences</t>
  </si>
  <si>
    <t>/studies/Study_000132/study-activities?page_size=0&amp;page_number=1</t>
  </si>
  <si>
    <t>/studies/Study_000132/study-soa-footnotes?page_number=1&amp;page_size=0&amp;total_count=true</t>
  </si>
  <si>
    <t>/studies/Study_000132/study-visits?page_size=0&amp;filters=%7B%22consecutive_visit_group%22:%7B%22v%22:%5Bnull%5D,%22op%22:%22eq%22%7D,%22visit_class%22:%7B%22v%22:%5B%22NON_VISIT%22,%22UNSCHEDULED_VISIT%22%5D,%22op%22:%22ne%22%7D%7D</t>
  </si>
  <si>
    <t>/studies/Study_000132/time-units?for_protocol_soa=true</t>
  </si>
  <si>
    <t>/studies/Study_000133</t>
  </si>
  <si>
    <t>/studies/Study_000133/flowchart?detailed=true</t>
  </si>
  <si>
    <t>/studies/Study_000133/soa-preferences</t>
  </si>
  <si>
    <t>/studies/Study_000133/study-activities?page_size=0&amp;page_number=1</t>
  </si>
  <si>
    <t>/studies/Study_000133/study-soa-footnotes?page_number=1&amp;page_size=0&amp;total_count=true</t>
  </si>
  <si>
    <t>/studies/Study_000133/study-visits?page_size=0&amp;filters=%7B%22consecutive_visit_group%22:%7B%22v%22:%5Bnull%5D,%22op%22:%22eq%22%7D,%22visit_class%22:%7B%22v%22:%5B%22NON_VISIT%22,%22UNSCHEDULED_VISIT%22%5D,%22op%22:%22ne%22%7D%7D</t>
  </si>
  <si>
    <t>/studies/Study_000133/time-units?for_protocol_soa=true</t>
  </si>
  <si>
    <t>/studies/Study_000134</t>
  </si>
  <si>
    <t>/studies/Study_000134/flowchart?detailed=true</t>
  </si>
  <si>
    <t>/studies/Study_000134/soa-preferences</t>
  </si>
  <si>
    <t>/studies/Study_000134/study-activities?page_size=0&amp;page_number=1</t>
  </si>
  <si>
    <t>/studies/Study_000134/study-soa-footnotes?page_number=1&amp;page_size=0&amp;total_count=true</t>
  </si>
  <si>
    <t>/studies/Study_000134/study-visits?page_size=0&amp;filters=%7B%22consecutive_visit_group%22:%7B%22v%22:%5Bnull%5D,%22op%22:%22eq%22%7D,%22visit_class%22:%7B%22v%22:%5B%22NON_VISIT%22,%22UNSCHEDULED_VISIT%22%5D,%22op%22:%22ne%22%7D%7D</t>
  </si>
  <si>
    <t>/studies/Study_000134/time-units?for_protocol_soa=true</t>
  </si>
  <si>
    <t>/studies/Study_000135</t>
  </si>
  <si>
    <t>/studies/Study_000135/flowchart?detailed=true</t>
  </si>
  <si>
    <t>/studies/Study_000135/soa-preferences</t>
  </si>
  <si>
    <t>/studies/Study_000135/study-activities?page_size=0&amp;page_number=1</t>
  </si>
  <si>
    <t>/studies/Study_000135/study-soa-footnotes?page_number=1&amp;page_size=0&amp;total_count=true</t>
  </si>
  <si>
    <t>/studies/Study_000135/study-visits?page_size=0&amp;filters=%7B%22consecutive_visit_group%22:%7B%22v%22:%5Bnull%5D,%22op%22:%22eq%22%7D,%22visit_class%22:%7B%22v%22:%5B%22NON_VISIT%22,%22UNSCHEDULED_VISIT%22%5D,%22op%22:%22ne%22%7D%7D</t>
  </si>
  <si>
    <t>/studies/Study_000135/time-units?for_protocol_soa=true</t>
  </si>
  <si>
    <t>/studies/Study_000136</t>
  </si>
  <si>
    <t>/studies/Study_000136/flowchart?detailed=true</t>
  </si>
  <si>
    <t>/studies/Study_000136/soa-preferences</t>
  </si>
  <si>
    <t>/studies/Study_000136/study-activities?page_size=0&amp;page_number=1</t>
  </si>
  <si>
    <t>/studies/Study_000136/study-soa-footnotes?page_number=1&amp;page_size=0&amp;total_count=true</t>
  </si>
  <si>
    <t>/studies/Study_000136/study-visits?page_size=0&amp;filters=%7B%22consecutive_visit_group%22:%7B%22v%22:%5Bnull%5D,%22op%22:%22eq%22%7D,%22visit_class%22:%7B%22v%22:%5B%22NON_VISIT%22,%22UNSCHEDULED_VISIT%22%5D,%22op%22:%22ne%22%7D%7D</t>
  </si>
  <si>
    <t>/studies/Study_000136/time-units?for_protocol_soa=true</t>
  </si>
  <si>
    <t>/studies/Study_000137</t>
  </si>
  <si>
    <t>/studies/Study_000137/flowchart?detailed=true</t>
  </si>
  <si>
    <t>/studies/Study_000137/soa-preferences</t>
  </si>
  <si>
    <t>/studies/Study_000137/study-activities?page_size=0&amp;page_number=1</t>
  </si>
  <si>
    <t>/studies/Study_000137/study-soa-footnotes?page_number=1&amp;page_size=0&amp;total_count=true</t>
  </si>
  <si>
    <t>/studies/Study_000137/study-visits?page_size=0&amp;filters=%7B%22consecutive_visit_group%22:%7B%22v%22:%5Bnull%5D,%22op%22:%22eq%22%7D,%22visit_class%22:%7B%22v%22:%5B%22NON_VISIT%22,%22UNSCHEDULED_VISIT%22%5D,%22op%22:%22ne%22%7D%7D</t>
  </si>
  <si>
    <t>/studies/Study_000137/time-units?for_protocol_soa=true</t>
  </si>
  <si>
    <t>/studies/Study_000138</t>
  </si>
  <si>
    <t>/studies/Study_000138/flowchart?detailed=true</t>
  </si>
  <si>
    <t>/studies/Study_000138/soa-preferences</t>
  </si>
  <si>
    <t>/studies/Study_000138/study-activities?page_size=0&amp;page_number=1</t>
  </si>
  <si>
    <t>/studies/Study_000138/study-soa-footnotes?page_number=1&amp;page_size=0&amp;total_count=true</t>
  </si>
  <si>
    <t>/studies/Study_000138/study-visits?page_size=0&amp;filters=%7B%22consecutive_visit_group%22:%7B%22v%22:%5Bnull%5D,%22op%22:%22eq%22%7D,%22visit_class%22:%7B%22v%22:%5B%22NON_VISIT%22,%22UNSCHEDULED_VISIT%22%5D,%22op%22:%22ne%22%7D%7D</t>
  </si>
  <si>
    <t>/studies/Study_000138/time-units?for_protocol_soa=true</t>
  </si>
  <si>
    <t>/studies/Study_000139</t>
  </si>
  <si>
    <t>/studies/Study_000139/flowchart?detailed=true</t>
  </si>
  <si>
    <t>/studies/Study_000139/soa-preferences</t>
  </si>
  <si>
    <t>/studies/Study_000139/study-activities?page_size=0&amp;page_number=1</t>
  </si>
  <si>
    <t>/studies/Study_000139/study-soa-footnotes?page_number=1&amp;page_size=0&amp;total_count=true</t>
  </si>
  <si>
    <t>/studies/Study_000139/study-visits?page_size=0&amp;filters=%7B%22consecutive_visit_group%22:%7B%22v%22:%5Bnull%5D,%22op%22:%22eq%22%7D,%22visit_class%22:%7B%22v%22:%5B%22NON_VISIT%22,%22UNSCHEDULED_VISIT%22%5D,%22op%22:%22ne%22%7D%7D</t>
  </si>
  <si>
    <t>/studies/Study_000139/time-units?for_protocol_soa=true</t>
  </si>
  <si>
    <t>/studies/Study_000140</t>
  </si>
  <si>
    <t>/studies/Study_000140/flowchart?detailed=true</t>
  </si>
  <si>
    <t>/studies/Study_000140/soa-preferences</t>
  </si>
  <si>
    <t>/studies/Study_000140/study-activities?page_size=0&amp;page_number=1</t>
  </si>
  <si>
    <t>/studies/Study_000140/study-soa-footnotes?page_number=1&amp;page_size=0&amp;total_count=true</t>
  </si>
  <si>
    <t>/studies/Study_000140/study-visits?page_size=0&amp;filters=%7B%22consecutive_visit_group%22:%7B%22v%22:%5Bnull%5D,%22op%22:%22eq%22%7D,%22visit_class%22:%7B%22v%22:%5B%22NON_VISIT%22,%22UNSCHEDULED_VISIT%22%5D,%22op%22:%22ne%22%7D%7D</t>
  </si>
  <si>
    <t>/studies/Study_000140/time-units?for_protocol_soa=true</t>
  </si>
  <si>
    <t>/studies/Study_000141</t>
  </si>
  <si>
    <t>/studies/Study_000141/flowchart?detailed=true</t>
  </si>
  <si>
    <t>/studies/Study_000141/soa-preferences</t>
  </si>
  <si>
    <t>/studies/Study_000141/study-activities?page_size=0&amp;page_number=1</t>
  </si>
  <si>
    <t>/studies/Study_000141/study-soa-footnotes?page_number=1&amp;page_size=0&amp;total_count=true</t>
  </si>
  <si>
    <t>/studies/Study_000141/study-visits?page_size=0&amp;filters=%7B%22consecutive_visit_group%22:%7B%22v%22:%5Bnull%5D,%22op%22:%22eq%22%7D,%22visit_class%22:%7B%22v%22:%5B%22NON_VISIT%22,%22UNSCHEDULED_VISIT%22%5D,%22op%22:%22ne%22%7D%7D</t>
  </si>
  <si>
    <t>/studies/Study_000141/time-units?for_protocol_soa=true</t>
  </si>
  <si>
    <t>/studies/Study_000142</t>
  </si>
  <si>
    <t>/studies/Study_000142/flowchart?detailed=true</t>
  </si>
  <si>
    <t>/studies/Study_000142/soa-preferences</t>
  </si>
  <si>
    <t>/studies/Study_000142/study-activities?page_size=0&amp;page_number=1</t>
  </si>
  <si>
    <t>/studies/Study_000142/study-soa-footnotes?page_number=1&amp;page_size=0&amp;total_count=true</t>
  </si>
  <si>
    <t>/studies/Study_000142/study-visits?page_size=0&amp;filters=%7B%22consecutive_visit_group%22:%7B%22v%22:%5Bnull%5D,%22op%22:%22eq%22%7D,%22visit_class%22:%7B%22v%22:%5B%22NON_VISIT%22,%22UNSCHEDULED_VISIT%22%5D,%22op%22:%22ne%22%7D%7D</t>
  </si>
  <si>
    <t>/studies/Study_000142/time-units?for_protocol_soa=true</t>
  </si>
  <si>
    <t>/studies/Study_000143</t>
  </si>
  <si>
    <t>/studies/Study_000143/flowchart?detailed=true</t>
  </si>
  <si>
    <t>/studies/Study_000143/soa-preferences</t>
  </si>
  <si>
    <t>/studies/Study_000143/study-activities?page_size=0&amp;page_number=1</t>
  </si>
  <si>
    <t>/studies/Study_000143/study-soa-footnotes?page_number=1&amp;page_size=0&amp;total_count=true</t>
  </si>
  <si>
    <t>/studies/Study_000143/study-visits?page_size=0&amp;filters=%7B%22consecutive_visit_group%22:%7B%22v%22:%5Bnull%5D,%22op%22:%22eq%22%7D,%22visit_class%22:%7B%22v%22:%5B%22NON_VISIT%22,%22UNSCHEDULED_VISIT%22%5D,%22op%22:%22ne%22%7D%7D</t>
  </si>
  <si>
    <t>/studies/Study_000143/time-units?for_protocol_soa=true</t>
  </si>
  <si>
    <t>/studies/Study_000144</t>
  </si>
  <si>
    <t>/studies/Study_000144/flowchart?detailed=true</t>
  </si>
  <si>
    <t>/studies/Study_000144/soa-preferences</t>
  </si>
  <si>
    <t>/studies/Study_000144/study-activities?page_size=0&amp;page_number=1</t>
  </si>
  <si>
    <t>/studies/Study_000144/study-soa-footnotes?page_number=1&amp;page_size=0&amp;total_count=true</t>
  </si>
  <si>
    <t>/studies/Study_000144/study-visits?page_size=0&amp;filters=%7B%22consecutive_visit_group%22:%7B%22v%22:%5Bnull%5D,%22op%22:%22eq%22%7D,%22visit_class%22:%7B%22v%22:%5B%22NON_VISIT%22,%22UNSCHEDULED_VISIT%22%5D,%22op%22:%22ne%22%7D%7D</t>
  </si>
  <si>
    <t>/studies/Study_000144/time-units?for_protocol_soa=true</t>
  </si>
  <si>
    <t>/studies/Study_000145</t>
  </si>
  <si>
    <t>/studies/Study_000145/flowchart?detailed=true</t>
  </si>
  <si>
    <t>/studies/Study_000145/soa-preferences</t>
  </si>
  <si>
    <t>/studies/Study_000145/study-activities?page_size=0&amp;page_number=1</t>
  </si>
  <si>
    <t>/studies/Study_000145/study-soa-footnotes?page_number=1&amp;page_size=0&amp;total_count=true</t>
  </si>
  <si>
    <t>/studies/Study_000145/study-visits?page_size=0&amp;filters=%7B%22consecutive_visit_group%22:%7B%22v%22:%5Bnull%5D,%22op%22:%22eq%22%7D,%22visit_class%22:%7B%22v%22:%5B%22NON_VISIT%22,%22UNSCHEDULED_VISIT%22%5D,%22op%22:%22ne%22%7D%7D</t>
  </si>
  <si>
    <t>/studies/Study_000145/time-units?for_protocol_soa=true</t>
  </si>
  <si>
    <t>/studies/Study_000146</t>
  </si>
  <si>
    <t>/studies/Study_000146/flowchart?detailed=true</t>
  </si>
  <si>
    <t>/studies/Study_000146/soa-preferences</t>
  </si>
  <si>
    <t>/studies/Study_000146/study-activities?page_size=0&amp;page_number=1</t>
  </si>
  <si>
    <t>/studies/Study_000146/study-soa-footnotes?page_number=1&amp;page_size=0&amp;total_count=true</t>
  </si>
  <si>
    <t>/studies/Study_000146/study-visits?page_size=0&amp;filters=%7B%22consecutive_visit_group%22:%7B%22v%22:%5Bnull%5D,%22op%22:%22eq%22%7D,%22visit_class%22:%7B%22v%22:%5B%22NON_VISIT%22,%22UNSCHEDULED_VISIT%22%5D,%22op%22:%22ne%22%7D%7D</t>
  </si>
  <si>
    <t>/studies/Study_000146/time-units?for_protocol_soa=true</t>
  </si>
  <si>
    <t>/studies/Study_000147</t>
  </si>
  <si>
    <t>/studies/Study_000147/flowchart?detailed=true</t>
  </si>
  <si>
    <t>/studies/Study_000147/soa-preferences</t>
  </si>
  <si>
    <t>/studies/Study_000147/study-activities?page_size=0&amp;page_number=1</t>
  </si>
  <si>
    <t>/studies/Study_000147/study-soa-footnotes?page_number=1&amp;page_size=0&amp;total_count=true</t>
  </si>
  <si>
    <t>/studies/Study_000147/study-visits?page_size=0&amp;filters=%7B%22consecutive_visit_group%22:%7B%22v%22:%5Bnull%5D,%22op%22:%22eq%22%7D,%22visit_class%22:%7B%22v%22:%5B%22NON_VISIT%22,%22UNSCHEDULED_VISIT%22%5D,%22op%22:%22ne%22%7D%7D</t>
  </si>
  <si>
    <t>/studies/Study_000147/time-units?for_protocol_soa=true</t>
  </si>
  <si>
    <t>/studies/Study_000148</t>
  </si>
  <si>
    <t>/studies/Study_000148/flowchart?detailed=true</t>
  </si>
  <si>
    <t>/studies/Study_000148/soa-preferences</t>
  </si>
  <si>
    <t>/studies/Study_000148/study-activities?page_size=0&amp;page_number=1</t>
  </si>
  <si>
    <t>/studies/Study_000148/study-soa-footnotes?page_number=1&amp;page_size=0&amp;total_count=true</t>
  </si>
  <si>
    <t>/studies/Study_000148/study-visits?page_size=0&amp;filters=%7B%22consecutive_visit_group%22:%7B%22v%22:%5Bnull%5D,%22op%22:%22eq%22%7D,%22visit_class%22:%7B%22v%22:%5B%22NON_VISIT%22,%22UNSCHEDULED_VISIT%22%5D,%22op%22:%22ne%22%7D%7D</t>
  </si>
  <si>
    <t>/studies/Study_000148/time-units?for_protocol_soa=true</t>
  </si>
  <si>
    <t>/studies/Study_000149</t>
  </si>
  <si>
    <t>/studies/Study_000149/flowchart?detailed=true</t>
  </si>
  <si>
    <t>/studies/Study_000149/soa-preferences</t>
  </si>
  <si>
    <t>/studies/Study_000149/study-activities?page_size=0&amp;page_number=1</t>
  </si>
  <si>
    <t>/studies/Study_000149/study-soa-footnotes?page_number=1&amp;page_size=0&amp;total_count=true</t>
  </si>
  <si>
    <t>/studies/Study_000149/study-visits?page_size=0&amp;filters=%7B%22consecutive_visit_group%22:%7B%22v%22:%5Bnull%5D,%22op%22:%22eq%22%7D,%22visit_class%22:%7B%22v%22:%5B%22NON_VISIT%22,%22UNSCHEDULED_VISIT%22%5D,%22op%22:%22ne%22%7D%7D</t>
  </si>
  <si>
    <t>/studies/Study_000149/time-units?for_protocol_soa=true</t>
  </si>
  <si>
    <t>/studies/Study_000150</t>
  </si>
  <si>
    <t>/studies/Study_000150/flowchart?detailed=true</t>
  </si>
  <si>
    <t>/studies/Study_000150/soa-preferences</t>
  </si>
  <si>
    <t>/studies/Study_000150/study-activities?page_size=0&amp;page_number=1</t>
  </si>
  <si>
    <t>/studies/Study_000150/study-soa-footnotes?page_number=1&amp;page_size=0&amp;total_count=true</t>
  </si>
  <si>
    <t>/studies/Study_000150/study-visits?page_size=0&amp;filters=%7B%22consecutive_visit_group%22:%7B%22v%22:%5Bnull%5D,%22op%22:%22eq%22%7D,%22visit_class%22:%7B%22v%22:%5B%22NON_VISIT%22,%22UNSCHEDULED_VISIT%22%5D,%22op%22:%22ne%22%7D%7D</t>
  </si>
  <si>
    <t>/studies/Study_000150/time-units?for_protocol_soa=true</t>
  </si>
  <si>
    <t>/studies/Study_000151</t>
  </si>
  <si>
    <t>/studies/Study_000151/flowchart?detailed=true</t>
  </si>
  <si>
    <t>/studies/Study_000151/soa-preferences</t>
  </si>
  <si>
    <t>/studies/Study_000151/study-activities?page_size=0&amp;page_number=1</t>
  </si>
  <si>
    <t>/studies/Study_000151/study-soa-footnotes?page_number=1&amp;page_size=0&amp;total_count=true</t>
  </si>
  <si>
    <t>/studies/Study_000151/study-visits?page_size=0&amp;filters=%7B%22consecutive_visit_group%22:%7B%22v%22:%5Bnull%5D,%22op%22:%22eq%22%7D,%22visit_class%22:%7B%22v%22:%5B%22NON_VISIT%22,%22UNSCHEDULED_VISIT%22%5D,%22op%22:%22ne%22%7D%7D</t>
  </si>
  <si>
    <t>/studies/Study_000151/time-units?for_protocol_soa=true</t>
  </si>
  <si>
    <t>/studies/Study_000152</t>
  </si>
  <si>
    <t>/studies/Study_000152/flowchart?detailed=true</t>
  </si>
  <si>
    <t>/studies/Study_000152/soa-preferences</t>
  </si>
  <si>
    <t>/studies/Study_000152/study-activities?page_size=0&amp;page_number=1</t>
  </si>
  <si>
    <t>/studies/Study_000152/study-soa-footnotes?page_number=1&amp;page_size=0&amp;total_count=true</t>
  </si>
  <si>
    <t>/studies/Study_000152/study-visits?page_size=0&amp;filters=%7B%22consecutive_visit_group%22:%7B%22v%22:%5Bnull%5D,%22op%22:%22eq%22%7D,%22visit_class%22:%7B%22v%22:%5B%22NON_VISIT%22,%22UNSCHEDULED_VISIT%22%5D,%22op%22:%22ne%22%7D%7D</t>
  </si>
  <si>
    <t>/studies/Study_000152/time-units?for_protocol_soa=true</t>
  </si>
  <si>
    <t>/studies/Study_000153</t>
  </si>
  <si>
    <t>/studies/Study_000153/flowchart?detailed=true</t>
  </si>
  <si>
    <t>/studies/Study_000153/soa-preferences</t>
  </si>
  <si>
    <t>/studies/Study_000153/study-activities?page_size=0&amp;page_number=1</t>
  </si>
  <si>
    <t>/studies/Study_000153/study-soa-footnotes?page_number=1&amp;page_size=0&amp;total_count=true</t>
  </si>
  <si>
    <t>/studies/Study_000153/study-visits?page_size=0&amp;filters=%7B%22consecutive_visit_group%22:%7B%22v%22:%5Bnull%5D,%22op%22:%22eq%22%7D,%22visit_class%22:%7B%22v%22:%5B%22NON_VISIT%22,%22UNSCHEDULED_VISIT%22%5D,%22op%22:%22ne%22%7D%7D</t>
  </si>
  <si>
    <t>/studies/Study_000153/time-units?for_protocol_soa=true</t>
  </si>
  <si>
    <t>/studies/Study_000154</t>
  </si>
  <si>
    <t>/studies/Study_000154/flowchart?detailed=true</t>
  </si>
  <si>
    <t>/studies/Study_000154/soa-preferences</t>
  </si>
  <si>
    <t>/studies/Study_000154/study-activities?page_size=0&amp;page_number=1</t>
  </si>
  <si>
    <t>/studies/Study_000154/study-soa-footnotes?page_number=1&amp;page_size=0&amp;total_count=true</t>
  </si>
  <si>
    <t>/studies/Study_000154/study-visits?page_size=0&amp;filters=%7B%22consecutive_visit_group%22:%7B%22v%22:%5Bnull%5D,%22op%22:%22eq%22%7D,%22visit_class%22:%7B%22v%22:%5B%22NON_VISIT%22,%22UNSCHEDULED_VISIT%22%5D,%22op%22:%22ne%22%7D%7D</t>
  </si>
  <si>
    <t>/studies/Study_000154/time-units?for_protocol_soa=true</t>
  </si>
  <si>
    <t>/studies/Study_000155</t>
  </si>
  <si>
    <t>/studies/Study_000155/flowchart?detailed=true</t>
  </si>
  <si>
    <t>/studies/Study_000155/soa-preferences</t>
  </si>
  <si>
    <t>/studies/Study_000155/study-activities?page_size=0&amp;page_number=1</t>
  </si>
  <si>
    <t>/studies/Study_000155/study-soa-footnotes?page_number=1&amp;page_size=0&amp;total_count=true</t>
  </si>
  <si>
    <t>/studies/Study_000155/study-visits?page_size=0&amp;filters=%7B%22consecutive_visit_group%22:%7B%22v%22:%5Bnull%5D,%22op%22:%22eq%22%7D,%22visit_class%22:%7B%22v%22:%5B%22NON_VISIT%22,%22UNSCHEDULED_VISIT%22%5D,%22op%22:%22ne%22%7D%7D</t>
  </si>
  <si>
    <t>/studies/Study_000155/time-units?for_protocol_soa=true</t>
  </si>
  <si>
    <t>/studies/Study_000156</t>
  </si>
  <si>
    <t>/studies/Study_000156/flowchart?detailed=true</t>
  </si>
  <si>
    <t>/studies/Study_000156/soa-preferences</t>
  </si>
  <si>
    <t>/studies/Study_000156/study-activities?page_size=0&amp;page_number=1</t>
  </si>
  <si>
    <t>/studies/Study_000156/study-soa-footnotes?page_number=1&amp;page_size=0&amp;total_count=true</t>
  </si>
  <si>
    <t>/studies/Study_000156/study-visits?page_size=0&amp;filters=%7B%22consecutive_visit_group%22:%7B%22v%22:%5Bnull%5D,%22op%22:%22eq%22%7D,%22visit_class%22:%7B%22v%22:%5B%22NON_VISIT%22,%22UNSCHEDULED_VISIT%22%5D,%22op%22:%22ne%22%7D%7D</t>
  </si>
  <si>
    <t>/studies/Study_000156/time-units?for_protocol_soa=true</t>
  </si>
  <si>
    <t>/studies/Study_000157</t>
  </si>
  <si>
    <t>/studies/Study_000157/flowchart?detailed=true</t>
  </si>
  <si>
    <t>/studies/Study_000157/soa-preferences</t>
  </si>
  <si>
    <t>/studies/Study_000157/study-activities?page_size=0&amp;page_number=1</t>
  </si>
  <si>
    <t>/studies/Study_000157/study-soa-footnotes?page_number=1&amp;page_size=0&amp;total_count=true</t>
  </si>
  <si>
    <t>/studies/Study_000157/study-visits?page_size=0&amp;filters=%7B%22consecutive_visit_group%22:%7B%22v%22:%5Bnull%5D,%22op%22:%22eq%22%7D,%22visit_class%22:%7B%22v%22:%5B%22NON_VISIT%22,%22UNSCHEDULED_VISIT%22%5D,%22op%22:%22ne%22%7D%7D</t>
  </si>
  <si>
    <t>/studies/Study_000157/time-units?for_protocol_soa=true</t>
  </si>
  <si>
    <t>/studies/Study_000158</t>
  </si>
  <si>
    <t>/studies/Study_000158/flowchart?detailed=true</t>
  </si>
  <si>
    <t>/studies/Study_000158/soa-preferences</t>
  </si>
  <si>
    <t>/studies/Study_000158/study-activities?page_size=0&amp;page_number=1</t>
  </si>
  <si>
    <t>/studies/Study_000158/study-soa-footnotes?page_number=1&amp;page_size=0&amp;total_count=true</t>
  </si>
  <si>
    <t>/studies/Study_000158/study-visits?page_size=0&amp;filters=%7B%22consecutive_visit_group%22:%7B%22v%22:%5Bnull%5D,%22op%22:%22eq%22%7D,%22visit_class%22:%7B%22v%22:%5B%22NON_VISIT%22,%22UNSCHEDULED_VISIT%22%5D,%22op%22:%22ne%22%7D%7D</t>
  </si>
  <si>
    <t>/studies/Study_000158/time-units?for_protocol_soa=true</t>
  </si>
  <si>
    <t>/studies/Study_000159</t>
  </si>
  <si>
    <t>/studies/Study_000159/flowchart?detailed=true</t>
  </si>
  <si>
    <t>/studies/Study_000159/soa-preferences</t>
  </si>
  <si>
    <t>/studies/Study_000159/study-activities?page_size=0&amp;page_number=1</t>
  </si>
  <si>
    <t>/studies/Study_000159/study-soa-footnotes?page_number=1&amp;page_size=0&amp;total_count=true</t>
  </si>
  <si>
    <t>/studies/Study_000159/study-visits?page_size=0&amp;filters=%7B%22consecutive_visit_group%22:%7B%22v%22:%5Bnull%5D,%22op%22:%22eq%22%7D,%22visit_class%22:%7B%22v%22:%5B%22NON_VISIT%22,%22UNSCHEDULED_VISIT%22%5D,%22op%22:%22ne%22%7D%7D</t>
  </si>
  <si>
    <t>/studies/Study_000159/time-units?for_protocol_soa=true</t>
  </si>
  <si>
    <t>/studies/Study_000160</t>
  </si>
  <si>
    <t>/studies/Study_000160/flowchart?detailed=true</t>
  </si>
  <si>
    <t>/studies/Study_000160/soa-preferences</t>
  </si>
  <si>
    <t>/studies/Study_000160/study-activities?page_size=0&amp;page_number=1</t>
  </si>
  <si>
    <t>/studies/Study_000160/study-soa-footnotes?page_number=1&amp;page_size=0&amp;total_count=true</t>
  </si>
  <si>
    <t>/studies/Study_000160/study-visits?page_size=0&amp;filters=%7B%22consecutive_visit_group%22:%7B%22v%22:%5Bnull%5D,%22op%22:%22eq%22%7D,%22visit_class%22:%7B%22v%22:%5B%22NON_VISIT%22,%22UNSCHEDULED_VISIT%22%5D,%22op%22:%22ne%22%7D%7D</t>
  </si>
  <si>
    <t>/studies/Study_000160/time-units?for_protocol_soa=true</t>
  </si>
  <si>
    <t>/studies/Study_000161</t>
  </si>
  <si>
    <t>/studies/Study_000161/flowchart?detailed=true</t>
  </si>
  <si>
    <t>/studies/Study_000161/soa-preferences</t>
  </si>
  <si>
    <t>/studies/Study_000161/study-activities?page_size=0&amp;page_number=1</t>
  </si>
  <si>
    <t>/studies/Study_000161/study-soa-footnotes?page_number=1&amp;page_size=0&amp;total_count=true</t>
  </si>
  <si>
    <t>/studies/Study_000161/study-visits?page_size=0&amp;filters=%7B%22consecutive_visit_group%22:%7B%22v%22:%5Bnull%5D,%22op%22:%22eq%22%7D,%22visit_class%22:%7B%22v%22:%5B%22NON_VISIT%22,%22UNSCHEDULED_VISIT%22%5D,%22op%22:%22ne%22%7D%7D</t>
  </si>
  <si>
    <t>/studies/Study_000161/time-units?for_protocol_soa=true</t>
  </si>
  <si>
    <t>/studies/Study_000162</t>
  </si>
  <si>
    <t>/studies/Study_000162/flowchart?detailed=true</t>
  </si>
  <si>
    <t>/studies/Study_000162/soa-preferences</t>
  </si>
  <si>
    <t>/studies/Study_000162/study-activities?page_size=0&amp;page_number=1</t>
  </si>
  <si>
    <t>/studies/Study_000162/study-soa-footnotes?page_number=1&amp;page_size=0&amp;total_count=true</t>
  </si>
  <si>
    <t>/studies/Study_000162/study-visits?page_size=0&amp;filters=%7B%22consecutive_visit_group%22:%7B%22v%22:%5Bnull%5D,%22op%22:%22eq%22%7D,%22visit_class%22:%7B%22v%22:%5B%22NON_VISIT%22,%22UNSCHEDULED_VISIT%22%5D,%22op%22:%22ne%22%7D%7D</t>
  </si>
  <si>
    <t>/studies/Study_000162/time-units?for_protocol_soa=true</t>
  </si>
  <si>
    <t>/studies/Study_000163</t>
  </si>
  <si>
    <t>/studies/Study_000163/flowchart?detailed=true</t>
  </si>
  <si>
    <t>/studies/Study_000163/soa-preferences</t>
  </si>
  <si>
    <t>/studies/Study_000163/study-activities?page_size=0&amp;page_number=1</t>
  </si>
  <si>
    <t>/studies/Study_000163/study-soa-footnotes?page_number=1&amp;page_size=0&amp;total_count=true</t>
  </si>
  <si>
    <t>/studies/Study_000163/study-visits?page_size=0&amp;filters=%7B%22consecutive_visit_group%22:%7B%22v%22:%5Bnull%5D,%22op%22:%22eq%22%7D,%22visit_class%22:%7B%22v%22:%5B%22NON_VISIT%22,%22UNSCHEDULED_VISIT%22%5D,%22op%22:%22ne%22%7D%7D</t>
  </si>
  <si>
    <t>/studies/Study_000163/time-units?for_protocol_soa=true</t>
  </si>
  <si>
    <t>/studies/Study_000164</t>
  </si>
  <si>
    <t>/studies/Study_000164/flowchart?detailed=true</t>
  </si>
  <si>
    <t>/studies/Study_000164/soa-preferences</t>
  </si>
  <si>
    <t>/studies/Study_000164/study-activities?page_size=0&amp;page_number=1</t>
  </si>
  <si>
    <t>/studies/Study_000164/study-soa-footnotes?page_number=1&amp;page_size=0&amp;total_count=true</t>
  </si>
  <si>
    <t>/studies/Study_000164/study-visits?page_size=0&amp;filters=%7B%22consecutive_visit_group%22:%7B%22v%22:%5Bnull%5D,%22op%22:%22eq%22%7D,%22visit_class%22:%7B%22v%22:%5B%22NON_VISIT%22,%22UNSCHEDULED_VISIT%22%5D,%22op%22:%22ne%22%7D%7D</t>
  </si>
  <si>
    <t>/studies/Study_000164/time-units?for_protocol_soa=true</t>
  </si>
  <si>
    <t>/studies/Study_000165</t>
  </si>
  <si>
    <t>/studies/Study_000165/flowchart?detailed=true</t>
  </si>
  <si>
    <t>/studies/Study_000165/soa-preferences</t>
  </si>
  <si>
    <t>/studies/Study_000165/study-activities?page_size=0&amp;page_number=1</t>
  </si>
  <si>
    <t>/studies/Study_000165/study-soa-footnotes?page_number=1&amp;page_size=0&amp;total_count=true</t>
  </si>
  <si>
    <t>/studies/Study_000165/study-visits?page_size=0&amp;filters=%7B%22consecutive_visit_group%22:%7B%22v%22:%5Bnull%5D,%22op%22:%22eq%22%7D,%22visit_class%22:%7B%22v%22:%5B%22NON_VISIT%22,%22UNSCHEDULED_VISIT%22%5D,%22op%22:%22ne%22%7D%7D</t>
  </si>
  <si>
    <t>/studies/Study_000165/time-units?for_protocol_soa=true</t>
  </si>
  <si>
    <t>/studies/Study_000166</t>
  </si>
  <si>
    <t>/studies/Study_000166/flowchart?detailed=true</t>
  </si>
  <si>
    <t>/studies/Study_000166/soa-preferences</t>
  </si>
  <si>
    <t>/studies/Study_000166/study-activities?page_size=0&amp;page_number=1</t>
  </si>
  <si>
    <t>/studies/Study_000166/study-soa-footnotes?page_number=1&amp;page_size=0&amp;total_count=true</t>
  </si>
  <si>
    <t>/studies/Study_000166/study-visits?page_size=0&amp;filters=%7B%22consecutive_visit_group%22:%7B%22v%22:%5Bnull%5D,%22op%22:%22eq%22%7D,%22visit_class%22:%7B%22v%22:%5B%22NON_VISIT%22,%22UNSCHEDULED_VISIT%22%5D,%22op%22:%22ne%22%7D%7D</t>
  </si>
  <si>
    <t>/studies/Study_000166/time-units?for_protocol_soa=true</t>
  </si>
  <si>
    <t>/studies/Study_000167</t>
  </si>
  <si>
    <t>/studies/Study_000167/flowchart?detailed=true</t>
  </si>
  <si>
    <t>/studies/Study_000167/soa-preferences</t>
  </si>
  <si>
    <t>/studies/Study_000167/study-activities?page_size=0&amp;page_number=1</t>
  </si>
  <si>
    <t>/studies/Study_000167/study-soa-footnotes?page_number=1&amp;page_size=0&amp;total_count=true</t>
  </si>
  <si>
    <t>/studies/Study_000167/study-visits?page_size=0&amp;filters=%7B%22consecutive_visit_group%22:%7B%22v%22:%5Bnull%5D,%22op%22:%22eq%22%7D,%22visit_class%22:%7B%22v%22:%5B%22NON_VISIT%22,%22UNSCHEDULED_VISIT%22%5D,%22op%22:%22ne%22%7D%7D</t>
  </si>
  <si>
    <t>/studies/Study_000167/time-units?for_protocol_soa=true</t>
  </si>
  <si>
    <t>/studies/Study_000168</t>
  </si>
  <si>
    <t>/studies/Study_000168/flowchart?detailed=true</t>
  </si>
  <si>
    <t>/studies/Study_000168/soa-preferences</t>
  </si>
  <si>
    <t>/studies/Study_000168/study-activities?page_size=0&amp;page_number=1</t>
  </si>
  <si>
    <t>/studies/Study_000168/study-soa-footnotes?page_number=1&amp;page_size=0&amp;total_count=true</t>
  </si>
  <si>
    <t>/studies/Study_000168/study-visits?page_size=0&amp;filters=%7B%22consecutive_visit_group%22:%7B%22v%22:%5Bnull%5D,%22op%22:%22eq%22%7D,%22visit_class%22:%7B%22v%22:%5B%22NON_VISIT%22,%22UNSCHEDULED_VISIT%22%5D,%22op%22:%22ne%22%7D%7D</t>
  </si>
  <si>
    <t>/studies/Study_000168/time-units?for_protocol_soa=true</t>
  </si>
  <si>
    <t>/studies/Study_000169</t>
  </si>
  <si>
    <t>/studies/Study_000169/flowchart?detailed=true</t>
  </si>
  <si>
    <t>/studies/Study_000169/soa-preferences</t>
  </si>
  <si>
    <t>/studies/Study_000169/study-activities?page_size=0&amp;page_number=1</t>
  </si>
  <si>
    <t>/studies/Study_000169/study-soa-footnotes?page_number=1&amp;page_size=0&amp;total_count=true</t>
  </si>
  <si>
    <t>/studies/Study_000169/study-visits?page_size=0&amp;filters=%7B%22consecutive_visit_group%22:%7B%22v%22:%5Bnull%5D,%22op%22:%22eq%22%7D,%22visit_class%22:%7B%22v%22:%5B%22NON_VISIT%22,%22UNSCHEDULED_VISIT%22%5D,%22op%22:%22ne%22%7D%7D</t>
  </si>
  <si>
    <t>/studies/Study_000169/time-units?for_protocol_soa=true</t>
  </si>
  <si>
    <t>/studies/Study_000170</t>
  </si>
  <si>
    <t>/studies/Study_000170/flowchart?detailed=true</t>
  </si>
  <si>
    <t>/studies/Study_000170/soa-preferences</t>
  </si>
  <si>
    <t>/studies/Study_000170/study-activities?page_size=0&amp;page_number=1</t>
  </si>
  <si>
    <t>/studies/Study_000170/study-soa-footnotes?page_number=1&amp;page_size=0&amp;total_count=true</t>
  </si>
  <si>
    <t>/studies/Study_000170/study-visits?page_size=0&amp;filters=%7B%22consecutive_visit_group%22:%7B%22v%22:%5Bnull%5D,%22op%22:%22eq%22%7D,%22visit_class%22:%7B%22v%22:%5B%22NON_VISIT%22,%22UNSCHEDULED_VISIT%22%5D,%22op%22:%22ne%22%7D%7D</t>
  </si>
  <si>
    <t>/studies/Study_000170/time-units?for_protocol_soa=true</t>
  </si>
  <si>
    <t>/studies/Study_000171</t>
  </si>
  <si>
    <t>/studies/Study_000171/flowchart?detailed=true</t>
  </si>
  <si>
    <t>/studies/Study_000171/soa-preferences</t>
  </si>
  <si>
    <t>/studies/Study_000171/study-activities?page_size=0&amp;page_number=1</t>
  </si>
  <si>
    <t>/studies/Study_000171/study-soa-footnotes?page_number=1&amp;page_size=0&amp;total_count=true</t>
  </si>
  <si>
    <t>/studies/Study_000171/study-visits?page_size=0&amp;filters=%7B%22consecutive_visit_group%22:%7B%22v%22:%5Bnull%5D,%22op%22:%22eq%22%7D,%22visit_class%22:%7B%22v%22:%5B%22NON_VISIT%22,%22UNSCHEDULED_VISIT%22%5D,%22op%22:%22ne%22%7D%7D</t>
  </si>
  <si>
    <t>/studies/Study_000171/time-units?for_protocol_soa=true</t>
  </si>
  <si>
    <t>/studies/Study_000172</t>
  </si>
  <si>
    <t>/studies/Study_000172/flowchart?detailed=true</t>
  </si>
  <si>
    <t>/studies/Study_000172/soa-preferences</t>
  </si>
  <si>
    <t>/studies/Study_000172/study-activities?page_size=0&amp;page_number=1</t>
  </si>
  <si>
    <t>/studies/Study_000172/study-soa-footnotes?page_number=1&amp;page_size=0&amp;total_count=true</t>
  </si>
  <si>
    <t>/studies/Study_000172/study-visits?page_size=0&amp;filters=%7B%22consecutive_visit_group%22:%7B%22v%22:%5Bnull%5D,%22op%22:%22eq%22%7D,%22visit_class%22:%7B%22v%22:%5B%22NON_VISIT%22,%22UNSCHEDULED_VISIT%22%5D,%22op%22:%22ne%22%7D%7D</t>
  </si>
  <si>
    <t>/studies/Study_000172/time-units?for_protocol_soa=true</t>
  </si>
  <si>
    <t>/studies/Study_000173</t>
  </si>
  <si>
    <t>/studies/Study_000173/flowchart?detailed=true</t>
  </si>
  <si>
    <t>/studies/Study_000173/soa-preferences</t>
  </si>
  <si>
    <t>/studies/Study_000173/study-activities?page_size=0&amp;page_number=1</t>
  </si>
  <si>
    <t>/studies/Study_000173/study-soa-footnotes?page_number=1&amp;page_size=0&amp;total_count=true</t>
  </si>
  <si>
    <t>/studies/Study_000173/study-visits?page_size=0&amp;filters=%7B%22consecutive_visit_group%22:%7B%22v%22:%5Bnull%5D,%22op%22:%22eq%22%7D,%22visit_class%22:%7B%22v%22:%5B%22NON_VISIT%22,%22UNSCHEDULED_VISIT%22%5D,%22op%22:%22ne%22%7D%7D</t>
  </si>
  <si>
    <t>/studies/Study_000173/time-units?for_protocol_soa=true</t>
  </si>
  <si>
    <t>/studies/Study_000174</t>
  </si>
  <si>
    <t>/studies/Study_000174/flowchart?detailed=true</t>
  </si>
  <si>
    <t>/studies/Study_000174/soa-preferences</t>
  </si>
  <si>
    <t>/studies/Study_000174/study-activities?page_size=0&amp;page_number=1</t>
  </si>
  <si>
    <t>/studies/Study_000174/study-soa-footnotes?page_number=1&amp;page_size=0&amp;total_count=true</t>
  </si>
  <si>
    <t>/studies/Study_000174/study-visits?page_size=0&amp;filters=%7B%22consecutive_visit_group%22:%7B%22v%22:%5Bnull%5D,%22op%22:%22eq%22%7D,%22visit_class%22:%7B%22v%22:%5B%22NON_VISIT%22,%22UNSCHEDULED_VISIT%22%5D,%22op%22:%22ne%22%7D%7D</t>
  </si>
  <si>
    <t>/studies/Study_000174/time-units?for_protocol_soa=true</t>
  </si>
  <si>
    <t>/studies/Study_000175</t>
  </si>
  <si>
    <t>/studies/Study_000175/flowchart?detailed=true</t>
  </si>
  <si>
    <t>/studies/Study_000175/soa-preferences</t>
  </si>
  <si>
    <t>/studies/Study_000175/study-activities?page_size=0&amp;page_number=1</t>
  </si>
  <si>
    <t>/studies/Study_000175/study-soa-footnotes?page_number=1&amp;page_size=0&amp;total_count=true</t>
  </si>
  <si>
    <t>/studies/Study_000175/study-visits?page_size=0&amp;filters=%7B%22consecutive_visit_group%22:%7B%22v%22:%5Bnull%5D,%22op%22:%22eq%22%7D,%22visit_class%22:%7B%22v%22:%5B%22NON_VISIT%22,%22UNSCHEDULED_VISIT%22%5D,%22op%22:%22ne%22%7D%7D</t>
  </si>
  <si>
    <t>/studies/Study_000175/time-units?for_protocol_soa=true</t>
  </si>
  <si>
    <t>/studies/Study_000176</t>
  </si>
  <si>
    <t>/studies/Study_000176/flowchart?detailed=true</t>
  </si>
  <si>
    <t>/studies/Study_000176/soa-preferences</t>
  </si>
  <si>
    <t>/studies/Study_000176/study-activities?page_size=0&amp;page_number=1</t>
  </si>
  <si>
    <t>/studies/Study_000176/study-soa-footnotes?page_number=1&amp;page_size=0&amp;total_count=true</t>
  </si>
  <si>
    <t>/studies/Study_000176/study-visits?page_size=0&amp;filters=%7B%22consecutive_visit_group%22:%7B%22v%22:%5Bnull%5D,%22op%22:%22eq%22%7D,%22visit_class%22:%7B%22v%22:%5B%22NON_VISIT%22,%22UNSCHEDULED_VISIT%22%5D,%22op%22:%22ne%22%7D%7D</t>
  </si>
  <si>
    <t>/studies/Study_000176/time-units?for_protocol_soa=true</t>
  </si>
  <si>
    <t>/studies/Study_000177</t>
  </si>
  <si>
    <t>/studies/Study_000177/flowchart?detailed=true</t>
  </si>
  <si>
    <t>/studies/Study_000177/soa-preferences</t>
  </si>
  <si>
    <t>/studies/Study_000177/study-activities?page_size=0&amp;page_number=1</t>
  </si>
  <si>
    <t>/studies/Study_000177/study-soa-footnotes?page_number=1&amp;page_size=0&amp;total_count=true</t>
  </si>
  <si>
    <t>/studies/Study_000177/study-visits?page_size=0&amp;filters=%7B%22consecutive_visit_group%22:%7B%22v%22:%5Bnull%5D,%22op%22:%22eq%22%7D,%22visit_class%22:%7B%22v%22:%5B%22NON_VISIT%22,%22UNSCHEDULED_VISIT%22%5D,%22op%22:%22ne%22%7D%7D</t>
  </si>
  <si>
    <t>/studies/Study_000177/time-units?for_protocol_soa=true</t>
  </si>
  <si>
    <t>/studies/Study_000178</t>
  </si>
  <si>
    <t>/studies/Study_000178/flowchart?detailed=true</t>
  </si>
  <si>
    <t>/studies/Study_000178/soa-preferences</t>
  </si>
  <si>
    <t>/studies/Study_000178/study-activities?page_size=0&amp;page_number=1</t>
  </si>
  <si>
    <t>/studies/Study_000178/study-soa-footnotes?page_number=1&amp;page_size=0&amp;total_count=true</t>
  </si>
  <si>
    <t>/studies/Study_000178/study-visits?page_size=0&amp;filters=%7B%22consecutive_visit_group%22:%7B%22v%22:%5Bnull%5D,%22op%22:%22eq%22%7D,%22visit_class%22:%7B%22v%22:%5B%22NON_VISIT%22,%22UNSCHEDULED_VISIT%22%5D,%22op%22:%22ne%22%7D%7D</t>
  </si>
  <si>
    <t>/studies/Study_000178/time-units?for_protocol_soa=true</t>
  </si>
  <si>
    <t>/studies/Study_000179</t>
  </si>
  <si>
    <t>/studies/Study_000179/flowchart?detailed=true</t>
  </si>
  <si>
    <t>/studies/Study_000179/soa-preferences</t>
  </si>
  <si>
    <t>/studies/Study_000179/study-activities?page_size=0&amp;page_number=1</t>
  </si>
  <si>
    <t>/studies/Study_000179/study-soa-footnotes?page_number=1&amp;page_size=0&amp;total_count=true</t>
  </si>
  <si>
    <t>/studies/Study_000179/study-visits?page_size=0&amp;filters=%7B%22consecutive_visit_group%22:%7B%22v%22:%5Bnull%5D,%22op%22:%22eq%22%7D,%22visit_class%22:%7B%22v%22:%5B%22NON_VISIT%22,%22UNSCHEDULED_VISIT%22%5D,%22op%22:%22ne%22%7D%7D</t>
  </si>
  <si>
    <t>/studies/Study_000179/time-units?for_protocol_soa=true</t>
  </si>
  <si>
    <t>/studies/Study_000180</t>
  </si>
  <si>
    <t>/studies/Study_000180/flowchart?detailed=true</t>
  </si>
  <si>
    <t>/studies/Study_000180/soa-preferences</t>
  </si>
  <si>
    <t>/studies/Study_000180/study-activities?page_size=0&amp;page_number=1</t>
  </si>
  <si>
    <t>/studies/Study_000180/study-soa-footnotes?page_number=1&amp;page_size=0&amp;total_count=true</t>
  </si>
  <si>
    <t>/studies/Study_000180/study-visits?page_size=0&amp;filters=%7B%22consecutive_visit_group%22:%7B%22v%22:%5Bnull%5D,%22op%22:%22eq%22%7D,%22visit_class%22:%7B%22v%22:%5B%22NON_VISIT%22,%22UNSCHEDULED_VISIT%22%5D,%22op%22:%22ne%22%7D%7D</t>
  </si>
  <si>
    <t>/studies/Study_000180/time-units?for_protocol_soa=true</t>
  </si>
  <si>
    <t>/studies/Study_000181</t>
  </si>
  <si>
    <t>/studies/Study_000181/flowchart?detailed=true</t>
  </si>
  <si>
    <t>/studies/Study_000181/soa-preferences</t>
  </si>
  <si>
    <t>/studies/Study_000181/study-activities?page_size=0&amp;page_number=1</t>
  </si>
  <si>
    <t>/studies/Study_000181/study-soa-footnotes?page_number=1&amp;page_size=0&amp;total_count=true</t>
  </si>
  <si>
    <t>/studies/Study_000181/study-visits?page_size=0&amp;filters=%7B%22consecutive_visit_group%22:%7B%22v%22:%5Bnull%5D,%22op%22:%22eq%22%7D,%22visit_class%22:%7B%22v%22:%5B%22NON_VISIT%22,%22UNSCHEDULED_VISIT%22%5D,%22op%22:%22ne%22%7D%7D</t>
  </si>
  <si>
    <t>/studies/Study_000181/time-units?for_protocol_soa=true</t>
  </si>
  <si>
    <t>/studies/Study_000182</t>
  </si>
  <si>
    <t>/studies/Study_000182/flowchart?detailed=true</t>
  </si>
  <si>
    <t>/studies/Study_000182/soa-preferences</t>
  </si>
  <si>
    <t>/studies/Study_000182/study-activities?page_size=0&amp;page_number=1</t>
  </si>
  <si>
    <t>/studies/Study_000182/study-soa-footnotes?page_number=1&amp;page_size=0&amp;total_count=true</t>
  </si>
  <si>
    <t>/studies/Study_000182/study-visits?page_size=0&amp;filters=%7B%22consecutive_visit_group%22:%7B%22v%22:%5Bnull%5D,%22op%22:%22eq%22%7D,%22visit_class%22:%7B%22v%22:%5B%22NON_VISIT%22,%22UNSCHEDULED_VISIT%22%5D,%22op%22:%22ne%22%7D%7D</t>
  </si>
  <si>
    <t>/studies/Study_000182/time-units?for_protocol_soa=true</t>
  </si>
  <si>
    <t>/studies/Study_000183</t>
  </si>
  <si>
    <t>/studies/Study_000183/flowchart?detailed=true</t>
  </si>
  <si>
    <t>/studies/Study_000183/soa-preferences</t>
  </si>
  <si>
    <t>/studies/Study_000183/study-activities?page_size=0&amp;page_number=1</t>
  </si>
  <si>
    <t>/studies/Study_000183/study-soa-footnotes?page_number=1&amp;page_size=0&amp;total_count=true</t>
  </si>
  <si>
    <t>/studies/Study_000183/study-visits?page_size=0&amp;filters=%7B%22consecutive_visit_group%22:%7B%22v%22:%5Bnull%5D,%22op%22:%22eq%22%7D,%22visit_class%22:%7B%22v%22:%5B%22NON_VISIT%22,%22UNSCHEDULED_VISIT%22%5D,%22op%22:%22ne%22%7D%7D</t>
  </si>
  <si>
    <t>/studies/Study_000183/time-units?for_protocol_soa=true</t>
  </si>
  <si>
    <t>/studies/Study_000184</t>
  </si>
  <si>
    <t>/studies/Study_000184/flowchart?detailed=true</t>
  </si>
  <si>
    <t>/studies/Study_000184/soa-preferences</t>
  </si>
  <si>
    <t>/studies/Study_000184/study-activities?page_size=0&amp;page_number=1</t>
  </si>
  <si>
    <t>/studies/Study_000184/study-soa-footnotes?page_number=1&amp;page_size=0&amp;total_count=true</t>
  </si>
  <si>
    <t>/studies/Study_000184/study-visits?page_size=0&amp;filters=%7B%22consecutive_visit_group%22:%7B%22v%22:%5Bnull%5D,%22op%22:%22eq%22%7D,%22visit_class%22:%7B%22v%22:%5B%22NON_VISIT%22,%22UNSCHEDULED_VISIT%22%5D,%22op%22:%22ne%22%7D%7D</t>
  </si>
  <si>
    <t>/studies/Study_000184/time-units?for_protocol_soa=true</t>
  </si>
  <si>
    <t>/studies/Study_000185</t>
  </si>
  <si>
    <t>/studies/Study_000185/flowchart?detailed=true</t>
  </si>
  <si>
    <t>/studies/Study_000185/soa-preferences</t>
  </si>
  <si>
    <t>/studies/Study_000185/study-activities?page_size=0&amp;page_number=1</t>
  </si>
  <si>
    <t>/studies/Study_000185/study-soa-footnotes?page_number=1&amp;page_size=0&amp;total_count=true</t>
  </si>
  <si>
    <t>/studies/Study_000185/study-visits?page_size=0&amp;filters=%7B%22consecutive_visit_group%22:%7B%22v%22:%5Bnull%5D,%22op%22:%22eq%22%7D,%22visit_class%22:%7B%22v%22:%5B%22NON_VISIT%22,%22UNSCHEDULED_VISIT%22%5D,%22op%22:%22ne%22%7D%7D</t>
  </si>
  <si>
    <t>/studies/Study_000185/time-units?for_protocol_soa=true</t>
  </si>
  <si>
    <t>/studies/Study_000186</t>
  </si>
  <si>
    <t>/studies/Study_000186/flowchart?detailed=true</t>
  </si>
  <si>
    <t>/studies/Study_000186/soa-preferences</t>
  </si>
  <si>
    <t>/studies/Study_000186/study-activities?page_size=0&amp;page_number=1</t>
  </si>
  <si>
    <t>/studies/Study_000186/study-soa-footnotes?page_number=1&amp;page_size=0&amp;total_count=true</t>
  </si>
  <si>
    <t>/studies/Study_000186/study-visits?page_size=0&amp;filters=%7B%22consecutive_visit_group%22:%7B%22v%22:%5Bnull%5D,%22op%22:%22eq%22%7D,%22visit_class%22:%7B%22v%22:%5B%22NON_VISIT%22,%22UNSCHEDULED_VISIT%22%5D,%22op%22:%22ne%22%7D%7D</t>
  </si>
  <si>
    <t>/studies/Study_000186/time-units?for_protocol_soa=true</t>
  </si>
  <si>
    <t>/studies/Study_000187</t>
  </si>
  <si>
    <t>/studies/Study_000187/flowchart?detailed=true</t>
  </si>
  <si>
    <t>/studies/Study_000187/soa-preferences</t>
  </si>
  <si>
    <t>/studies/Study_000187/study-activities?page_size=0&amp;page_number=1</t>
  </si>
  <si>
    <t>/studies/Study_000187/study-soa-footnotes?page_number=1&amp;page_size=0&amp;total_count=true</t>
  </si>
  <si>
    <t>/studies/Study_000187/study-visits?page_size=0&amp;filters=%7B%22consecutive_visit_group%22:%7B%22v%22:%5Bnull%5D,%22op%22:%22eq%22%7D,%22visit_class%22:%7B%22v%22:%5B%22NON_VISIT%22,%22UNSCHEDULED_VISIT%22%5D,%22op%22:%22ne%22%7D%7D</t>
  </si>
  <si>
    <t>/studies/Study_000187/time-units?for_protocol_soa=true</t>
  </si>
  <si>
    <t>/studies/Study_000188</t>
  </si>
  <si>
    <t>/studies/Study_000188/flowchart?detailed=true</t>
  </si>
  <si>
    <t>/studies/Study_000188/soa-preferences</t>
  </si>
  <si>
    <t>/studies/Study_000188/study-activities?page_size=0&amp;page_number=1</t>
  </si>
  <si>
    <t>/studies/Study_000188/study-soa-footnotes?page_number=1&amp;page_size=0&amp;total_count=true</t>
  </si>
  <si>
    <t>/studies/Study_000188/study-visits?page_size=0&amp;filters=%7B%22consecutive_visit_group%22:%7B%22v%22:%5Bnull%5D,%22op%22:%22eq%22%7D,%22visit_class%22:%7B%22v%22:%5B%22NON_VISIT%22,%22UNSCHEDULED_VISIT%22%5D,%22op%22:%22ne%22%7D%7D</t>
  </si>
  <si>
    <t>/studies/Study_000188/time-units?for_protocol_soa=true</t>
  </si>
  <si>
    <t>/studies/Study_000189</t>
  </si>
  <si>
    <t>/studies/Study_000189/flowchart?detailed=true</t>
  </si>
  <si>
    <t>/studies/Study_000189/soa-preferences</t>
  </si>
  <si>
    <t>/studies/Study_000189/study-activities?page_size=0&amp;page_number=1</t>
  </si>
  <si>
    <t>/studies/Study_000189/study-soa-footnotes?page_number=1&amp;page_size=0&amp;total_count=true</t>
  </si>
  <si>
    <t>/studies/Study_000189/study-visits?page_size=0&amp;filters=%7B%22consecutive_visit_group%22:%7B%22v%22:%5Bnull%5D,%22op%22:%22eq%22%7D,%22visit_class%22:%7B%22v%22:%5B%22NON_VISIT%22,%22UNSCHEDULED_VISIT%22%5D,%22op%22:%22ne%22%7D%7D</t>
  </si>
  <si>
    <t>/studies/Study_000189/time-units?for_protocol_soa=true</t>
  </si>
  <si>
    <t>/studies/Study_000190</t>
  </si>
  <si>
    <t>/studies/Study_000190/flowchart?detailed=true</t>
  </si>
  <si>
    <t>/studies/Study_000190/soa-preferences</t>
  </si>
  <si>
    <t>/studies/Study_000190/study-activities?page_size=0&amp;page_number=1</t>
  </si>
  <si>
    <t>/studies/Study_000190/study-soa-footnotes?page_number=1&amp;page_size=0&amp;total_count=true</t>
  </si>
  <si>
    <t>/studies/Study_000190/study-visits?page_size=0&amp;filters=%7B%22consecutive_visit_group%22:%7B%22v%22:%5Bnull%5D,%22op%22:%22eq%22%7D,%22visit_class%22:%7B%22v%22:%5B%22NON_VISIT%22,%22UNSCHEDULED_VISIT%22%5D,%22op%22:%22ne%22%7D%7D</t>
  </si>
  <si>
    <t>/studies/Study_000190/time-units?for_protocol_soa=true</t>
  </si>
  <si>
    <t>/studies/Study_000191</t>
  </si>
  <si>
    <t>/studies/Study_000191/flowchart?detailed=true</t>
  </si>
  <si>
    <t>/studies/Study_000191/soa-preferences</t>
  </si>
  <si>
    <t>/studies/Study_000191/study-activities?page_size=0&amp;page_number=1</t>
  </si>
  <si>
    <t>/studies/Study_000191/study-soa-footnotes?page_number=1&amp;page_size=0&amp;total_count=true</t>
  </si>
  <si>
    <t>/studies/Study_000191/study-visits?page_size=0&amp;filters=%7B%22consecutive_visit_group%22:%7B%22v%22:%5Bnull%5D,%22op%22:%22eq%22%7D,%22visit_class%22:%7B%22v%22:%5B%22NON_VISIT%22,%22UNSCHEDULED_VISIT%22%5D,%22op%22:%22ne%22%7D%7D</t>
  </si>
  <si>
    <t>/studies/Study_000191/time-units?for_protocol_soa=true</t>
  </si>
  <si>
    <t>/studies/Study_000192</t>
  </si>
  <si>
    <t>/studies/Study_000192/flowchart?detailed=true</t>
  </si>
  <si>
    <t>/studies/Study_000192/soa-preferences</t>
  </si>
  <si>
    <t>/studies/Study_000192/study-activities?page_size=0&amp;page_number=1</t>
  </si>
  <si>
    <t>/studies/Study_000192/study-soa-footnotes?page_number=1&amp;page_size=0&amp;total_count=true</t>
  </si>
  <si>
    <t>/studies/Study_000192/study-visits?page_size=0&amp;filters=%7B%22consecutive_visit_group%22:%7B%22v%22:%5Bnull%5D,%22op%22:%22eq%22%7D,%22visit_class%22:%7B%22v%22:%5B%22NON_VISIT%22,%22UNSCHEDULED_VISIT%22%5D,%22op%22:%22ne%22%7D%7D</t>
  </si>
  <si>
    <t>/studies/Study_000192/time-units?for_protocol_soa=true</t>
  </si>
  <si>
    <t>/studies/Study_000193</t>
  </si>
  <si>
    <t>/studies/Study_000193/flowchart?detailed=true</t>
  </si>
  <si>
    <t>/studies/Study_000193/soa-preferences</t>
  </si>
  <si>
    <t>/studies/Study_000193/study-activities?page_size=0&amp;page_number=1</t>
  </si>
  <si>
    <t>/studies/Study_000193/study-soa-footnotes?page_number=1&amp;page_size=0&amp;total_count=true</t>
  </si>
  <si>
    <t>/studies/Study_000193/study-visits?page_size=0&amp;filters=%7B%22consecutive_visit_group%22:%7B%22v%22:%5Bnull%5D,%22op%22:%22eq%22%7D,%22visit_class%22:%7B%22v%22:%5B%22NON_VISIT%22,%22UNSCHEDULED_VISIT%22%5D,%22op%22:%22ne%22%7D%7D</t>
  </si>
  <si>
    <t>/studies/Study_000193/time-units?for_protocol_soa=true</t>
  </si>
  <si>
    <t>/studies/Study_000194</t>
  </si>
  <si>
    <t>/studies/Study_000194/flowchart?detailed=true</t>
  </si>
  <si>
    <t>/studies/Study_000194/soa-preferences</t>
  </si>
  <si>
    <t>/studies/Study_000194/study-activities?page_size=0&amp;page_number=1</t>
  </si>
  <si>
    <t>/studies/Study_000194/study-soa-footnotes?page_number=1&amp;page_size=0&amp;total_count=true</t>
  </si>
  <si>
    <t>/studies/Study_000194/study-visits?page_size=0&amp;filters=%7B%22consecutive_visit_group%22:%7B%22v%22:%5Bnull%5D,%22op%22:%22eq%22%7D,%22visit_class%22:%7B%22v%22:%5B%22NON_VISIT%22,%22UNSCHEDULED_VISIT%22%5D,%22op%22:%22ne%22%7D%7D</t>
  </si>
  <si>
    <t>/studies/Study_000194/time-units?for_protocol_soa=true</t>
  </si>
  <si>
    <t>/studies/Study_000195</t>
  </si>
  <si>
    <t>/studies/Study_000195/flowchart?detailed=true</t>
  </si>
  <si>
    <t>/studies/Study_000195/soa-preferences</t>
  </si>
  <si>
    <t>/studies/Study_000195/study-activities?page_size=0&amp;page_number=1</t>
  </si>
  <si>
    <t>/studies/Study_000195/study-soa-footnotes?page_number=1&amp;page_size=0&amp;total_count=true</t>
  </si>
  <si>
    <t>/studies/Study_000195/study-visits?page_size=0&amp;filters=%7B%22consecutive_visit_group%22:%7B%22v%22:%5Bnull%5D,%22op%22:%22eq%22%7D,%22visit_class%22:%7B%22v%22:%5B%22NON_VISIT%22,%22UNSCHEDULED_VISIT%22%5D,%22op%22:%22ne%22%7D%7D</t>
  </si>
  <si>
    <t>/studies/Study_000195/time-units?for_protocol_soa=true</t>
  </si>
  <si>
    <t>/studies/Study_000196</t>
  </si>
  <si>
    <t>/studies/Study_000196/flowchart?detailed=true</t>
  </si>
  <si>
    <t>/studies/Study_000196/soa-preferences</t>
  </si>
  <si>
    <t>/studies/Study_000196/study-activities?page_size=0&amp;page_number=1</t>
  </si>
  <si>
    <t>/studies/Study_000196/study-soa-footnotes?page_number=1&amp;page_size=0&amp;total_count=true</t>
  </si>
  <si>
    <t>/studies/Study_000196/study-visits?page_size=0&amp;filters=%7B%22consecutive_visit_group%22:%7B%22v%22:%5Bnull%5D,%22op%22:%22eq%22%7D,%22visit_class%22:%7B%22v%22:%5B%22NON_VISIT%22,%22UNSCHEDULED_VISIT%22%5D,%22op%22:%22ne%22%7D%7D</t>
  </si>
  <si>
    <t>/studies/Study_000196/time-units?for_protocol_soa=true</t>
  </si>
  <si>
    <t>/studies/Study_000197</t>
  </si>
  <si>
    <t>/studies/Study_000197/flowchart?detailed=true</t>
  </si>
  <si>
    <t>/studies/Study_000197/soa-preferences</t>
  </si>
  <si>
    <t>/studies/Study_000197/study-activities?page_size=0&amp;page_number=1</t>
  </si>
  <si>
    <t>/studies/Study_000197/study-soa-footnotes?page_number=1&amp;page_size=0&amp;total_count=true</t>
  </si>
  <si>
    <t>/studies/Study_000197/study-visits?page_size=0&amp;filters=%7B%22consecutive_visit_group%22:%7B%22v%22:%5Bnull%5D,%22op%22:%22eq%22%7D,%22visit_class%22:%7B%22v%22:%5B%22NON_VISIT%22,%22UNSCHEDULED_VISIT%22%5D,%22op%22:%22ne%22%7D%7D</t>
  </si>
  <si>
    <t>/studies/Study_000197/time-units?for_protocol_soa=true</t>
  </si>
  <si>
    <t>/studies/Study_000198</t>
  </si>
  <si>
    <t>/studies/Study_000198/flowchart?detailed=true</t>
  </si>
  <si>
    <t>/studies/Study_000198/soa-preferences</t>
  </si>
  <si>
    <t>/studies/Study_000198/study-activities?page_size=0&amp;page_number=1</t>
  </si>
  <si>
    <t>/studies/Study_000198/study-soa-footnotes?page_number=1&amp;page_size=0&amp;total_count=true</t>
  </si>
  <si>
    <t>/studies/Study_000198/study-visits?page_size=0&amp;filters=%7B%22consecutive_visit_group%22:%7B%22v%22:%5Bnull%5D,%22op%22:%22eq%22%7D,%22visit_class%22:%7B%22v%22:%5B%22NON_VISIT%22,%22UNSCHEDULED_VISIT%22%5D,%22op%22:%22ne%22%7D%7D</t>
  </si>
  <si>
    <t>/studies/Study_000198/time-units?for_protocol_soa=true</t>
  </si>
  <si>
    <t>/studies/Study_000199</t>
  </si>
  <si>
    <t>/studies/Study_000199/flowchart?detailed=true</t>
  </si>
  <si>
    <t>/studies/Study_000199/soa-preferences</t>
  </si>
  <si>
    <t>/studies/Study_000199/study-activities?page_size=0&amp;page_number=1</t>
  </si>
  <si>
    <t>/studies/Study_000199/study-soa-footnotes?page_number=1&amp;page_size=0&amp;total_count=true</t>
  </si>
  <si>
    <t>/studies/Study_000199/study-visits?page_size=0&amp;filters=%7B%22consecutive_visit_group%22:%7B%22v%22:%5Bnull%5D,%22op%22:%22eq%22%7D,%22visit_class%22:%7B%22v%22:%5B%22NON_VISIT%22,%22UNSCHEDULED_VISIT%22%5D,%22op%22:%22ne%22%7D%7D</t>
  </si>
  <si>
    <t>/studies/Study_000199/time-units?for_protocol_soa=true</t>
  </si>
  <si>
    <t>/studies/Study_000200</t>
  </si>
  <si>
    <t>/studies/Study_000200/flowchart?detailed=true</t>
  </si>
  <si>
    <t>/studies/Study_000200/soa-preferences</t>
  </si>
  <si>
    <t>/studies/Study_000200/study-activities?page_size=0&amp;page_number=1</t>
  </si>
  <si>
    <t>/studies/Study_000200/study-soa-footnotes?page_number=1&amp;page_size=0&amp;total_count=true</t>
  </si>
  <si>
    <t>/studies/Study_000200/study-visits?page_size=0&amp;filters=%7B%22consecutive_visit_group%22:%7B%22v%22:%5Bnull%5D,%22op%22:%22eq%22%7D,%22visit_class%22:%7B%22v%22:%5B%22NON_VISIT%22,%22UNSCHEDULED_VISIT%22%5D,%22op%22:%22ne%22%7D%7D</t>
  </si>
  <si>
    <t>/studies/Study_000200/time-units?for_protocol_soa=true</t>
  </si>
  <si>
    <t>/studies/Study_000201</t>
  </si>
  <si>
    <t>/studies/Study_000201/flowchart?detailed=true</t>
  </si>
  <si>
    <t>/studies/Study_000201/soa-preferences</t>
  </si>
  <si>
    <t>/studies/Study_000201/study-activities?page_size=0&amp;page_number=1</t>
  </si>
  <si>
    <t>/studies/Study_000201/study-soa-footnotes?page_number=1&amp;page_size=0&amp;total_count=true</t>
  </si>
  <si>
    <t>/studies/Study_000201/study-visits?page_size=0&amp;filters=%7B%22consecutive_visit_group%22:%7B%22v%22:%5Bnull%5D,%22op%22:%22eq%22%7D,%22visit_class%22:%7B%22v%22:%5B%22NON_VISIT%22,%22UNSCHEDULED_VISIT%22%5D,%22op%22:%22ne%22%7D%7D</t>
  </si>
  <si>
    <t>/studies/Study_000201/time-units?for_protocol_soa=true</t>
  </si>
  <si>
    <t>Average of Average Response Time</t>
  </si>
  <si>
    <t>Variation Median</t>
  </si>
  <si>
    <t>Variation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</si>
</sst>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ABB2BF"/>
      <name val="Menlo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/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 Conjeaud" refreshedDate="45618.405261574073" createdVersion="8" refreshedVersion="8" minRefreshableVersion="3" recordCount="142" xr:uid="{B59A0FDB-D372-DE43-9901-026EFEDC46B5}">
  <cacheSource type="worksheet">
    <worksheetSource ref="C1:W143" sheet="20studies"/>
  </cacheSource>
  <cacheFields count="21">
    <cacheField name="Aggregated" numFmtId="0">
      <sharedItems count="10">
        <s v="/ct/terms?page_size=100&amp;sort_by=%7B%22name.sponsor_preferred_name%22:true%7D&amp;codelist_name=Footnote+Type"/>
        <s v="/studies/study_uid"/>
        <s v="/flowchart?detailed=true"/>
        <s v="/soa-preferences"/>
        <s v="/study-activities?page_size=0&amp;page_number=1"/>
        <s v="/study-soa-footnotes?page_number=1&amp;page_size=0&amp;total_count=true"/>
        <s v="/study-visits?page_size=0&amp;filters=%7B%22consecutive_visit_group%22:%7B%22v%22:%5Bnull%5D,%22op%22:%22eq%22%7D,%22visit_class%22:%7B%22v%22:%5B%22NON_VISIT%22,%22UNSCHEDULED_VISIT%22%5D,%22op%22:%22ne%22%7D%7D"/>
        <s v="/time-units?for_protocol_soa=true"/>
        <s v="/studies?page_size=1000"/>
        <s v="00" u="1"/>
      </sharedItems>
    </cacheField>
    <cacheField name="Request Count" numFmtId="0">
      <sharedItems containsSemiMixedTypes="0" containsString="0" containsNumber="1" containsInteger="1" minValue="2" maxValue="146"/>
    </cacheField>
    <cacheField name="Failure Count" numFmtId="0">
      <sharedItems containsSemiMixedTypes="0" containsString="0" containsNumber="1" containsInteger="1" minValue="0" maxValue="1"/>
    </cacheField>
    <cacheField name="Median Response Time" numFmtId="0">
      <sharedItems containsSemiMixedTypes="0" containsString="0" containsNumber="1" minValue="130" maxValue="35000"/>
    </cacheField>
    <cacheField name="Average Response Time" numFmtId="0">
      <sharedItems containsSemiMixedTypes="0" containsString="0" containsNumber="1" minValue="195.91652760282099" maxValue="34605.430140095297"/>
    </cacheField>
    <cacheField name="Min Response Time" numFmtId="0">
      <sharedItems containsSemiMixedTypes="0" containsString="0" containsNumber="1" minValue="9.3591919867321796" maxValue="33105.808385996999"/>
    </cacheField>
    <cacheField name="Max Response Time" numFmtId="0">
      <sharedItems containsSemiMixedTypes="0" containsString="0" containsNumber="1" minValue="272.73043198510999" maxValue="44902.495574904598"/>
    </cacheField>
    <cacheField name="Average Content Size" numFmtId="0">
      <sharedItems containsSemiMixedTypes="0" containsString="0" containsNumber="1" containsInteger="1" minValue="40" maxValue="510943"/>
    </cacheField>
    <cacheField name="Requests/s" numFmtId="0">
      <sharedItems containsSemiMixedTypes="0" containsString="0" containsNumber="1" minValue="6.6702743015097698E-3" maxValue="0.48693002401021301"/>
    </cacheField>
    <cacheField name="Failures/s" numFmtId="0">
      <sharedItems containsSemiMixedTypes="0" containsString="0" containsNumber="1" minValue="0" maxValue="3.3351371507548801E-3"/>
    </cacheField>
    <cacheField name="50%" numFmtId="0">
      <sharedItems containsSemiMixedTypes="0" containsString="0" containsNumber="1" containsInteger="1" minValue="130" maxValue="35000"/>
    </cacheField>
    <cacheField name="66%" numFmtId="0">
      <sharedItems containsSemiMixedTypes="0" containsString="0" containsNumber="1" containsInteger="1" minValue="190" maxValue="38000"/>
    </cacheField>
    <cacheField name="75%" numFmtId="0">
      <sharedItems containsSemiMixedTypes="0" containsString="0" containsNumber="1" containsInteger="1" minValue="210" maxValue="43000"/>
    </cacheField>
    <cacheField name="80%" numFmtId="0">
      <sharedItems containsSemiMixedTypes="0" containsString="0" containsNumber="1" containsInteger="1" minValue="270" maxValue="44000"/>
    </cacheField>
    <cacheField name="90%" numFmtId="0">
      <sharedItems containsSemiMixedTypes="0" containsString="0" containsNumber="1" containsInteger="1" minValue="270" maxValue="45000"/>
    </cacheField>
    <cacheField name="95%" numFmtId="0">
      <sharedItems containsSemiMixedTypes="0" containsString="0" containsNumber="1" containsInteger="1" minValue="270" maxValue="45000"/>
    </cacheField>
    <cacheField name="98%" numFmtId="0">
      <sharedItems containsSemiMixedTypes="0" containsString="0" containsNumber="1" containsInteger="1" minValue="270" maxValue="45000"/>
    </cacheField>
    <cacheField name="99%" numFmtId="0">
      <sharedItems containsSemiMixedTypes="0" containsString="0" containsNumber="1" containsInteger="1" minValue="270" maxValue="45000"/>
    </cacheField>
    <cacheField name="99.9%" numFmtId="0">
      <sharedItems containsSemiMixedTypes="0" containsString="0" containsNumber="1" containsInteger="1" minValue="270" maxValue="45000"/>
    </cacheField>
    <cacheField name="99.99%" numFmtId="0">
      <sharedItems containsSemiMixedTypes="0" containsString="0" containsNumber="1" containsInteger="1" minValue="270" maxValue="45000"/>
    </cacheField>
    <cacheField name="100%" numFmtId="0">
      <sharedItems containsSemiMixedTypes="0" containsString="0" containsNumber="1" containsInteger="1" minValue="27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us Conjeaud" refreshedDate="45618.40528564815" createdVersion="8" refreshedVersion="8" minRefreshableVersion="3" recordCount="1402" xr:uid="{7BB0922C-836E-BD4F-9282-396E24415D15}">
  <cacheSource type="worksheet">
    <worksheetSource ref="C1:W1403" sheet="200studies"/>
  </cacheSource>
  <cacheFields count="21">
    <cacheField name="Aggregated" numFmtId="0">
      <sharedItems count="10">
        <s v="/ct/terms?page_size=100&amp;sort_by=%7B%22name.sponsor_preferred_name%22:true%7D&amp;codelist_name=Footnote+Type"/>
        <s v="/studies/study_uid"/>
        <s v="/flowchart?detailed=true"/>
        <s v="/soa-preferences"/>
        <s v="/study-activities?page_size=0&amp;page_number=1"/>
        <s v="/study-soa-footnotes?page_number=1&amp;page_size=0&amp;total_count=true"/>
        <s v="/study-visits?page_size=0&amp;filters=%7B%22consecutive_visit_group%22:%7B%22v%22:%5Bnull%5D,%22op%22:%22eq%22%7D,%22visit_class%22:%7B%22v%22:%5B%22NON_VISIT%22,%22UNSCHEDULED_VISIT%22%5D,%22op%22:%22ne%22%7D%7D"/>
        <s v="/time-units?for_protocol_soa=true"/>
        <s v="/studies?page_size=1000"/>
        <s v="00" u="1"/>
      </sharedItems>
    </cacheField>
    <cacheField name="Request Count" numFmtId="0">
      <sharedItems containsSemiMixedTypes="0" containsString="0" containsNumber="1" containsInteger="1" minValue="2" maxValue="1379"/>
    </cacheField>
    <cacheField name="Failure Count" numFmtId="0">
      <sharedItems containsSemiMixedTypes="0" containsString="0" containsNumber="1" containsInteger="1" minValue="0" maxValue="1"/>
    </cacheField>
    <cacheField name="Median Response Time" numFmtId="0">
      <sharedItems containsSemiMixedTypes="0" containsString="0" containsNumber="1" minValue="40" maxValue="27000"/>
    </cacheField>
    <cacheField name="Average Response Time" numFmtId="0">
      <sharedItems containsSemiMixedTypes="0" containsString="0" containsNumber="1" minValue="59.786226949654498" maxValue="27003.981002024299"/>
    </cacheField>
    <cacheField name="Min Response Time" numFmtId="0">
      <sharedItems containsSemiMixedTypes="0" containsString="0" containsNumber="1" minValue="7.4056389275938201" maxValue="24899.079998023801"/>
    </cacheField>
    <cacheField name="Max Response Time" numFmtId="0">
      <sharedItems containsSemiMixedTypes="0" containsString="0" containsNumber="1" minValue="87.460456998087395" maxValue="41520.511705079101"/>
    </cacheField>
    <cacheField name="Average Content Size" numFmtId="0">
      <sharedItems containsSemiMixedTypes="0" containsString="0" containsNumber="1" containsInteger="1" minValue="40" maxValue="513297"/>
    </cacheField>
    <cacheField name="Requests/s" numFmtId="0">
      <sharedItems containsSemiMixedTypes="0" containsString="0" containsNumber="1" minValue="6.7248999132166697E-4" maxValue="0.46368184901629"/>
    </cacheField>
    <cacheField name="Failures/s" numFmtId="0">
      <sharedItems containsSemiMixedTypes="0" containsString="0" containsNumber="1" minValue="0" maxValue="3.36244995660833E-4"/>
    </cacheField>
    <cacheField name="50%" numFmtId="0">
      <sharedItems containsSemiMixedTypes="0" containsString="0" containsNumber="1" containsInteger="1" minValue="60" maxValue="29000"/>
    </cacheField>
    <cacheField name="66%" numFmtId="0">
      <sharedItems containsSemiMixedTypes="0" containsString="0" containsNumber="1" containsInteger="1" minValue="60" maxValue="29000"/>
    </cacheField>
    <cacheField name="75%" numFmtId="0">
      <sharedItems containsSemiMixedTypes="0" containsString="0" containsNumber="1" containsInteger="1" minValue="83" maxValue="29000"/>
    </cacheField>
    <cacheField name="80%" numFmtId="0">
      <sharedItems containsSemiMixedTypes="0" containsString="0" containsNumber="1" containsInteger="1" minValue="87" maxValue="32000"/>
    </cacheField>
    <cacheField name="90%" numFmtId="0">
      <sharedItems containsSemiMixedTypes="0" containsString="0" containsNumber="1" containsInteger="1" minValue="87" maxValue="42000"/>
    </cacheField>
    <cacheField name="95%" numFmtId="0">
      <sharedItems containsSemiMixedTypes="0" containsString="0" containsNumber="1" containsInteger="1" minValue="87" maxValue="42000"/>
    </cacheField>
    <cacheField name="98%" numFmtId="0">
      <sharedItems containsSemiMixedTypes="0" containsString="0" containsNumber="1" containsInteger="1" minValue="87" maxValue="42000"/>
    </cacheField>
    <cacheField name="99%" numFmtId="0">
      <sharedItems containsSemiMixedTypes="0" containsString="0" containsNumber="1" containsInteger="1" minValue="87" maxValue="42000"/>
    </cacheField>
    <cacheField name="99.9%" numFmtId="0">
      <sharedItems containsSemiMixedTypes="0" containsString="0" containsNumber="1" containsInteger="1" minValue="87" maxValue="42000"/>
    </cacheField>
    <cacheField name="99.99%" numFmtId="0">
      <sharedItems containsSemiMixedTypes="0" containsString="0" containsNumber="1" containsInteger="1" minValue="87" maxValue="42000"/>
    </cacheField>
    <cacheField name="100%" numFmtId="0">
      <sharedItems containsSemiMixedTypes="0" containsString="0" containsNumber="1" containsInteger="1" minValue="87" maxValue="4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n v="144"/>
    <n v="0"/>
    <n v="490"/>
    <n v="687.30944517543901"/>
    <n v="143.65962799638501"/>
    <n v="4081.8518969463098"/>
    <n v="1118"/>
    <n v="0.480259749708703"/>
    <n v="0"/>
    <n v="490"/>
    <n v="710"/>
    <n v="820"/>
    <n v="880"/>
    <n v="1300"/>
    <n v="1500"/>
    <n v="2700"/>
    <n v="3200"/>
    <n v="4100"/>
    <n v="4100"/>
    <n v="4100"/>
  </r>
  <r>
    <x v="1"/>
    <n v="6"/>
    <n v="0"/>
    <n v="4700"/>
    <n v="4742.5465350194499"/>
    <n v="2947.1192660275801"/>
    <n v="5851.5195309882902"/>
    <n v="1904"/>
    <n v="2.00108229045293E-2"/>
    <n v="0"/>
    <n v="5300"/>
    <n v="5300"/>
    <n v="5500"/>
    <n v="5500"/>
    <n v="5900"/>
    <n v="5900"/>
    <n v="5900"/>
    <n v="5900"/>
    <n v="5900"/>
    <n v="5900"/>
    <n v="5900"/>
  </r>
  <r>
    <x v="2"/>
    <n v="6"/>
    <n v="0"/>
    <n v="4400"/>
    <n v="4607.9743705146602"/>
    <n v="3509.8575530573698"/>
    <n v="5824.3249430088299"/>
    <n v="2865"/>
    <n v="2.00108229045293E-2"/>
    <n v="0"/>
    <n v="4700"/>
    <n v="4700"/>
    <n v="4800"/>
    <n v="4800"/>
    <n v="5800"/>
    <n v="5800"/>
    <n v="5800"/>
    <n v="5800"/>
    <n v="5800"/>
    <n v="5800"/>
    <n v="5800"/>
  </r>
  <r>
    <x v="3"/>
    <n v="6"/>
    <n v="0"/>
    <n v="320"/>
    <n v="389.700116492652"/>
    <n v="178.649825975298"/>
    <n v="693.94232996273695"/>
    <n v="100"/>
    <n v="2.00108229045293E-2"/>
    <n v="0"/>
    <n v="350"/>
    <n v="350"/>
    <n v="550"/>
    <n v="550"/>
    <n v="690"/>
    <n v="690"/>
    <n v="690"/>
    <n v="690"/>
    <n v="690"/>
    <n v="690"/>
    <n v="690"/>
  </r>
  <r>
    <x v="4"/>
    <n v="6"/>
    <n v="0"/>
    <n v="500"/>
    <n v="845.96406916777198"/>
    <n v="195.56448701769099"/>
    <n v="1493.42423002235"/>
    <n v="40"/>
    <n v="2.00108229045293E-2"/>
    <n v="0"/>
    <n v="1200"/>
    <n v="1200"/>
    <n v="1400"/>
    <n v="1400"/>
    <n v="1500"/>
    <n v="1500"/>
    <n v="1500"/>
    <n v="1500"/>
    <n v="1500"/>
    <n v="1500"/>
    <n v="1500"/>
  </r>
  <r>
    <x v="5"/>
    <n v="6"/>
    <n v="0"/>
    <n v="290"/>
    <n v="396.63835634322197"/>
    <n v="91.641467064618993"/>
    <n v="1061.4984349813301"/>
    <n v="40"/>
    <n v="2.00108229045293E-2"/>
    <n v="0"/>
    <n v="350"/>
    <n v="350"/>
    <n v="390"/>
    <n v="390"/>
    <n v="1100"/>
    <n v="1100"/>
    <n v="1100"/>
    <n v="1100"/>
    <n v="1100"/>
    <n v="1100"/>
    <n v="1100"/>
  </r>
  <r>
    <x v="6"/>
    <n v="6"/>
    <n v="0"/>
    <n v="3800"/>
    <n v="3923.94772767632"/>
    <n v="2643.7990129925302"/>
    <n v="4825.9559110738301"/>
    <n v="44173"/>
    <n v="2.00108229045293E-2"/>
    <n v="0"/>
    <n v="4400"/>
    <n v="4400"/>
    <n v="4800"/>
    <n v="4800"/>
    <n v="4800"/>
    <n v="4800"/>
    <n v="4800"/>
    <n v="4800"/>
    <n v="4800"/>
    <n v="4800"/>
    <n v="4800"/>
  </r>
  <r>
    <x v="7"/>
    <n v="6"/>
    <n v="0"/>
    <n v="150"/>
    <n v="217.29714586399399"/>
    <n v="118.24350594542901"/>
    <n v="372.05835501663302"/>
    <n v="92"/>
    <n v="2.00108229045293E-2"/>
    <n v="0"/>
    <n v="240"/>
    <n v="240"/>
    <n v="280"/>
    <n v="280"/>
    <n v="370"/>
    <n v="370"/>
    <n v="370"/>
    <n v="370"/>
    <n v="370"/>
    <n v="370"/>
    <n v="370"/>
  </r>
  <r>
    <x v="1"/>
    <n v="9"/>
    <n v="0"/>
    <n v="3000"/>
    <n v="3181.3460032377998"/>
    <n v="1841.7815869906899"/>
    <n v="6240.45379809103"/>
    <n v="1856"/>
    <n v="3.0016234356793899E-2"/>
    <n v="0"/>
    <n v="3000"/>
    <n v="3200"/>
    <n v="3700"/>
    <n v="3900"/>
    <n v="6200"/>
    <n v="6200"/>
    <n v="6200"/>
    <n v="6200"/>
    <n v="6200"/>
    <n v="6200"/>
    <n v="6200"/>
  </r>
  <r>
    <x v="2"/>
    <n v="9"/>
    <n v="0"/>
    <n v="4000"/>
    <n v="4221.6320373505896"/>
    <n v="3260.4766440344902"/>
    <n v="5390.3930250089597"/>
    <n v="3008"/>
    <n v="3.0016234356793899E-2"/>
    <n v="0"/>
    <n v="4000"/>
    <n v="4700"/>
    <n v="4900"/>
    <n v="5200"/>
    <n v="5400"/>
    <n v="5400"/>
    <n v="5400"/>
    <n v="5400"/>
    <n v="5400"/>
    <n v="5400"/>
    <n v="5400"/>
  </r>
  <r>
    <x v="3"/>
    <n v="9"/>
    <n v="0"/>
    <n v="330"/>
    <n v="388.84845266066901"/>
    <n v="102.39184997044499"/>
    <n v="1282.4710300192201"/>
    <n v="100"/>
    <n v="3.0016234356793899E-2"/>
    <n v="0"/>
    <n v="330"/>
    <n v="350"/>
    <n v="380"/>
    <n v="430"/>
    <n v="1300"/>
    <n v="1300"/>
    <n v="1300"/>
    <n v="1300"/>
    <n v="1300"/>
    <n v="1300"/>
    <n v="1300"/>
  </r>
  <r>
    <x v="4"/>
    <n v="9"/>
    <n v="0"/>
    <n v="250"/>
    <n v="272.45770287441297"/>
    <n v="158.021273906342"/>
    <n v="533.15809194464202"/>
    <n v="40"/>
    <n v="3.0016234356793899E-2"/>
    <n v="0"/>
    <n v="250"/>
    <n v="260"/>
    <n v="260"/>
    <n v="290"/>
    <n v="530"/>
    <n v="530"/>
    <n v="530"/>
    <n v="530"/>
    <n v="530"/>
    <n v="530"/>
    <n v="530"/>
  </r>
  <r>
    <x v="5"/>
    <n v="9"/>
    <n v="0"/>
    <n v="220"/>
    <n v="279.30569943661402"/>
    <n v="92.224445892497897"/>
    <n v="870.06218906026299"/>
    <n v="40"/>
    <n v="3.0016234356793899E-2"/>
    <n v="0"/>
    <n v="220"/>
    <n v="270"/>
    <n v="310"/>
    <n v="410"/>
    <n v="870"/>
    <n v="870"/>
    <n v="870"/>
    <n v="870"/>
    <n v="870"/>
    <n v="870"/>
    <n v="870"/>
  </r>
  <r>
    <x v="6"/>
    <n v="9"/>
    <n v="0"/>
    <n v="3100"/>
    <n v="3545.9134440170601"/>
    <n v="2460.17924696207"/>
    <n v="5246.99889495968"/>
    <n v="42681"/>
    <n v="3.0016234356793899E-2"/>
    <n v="0"/>
    <n v="3100"/>
    <n v="4100"/>
    <n v="4200"/>
    <n v="4400"/>
    <n v="5200"/>
    <n v="5200"/>
    <n v="5200"/>
    <n v="5200"/>
    <n v="5200"/>
    <n v="5200"/>
    <n v="5200"/>
  </r>
  <r>
    <x v="7"/>
    <n v="9"/>
    <n v="0"/>
    <n v="500"/>
    <n v="1118.4421769058699"/>
    <n v="85.604954976588402"/>
    <n v="3817.28691305033"/>
    <n v="92"/>
    <n v="3.0016234356793899E-2"/>
    <n v="0"/>
    <n v="500"/>
    <n v="740"/>
    <n v="970"/>
    <n v="3300"/>
    <n v="3800"/>
    <n v="3800"/>
    <n v="3800"/>
    <n v="3800"/>
    <n v="3800"/>
    <n v="3800"/>
    <n v="3800"/>
  </r>
  <r>
    <x v="1"/>
    <n v="7"/>
    <n v="0"/>
    <n v="1300"/>
    <n v="1261.1183685782701"/>
    <n v="294.08687201794203"/>
    <n v="2059.1194459702801"/>
    <n v="1711"/>
    <n v="2.33459600552842E-2"/>
    <n v="0"/>
    <n v="1300"/>
    <n v="1400"/>
    <n v="1700"/>
    <n v="1700"/>
    <n v="2100"/>
    <n v="2100"/>
    <n v="2100"/>
    <n v="2100"/>
    <n v="2100"/>
    <n v="2100"/>
    <n v="2100"/>
  </r>
  <r>
    <x v="2"/>
    <n v="5"/>
    <n v="0"/>
    <n v="33000"/>
    <n v="32355.760742817001"/>
    <n v="20823.257689015001"/>
    <n v="41464.099703007298"/>
    <n v="505272"/>
    <n v="1.66756857537744E-2"/>
    <n v="0"/>
    <n v="33000"/>
    <n v="35000"/>
    <n v="35000"/>
    <n v="41000"/>
    <n v="41000"/>
    <n v="41000"/>
    <n v="41000"/>
    <n v="41000"/>
    <n v="41000"/>
    <n v="41000"/>
    <n v="41000"/>
  </r>
  <r>
    <x v="3"/>
    <n v="7"/>
    <n v="0"/>
    <n v="520"/>
    <n v="496.61803243881297"/>
    <n v="53.019009996205497"/>
    <n v="1031.92338102962"/>
    <n v="100"/>
    <n v="2.33459600552842E-2"/>
    <n v="0"/>
    <n v="520"/>
    <n v="610"/>
    <n v="630"/>
    <n v="630"/>
    <n v="1000"/>
    <n v="1000"/>
    <n v="1000"/>
    <n v="1000"/>
    <n v="1000"/>
    <n v="1000"/>
    <n v="1000"/>
  </r>
  <r>
    <x v="4"/>
    <n v="7"/>
    <n v="0"/>
    <n v="4000"/>
    <n v="4143.3488388512496"/>
    <n v="1922.95906797517"/>
    <n v="6291.5547640295699"/>
    <n v="409416"/>
    <n v="2.33459600552842E-2"/>
    <n v="0"/>
    <n v="4000"/>
    <n v="4900"/>
    <n v="5200"/>
    <n v="5200"/>
    <n v="6300"/>
    <n v="6300"/>
    <n v="6300"/>
    <n v="6300"/>
    <n v="6300"/>
    <n v="6300"/>
    <n v="6300"/>
  </r>
  <r>
    <x v="5"/>
    <n v="5"/>
    <n v="0"/>
    <n v="240"/>
    <n v="287.61215223930702"/>
    <n v="102.412435924634"/>
    <n v="453.14904104452501"/>
    <n v="40"/>
    <n v="1.66756857537744E-2"/>
    <n v="0"/>
    <n v="240"/>
    <n v="420"/>
    <n v="420"/>
    <n v="450"/>
    <n v="450"/>
    <n v="450"/>
    <n v="450"/>
    <n v="450"/>
    <n v="450"/>
    <n v="450"/>
    <n v="450"/>
  </r>
  <r>
    <x v="6"/>
    <n v="7"/>
    <n v="1"/>
    <n v="5800"/>
    <n v="5670.5853212791098"/>
    <n v="3868.8246899982901"/>
    <n v="7446.2471320293798"/>
    <n v="40155"/>
    <n v="2.33459600552842E-2"/>
    <n v="3.3351371507548801E-3"/>
    <n v="5800"/>
    <n v="6000"/>
    <n v="6600"/>
    <n v="6600"/>
    <n v="7400"/>
    <n v="7400"/>
    <n v="7400"/>
    <n v="7400"/>
    <n v="7400"/>
    <n v="7400"/>
    <n v="7400"/>
  </r>
  <r>
    <x v="7"/>
    <n v="7"/>
    <n v="0"/>
    <n v="320"/>
    <n v="497.28218640666398"/>
    <n v="44.549094047397297"/>
    <n v="1373.2872349209999"/>
    <n v="92"/>
    <n v="2.33459600552842E-2"/>
    <n v="0"/>
    <n v="320"/>
    <n v="350"/>
    <n v="1100"/>
    <n v="1100"/>
    <n v="1400"/>
    <n v="1400"/>
    <n v="1400"/>
    <n v="1400"/>
    <n v="1400"/>
    <n v="1400"/>
    <n v="1400"/>
  </r>
  <r>
    <x v="1"/>
    <n v="6"/>
    <n v="0"/>
    <n v="1500"/>
    <n v="1614.916009518"/>
    <n v="605.75626406352899"/>
    <n v="2539.2639760393599"/>
    <n v="1711"/>
    <n v="2.00108229045293E-2"/>
    <n v="0"/>
    <n v="1600"/>
    <n v="1600"/>
    <n v="2500"/>
    <n v="2500"/>
    <n v="2500"/>
    <n v="2500"/>
    <n v="2500"/>
    <n v="2500"/>
    <n v="2500"/>
    <n v="2500"/>
    <n v="2500"/>
  </r>
  <r>
    <x v="2"/>
    <n v="5"/>
    <n v="0"/>
    <n v="31000"/>
    <n v="31553.230577195001"/>
    <n v="25840.292691951599"/>
    <n v="39783.698879997202"/>
    <n v="507305"/>
    <n v="1.66756857537744E-2"/>
    <n v="0"/>
    <n v="31000"/>
    <n v="31000"/>
    <n v="31000"/>
    <n v="40000"/>
    <n v="40000"/>
    <n v="40000"/>
    <n v="40000"/>
    <n v="40000"/>
    <n v="40000"/>
    <n v="40000"/>
    <n v="40000"/>
  </r>
  <r>
    <x v="3"/>
    <n v="6"/>
    <n v="0"/>
    <n v="290"/>
    <n v="473.623612507556"/>
    <n v="227.784423041157"/>
    <n v="975.34002002794296"/>
    <n v="100"/>
    <n v="2.00108229045293E-2"/>
    <n v="0"/>
    <n v="390"/>
    <n v="390"/>
    <n v="730"/>
    <n v="730"/>
    <n v="980"/>
    <n v="980"/>
    <n v="980"/>
    <n v="980"/>
    <n v="980"/>
    <n v="980"/>
    <n v="980"/>
  </r>
  <r>
    <x v="4"/>
    <n v="6"/>
    <n v="0"/>
    <n v="3800"/>
    <n v="4523.4352116628197"/>
    <n v="3378.5597020760101"/>
    <n v="6571.6313839657196"/>
    <n v="409416"/>
    <n v="2.00108229045293E-2"/>
    <n v="0"/>
    <n v="4300"/>
    <n v="4300"/>
    <n v="5600"/>
    <n v="5600"/>
    <n v="6600"/>
    <n v="6600"/>
    <n v="6600"/>
    <n v="6600"/>
    <n v="6600"/>
    <n v="6600"/>
    <n v="6600"/>
  </r>
  <r>
    <x v="5"/>
    <n v="5"/>
    <n v="0"/>
    <n v="280"/>
    <n v="400.88968139607402"/>
    <n v="89.788596960715907"/>
    <n v="776.48149698506995"/>
    <n v="40"/>
    <n v="1.66756857537744E-2"/>
    <n v="0"/>
    <n v="280"/>
    <n v="700"/>
    <n v="700"/>
    <n v="780"/>
    <n v="780"/>
    <n v="780"/>
    <n v="780"/>
    <n v="780"/>
    <n v="780"/>
    <n v="780"/>
    <n v="780"/>
  </r>
  <r>
    <x v="6"/>
    <n v="6"/>
    <n v="0"/>
    <n v="5500"/>
    <n v="6131.0354163094098"/>
    <n v="4582.5268418993801"/>
    <n v="8267.4234099686091"/>
    <n v="46787"/>
    <n v="2.00108229045293E-2"/>
    <n v="0"/>
    <n v="6100"/>
    <n v="6100"/>
    <n v="7200"/>
    <n v="7200"/>
    <n v="8300"/>
    <n v="8300"/>
    <n v="8300"/>
    <n v="8300"/>
    <n v="8300"/>
    <n v="8300"/>
    <n v="8300"/>
  </r>
  <r>
    <x v="7"/>
    <n v="6"/>
    <n v="0"/>
    <n v="260"/>
    <n v="784.358316023523"/>
    <n v="142.456550034694"/>
    <n v="3310.4699510149599"/>
    <n v="92"/>
    <n v="2.00108229045293E-2"/>
    <n v="0"/>
    <n v="380"/>
    <n v="380"/>
    <n v="440"/>
    <n v="440"/>
    <n v="3300"/>
    <n v="3300"/>
    <n v="3300"/>
    <n v="3300"/>
    <n v="3300"/>
    <n v="3300"/>
    <n v="3300"/>
  </r>
  <r>
    <x v="1"/>
    <n v="10"/>
    <n v="0"/>
    <n v="1100"/>
    <n v="1402.9103784239801"/>
    <n v="169.14566501509299"/>
    <n v="2882.1876180590998"/>
    <n v="1711"/>
    <n v="3.3351371507548799E-2"/>
    <n v="0"/>
    <n v="1300"/>
    <n v="2000"/>
    <n v="2100"/>
    <n v="2400"/>
    <n v="2900"/>
    <n v="2900"/>
    <n v="2900"/>
    <n v="2900"/>
    <n v="2900"/>
    <n v="2900"/>
    <n v="2900"/>
  </r>
  <r>
    <x v="2"/>
    <n v="8"/>
    <n v="0"/>
    <n v="30000"/>
    <n v="30709.050654128001"/>
    <n v="21825.597143033501"/>
    <n v="40574.315109988602"/>
    <n v="506235"/>
    <n v="2.6681097206038999E-2"/>
    <n v="0"/>
    <n v="33000"/>
    <n v="33000"/>
    <n v="35000"/>
    <n v="35000"/>
    <n v="41000"/>
    <n v="41000"/>
    <n v="41000"/>
    <n v="41000"/>
    <n v="41000"/>
    <n v="41000"/>
    <n v="41000"/>
  </r>
  <r>
    <x v="3"/>
    <n v="10"/>
    <n v="0"/>
    <n v="310"/>
    <n v="345.69894330343197"/>
    <n v="112.08136309869499"/>
    <n v="637.31466897297605"/>
    <n v="100"/>
    <n v="3.3351371507548799E-2"/>
    <n v="0"/>
    <n v="360"/>
    <n v="400"/>
    <n v="540"/>
    <n v="550"/>
    <n v="640"/>
    <n v="640"/>
    <n v="640"/>
    <n v="640"/>
    <n v="640"/>
    <n v="640"/>
    <n v="640"/>
  </r>
  <r>
    <x v="4"/>
    <n v="9"/>
    <n v="0"/>
    <n v="4900"/>
    <n v="4111.5246354343499"/>
    <n v="1523.4377309679901"/>
    <n v="5363.8318530283796"/>
    <n v="409416"/>
    <n v="3.0016234356793899E-2"/>
    <n v="0"/>
    <n v="4900"/>
    <n v="5100"/>
    <n v="5200"/>
    <n v="5200"/>
    <n v="5400"/>
    <n v="5400"/>
    <n v="5400"/>
    <n v="5400"/>
    <n v="5400"/>
    <n v="5400"/>
    <n v="5400"/>
  </r>
  <r>
    <x v="5"/>
    <n v="8"/>
    <n v="0"/>
    <n v="180"/>
    <n v="562.32856548740494"/>
    <n v="115.09470501914601"/>
    <n v="2120.7443539751598"/>
    <n v="40"/>
    <n v="2.6681097206038999E-2"/>
    <n v="0"/>
    <n v="190"/>
    <n v="200"/>
    <n v="1400"/>
    <n v="1400"/>
    <n v="2100"/>
    <n v="2100"/>
    <n v="2100"/>
    <n v="2100"/>
    <n v="2100"/>
    <n v="2100"/>
    <n v="2100"/>
  </r>
  <r>
    <x v="6"/>
    <n v="9"/>
    <n v="0"/>
    <n v="7300"/>
    <n v="7285.1386916720203"/>
    <n v="4319.0457730088301"/>
    <n v="12799.024355015699"/>
    <n v="46787"/>
    <n v="3.0016234356793899E-2"/>
    <n v="0"/>
    <n v="7300"/>
    <n v="7400"/>
    <n v="7900"/>
    <n v="8000"/>
    <n v="13000"/>
    <n v="13000"/>
    <n v="13000"/>
    <n v="13000"/>
    <n v="13000"/>
    <n v="13000"/>
    <n v="13000"/>
  </r>
  <r>
    <x v="7"/>
    <n v="10"/>
    <n v="0"/>
    <n v="180"/>
    <n v="195.91652760282099"/>
    <n v="40.098801953718002"/>
    <n v="432.47150105889801"/>
    <n v="92"/>
    <n v="3.3351371507548799E-2"/>
    <n v="0"/>
    <n v="190"/>
    <n v="190"/>
    <n v="210"/>
    <n v="340"/>
    <n v="430"/>
    <n v="430"/>
    <n v="430"/>
    <n v="430"/>
    <n v="430"/>
    <n v="430"/>
    <n v="430"/>
  </r>
  <r>
    <x v="1"/>
    <n v="5"/>
    <n v="0"/>
    <n v="1100"/>
    <n v="1297.33563638292"/>
    <n v="28.467840980738401"/>
    <n v="2407.1961599402098"/>
    <n v="1711"/>
    <n v="1.66756857537744E-2"/>
    <n v="0"/>
    <n v="1100"/>
    <n v="2200"/>
    <n v="2200"/>
    <n v="2400"/>
    <n v="2400"/>
    <n v="2400"/>
    <n v="2400"/>
    <n v="2400"/>
    <n v="2400"/>
    <n v="2400"/>
    <n v="2400"/>
  </r>
  <r>
    <x v="2"/>
    <n v="5"/>
    <n v="0"/>
    <n v="29000"/>
    <n v="28607.852423004799"/>
    <n v="18115.9208550816"/>
    <n v="40202.550343004899"/>
    <n v="503560"/>
    <n v="1.66756857537744E-2"/>
    <n v="0"/>
    <n v="29000"/>
    <n v="32000"/>
    <n v="32000"/>
    <n v="40000"/>
    <n v="40000"/>
    <n v="40000"/>
    <n v="40000"/>
    <n v="40000"/>
    <n v="40000"/>
    <n v="40000"/>
    <n v="40000"/>
  </r>
  <r>
    <x v="3"/>
    <n v="5"/>
    <n v="0"/>
    <n v="220"/>
    <n v="268.88212638441399"/>
    <n v="12.167379027232499"/>
    <n v="638.83869198616503"/>
    <n v="100"/>
    <n v="1.66756857537744E-2"/>
    <n v="0"/>
    <n v="220"/>
    <n v="280"/>
    <n v="280"/>
    <n v="640"/>
    <n v="640"/>
    <n v="640"/>
    <n v="640"/>
    <n v="640"/>
    <n v="640"/>
    <n v="640"/>
    <n v="640"/>
  </r>
  <r>
    <x v="4"/>
    <n v="5"/>
    <n v="0"/>
    <n v="3900"/>
    <n v="4155.1391762215599"/>
    <n v="211.750418064184"/>
    <n v="6887.9147829720696"/>
    <n v="409416"/>
    <n v="1.66756857537744E-2"/>
    <n v="0"/>
    <n v="3900"/>
    <n v="6600"/>
    <n v="6600"/>
    <n v="6900"/>
    <n v="6900"/>
    <n v="6900"/>
    <n v="6900"/>
    <n v="6900"/>
    <n v="6900"/>
    <n v="6900"/>
    <n v="6900"/>
  </r>
  <r>
    <x v="5"/>
    <n v="5"/>
    <n v="0"/>
    <n v="840"/>
    <n v="880.098767997697"/>
    <n v="105.710658011958"/>
    <n v="2387.23717804532"/>
    <n v="40"/>
    <n v="1.66756857537744E-2"/>
    <n v="0"/>
    <n v="840"/>
    <n v="930"/>
    <n v="930"/>
    <n v="2400"/>
    <n v="2400"/>
    <n v="2400"/>
    <n v="2400"/>
    <n v="2400"/>
    <n v="2400"/>
    <n v="2400"/>
    <n v="2400"/>
  </r>
  <r>
    <x v="6"/>
    <n v="5"/>
    <n v="0"/>
    <n v="6900"/>
    <n v="6004.5144499745202"/>
    <n v="734.51803694479099"/>
    <n v="8695.7966429181397"/>
    <n v="46787"/>
    <n v="1.66756857537744E-2"/>
    <n v="0"/>
    <n v="6900"/>
    <n v="7200"/>
    <n v="7200"/>
    <n v="8700"/>
    <n v="8700"/>
    <n v="8700"/>
    <n v="8700"/>
    <n v="8700"/>
    <n v="8700"/>
    <n v="8700"/>
    <n v="8700"/>
  </r>
  <r>
    <x v="7"/>
    <n v="5"/>
    <n v="0"/>
    <n v="190"/>
    <n v="306.239410606212"/>
    <n v="9.4823499675840104"/>
    <n v="739.02097798418197"/>
    <n v="92"/>
    <n v="1.66756857537744E-2"/>
    <n v="0"/>
    <n v="190"/>
    <n v="500"/>
    <n v="500"/>
    <n v="740"/>
    <n v="740"/>
    <n v="740"/>
    <n v="740"/>
    <n v="740"/>
    <n v="740"/>
    <n v="740"/>
    <n v="740"/>
  </r>
  <r>
    <x v="1"/>
    <n v="7"/>
    <n v="0"/>
    <n v="1300"/>
    <n v="2223.9314970127898"/>
    <n v="39.705583010800098"/>
    <n v="5045.0813350034796"/>
    <n v="1711"/>
    <n v="2.33459600552842E-2"/>
    <n v="0"/>
    <n v="1300"/>
    <n v="2300"/>
    <n v="4700"/>
    <n v="4700"/>
    <n v="5000"/>
    <n v="5000"/>
    <n v="5000"/>
    <n v="5000"/>
    <n v="5000"/>
    <n v="5000"/>
    <n v="5000"/>
  </r>
  <r>
    <x v="2"/>
    <n v="5"/>
    <n v="0"/>
    <n v="28000"/>
    <n v="27720.8398394053"/>
    <n v="19668.4041100088"/>
    <n v="35189.468477037699"/>
    <n v="503774"/>
    <n v="1.66756857537744E-2"/>
    <n v="0"/>
    <n v="28000"/>
    <n v="31000"/>
    <n v="31000"/>
    <n v="35000"/>
    <n v="35000"/>
    <n v="35000"/>
    <n v="35000"/>
    <n v="35000"/>
    <n v="35000"/>
    <n v="35000"/>
    <n v="35000"/>
  </r>
  <r>
    <x v="3"/>
    <n v="7"/>
    <n v="0"/>
    <n v="410"/>
    <n v="882.99271861823001"/>
    <n v="61.623964109458001"/>
    <n v="2196.36789802461"/>
    <n v="100"/>
    <n v="2.33459600552842E-2"/>
    <n v="0"/>
    <n v="410"/>
    <n v="1000"/>
    <n v="2000"/>
    <n v="2000"/>
    <n v="2200"/>
    <n v="2200"/>
    <n v="2200"/>
    <n v="2200"/>
    <n v="2200"/>
    <n v="2200"/>
    <n v="2200"/>
  </r>
  <r>
    <x v="4"/>
    <n v="7"/>
    <n v="0"/>
    <n v="3700"/>
    <n v="3677.0382436058799"/>
    <n v="568.59832198824699"/>
    <n v="5752.9219450661903"/>
    <n v="409416"/>
    <n v="2.33459600552842E-2"/>
    <n v="0"/>
    <n v="3700"/>
    <n v="4300"/>
    <n v="4800"/>
    <n v="4800"/>
    <n v="5800"/>
    <n v="5800"/>
    <n v="5800"/>
    <n v="5800"/>
    <n v="5800"/>
    <n v="5800"/>
    <n v="5800"/>
  </r>
  <r>
    <x v="5"/>
    <n v="5"/>
    <n v="0"/>
    <n v="440"/>
    <n v="958.38942222762796"/>
    <n v="269.76359402760801"/>
    <n v="2951.9018180435501"/>
    <n v="40"/>
    <n v="1.66756857537744E-2"/>
    <n v="0"/>
    <n v="440"/>
    <n v="720"/>
    <n v="720"/>
    <n v="3000"/>
    <n v="3000"/>
    <n v="3000"/>
    <n v="3000"/>
    <n v="3000"/>
    <n v="3000"/>
    <n v="3000"/>
    <n v="3000"/>
  </r>
  <r>
    <x v="6"/>
    <n v="7"/>
    <n v="0"/>
    <n v="7100"/>
    <n v="6412.0617769824803"/>
    <n v="2008.03758995607"/>
    <n v="8053.6520159803304"/>
    <n v="46787"/>
    <n v="2.33459600552842E-2"/>
    <n v="0"/>
    <n v="7100"/>
    <n v="7700"/>
    <n v="8000"/>
    <n v="8000"/>
    <n v="8100"/>
    <n v="8100"/>
    <n v="8100"/>
    <n v="8100"/>
    <n v="8100"/>
    <n v="8100"/>
    <n v="8100"/>
  </r>
  <r>
    <x v="7"/>
    <n v="7"/>
    <n v="0"/>
    <n v="580"/>
    <n v="878.271784583505"/>
    <n v="9.3591919867321796"/>
    <n v="3034.98523100279"/>
    <n v="92"/>
    <n v="2.33459600552842E-2"/>
    <n v="0"/>
    <n v="580"/>
    <n v="730"/>
    <n v="1200"/>
    <n v="1200"/>
    <n v="3000"/>
    <n v="3000"/>
    <n v="3000"/>
    <n v="3000"/>
    <n v="3000"/>
    <n v="3000"/>
    <n v="3000"/>
  </r>
  <r>
    <x v="1"/>
    <n v="4"/>
    <n v="0"/>
    <n v="1600"/>
    <n v="1340.88326821802"/>
    <n v="124.46551001630699"/>
    <n v="2103.44901192002"/>
    <n v="1711"/>
    <n v="1.33405486030195E-2"/>
    <n v="0"/>
    <n v="1600"/>
    <n v="1600"/>
    <n v="2100"/>
    <n v="2100"/>
    <n v="2100"/>
    <n v="2100"/>
    <n v="2100"/>
    <n v="2100"/>
    <n v="2100"/>
    <n v="2100"/>
    <n v="2100"/>
  </r>
  <r>
    <x v="2"/>
    <n v="3"/>
    <n v="0"/>
    <n v="32000"/>
    <n v="31256.4047306465"/>
    <n v="21269.907047971999"/>
    <n v="40801.255433005201"/>
    <n v="503346"/>
    <n v="1.00054114522646E-2"/>
    <n v="0"/>
    <n v="32000"/>
    <n v="32000"/>
    <n v="41000"/>
    <n v="41000"/>
    <n v="41000"/>
    <n v="41000"/>
    <n v="41000"/>
    <n v="41000"/>
    <n v="41000"/>
    <n v="41000"/>
    <n v="41000"/>
  </r>
  <r>
    <x v="3"/>
    <n v="4"/>
    <n v="0"/>
    <n v="320"/>
    <n v="478.16595778567699"/>
    <n v="29.212005087174401"/>
    <n v="1154.32764496654"/>
    <n v="100"/>
    <n v="1.33405486030195E-2"/>
    <n v="0"/>
    <n v="410"/>
    <n v="410"/>
    <n v="1200"/>
    <n v="1200"/>
    <n v="1200"/>
    <n v="1200"/>
    <n v="1200"/>
    <n v="1200"/>
    <n v="1200"/>
    <n v="1200"/>
    <n v="1200"/>
  </r>
  <r>
    <x v="4"/>
    <n v="4"/>
    <n v="0"/>
    <n v="3300"/>
    <n v="3243.6205742123998"/>
    <n v="1205.93279600143"/>
    <n v="4877.1730789449002"/>
    <n v="409416"/>
    <n v="1.33405486030195E-2"/>
    <n v="0"/>
    <n v="3600"/>
    <n v="3600"/>
    <n v="4900"/>
    <n v="4900"/>
    <n v="4900"/>
    <n v="4900"/>
    <n v="4900"/>
    <n v="4900"/>
    <n v="4900"/>
    <n v="4900"/>
    <n v="4900"/>
  </r>
  <r>
    <x v="5"/>
    <n v="3"/>
    <n v="0"/>
    <n v="250"/>
    <n v="205.89261129498399"/>
    <n v="95.788228907622397"/>
    <n v="272.73043198510999"/>
    <n v="40"/>
    <n v="1.00054114522646E-2"/>
    <n v="0"/>
    <n v="250"/>
    <n v="250"/>
    <n v="270"/>
    <n v="270"/>
    <n v="270"/>
    <n v="270"/>
    <n v="270"/>
    <n v="270"/>
    <n v="270"/>
    <n v="270"/>
    <n v="270"/>
  </r>
  <r>
    <x v="6"/>
    <n v="4"/>
    <n v="0"/>
    <n v="6400"/>
    <n v="6226.1317030061"/>
    <n v="3487.13844304438"/>
    <n v="8184.0400190558203"/>
    <n v="46787"/>
    <n v="1.33405486030195E-2"/>
    <n v="0"/>
    <n v="6800"/>
    <n v="6800"/>
    <n v="8200"/>
    <n v="8200"/>
    <n v="8200"/>
    <n v="8200"/>
    <n v="8200"/>
    <n v="8200"/>
    <n v="8200"/>
    <n v="8200"/>
    <n v="8200"/>
  </r>
  <r>
    <x v="7"/>
    <n v="4"/>
    <n v="0"/>
    <n v="230"/>
    <n v="268.38999480241898"/>
    <n v="82.553553045727298"/>
    <n v="411.60377103369598"/>
    <n v="92"/>
    <n v="1.33405486030195E-2"/>
    <n v="0"/>
    <n v="350"/>
    <n v="350"/>
    <n v="410"/>
    <n v="410"/>
    <n v="410"/>
    <n v="410"/>
    <n v="410"/>
    <n v="410"/>
    <n v="410"/>
    <n v="410"/>
    <n v="410"/>
  </r>
  <r>
    <x v="1"/>
    <n v="9"/>
    <n v="0"/>
    <n v="1100"/>
    <n v="1100.89513244262"/>
    <n v="478.09363901615097"/>
    <n v="1737.8303860314099"/>
    <n v="1711"/>
    <n v="3.0016234356793899E-2"/>
    <n v="0"/>
    <n v="1100"/>
    <n v="1100"/>
    <n v="1200"/>
    <n v="1400"/>
    <n v="1700"/>
    <n v="1700"/>
    <n v="1700"/>
    <n v="1700"/>
    <n v="1700"/>
    <n v="1700"/>
    <n v="1700"/>
  </r>
  <r>
    <x v="2"/>
    <n v="9"/>
    <n v="0"/>
    <n v="31000"/>
    <n v="33522.664864314698"/>
    <n v="26581.008253968299"/>
    <n v="42277.6124859228"/>
    <n v="508054"/>
    <n v="3.0016234356793899E-2"/>
    <n v="0"/>
    <n v="31000"/>
    <n v="33000"/>
    <n v="40000"/>
    <n v="41000"/>
    <n v="42000"/>
    <n v="42000"/>
    <n v="42000"/>
    <n v="42000"/>
    <n v="42000"/>
    <n v="42000"/>
    <n v="42000"/>
  </r>
  <r>
    <x v="3"/>
    <n v="9"/>
    <n v="0"/>
    <n v="330"/>
    <n v="501.94700833203001"/>
    <n v="170.58694502338699"/>
    <n v="1141.28432900179"/>
    <n v="100"/>
    <n v="3.0016234356793899E-2"/>
    <n v="0"/>
    <n v="330"/>
    <n v="510"/>
    <n v="510"/>
    <n v="1100"/>
    <n v="1100"/>
    <n v="1100"/>
    <n v="1100"/>
    <n v="1100"/>
    <n v="1100"/>
    <n v="1100"/>
    <n v="1100"/>
  </r>
  <r>
    <x v="4"/>
    <n v="9"/>
    <n v="0"/>
    <n v="4500"/>
    <n v="4528.3718850696396"/>
    <n v="2949.6910190209701"/>
    <n v="7054.8733089817597"/>
    <n v="409416"/>
    <n v="3.0016234356793899E-2"/>
    <n v="0"/>
    <n v="4500"/>
    <n v="4900"/>
    <n v="5000"/>
    <n v="5500"/>
    <n v="7100"/>
    <n v="7100"/>
    <n v="7100"/>
    <n v="7100"/>
    <n v="7100"/>
    <n v="7100"/>
    <n v="7100"/>
  </r>
  <r>
    <x v="5"/>
    <n v="9"/>
    <n v="0"/>
    <n v="430"/>
    <n v="908.96074521717503"/>
    <n v="87.540894048288393"/>
    <n v="2568.6519030714398"/>
    <n v="40"/>
    <n v="3.0016234356793899E-2"/>
    <n v="0"/>
    <n v="430"/>
    <n v="630"/>
    <n v="1600"/>
    <n v="2300"/>
    <n v="2600"/>
    <n v="2600"/>
    <n v="2600"/>
    <n v="2600"/>
    <n v="2600"/>
    <n v="2600"/>
    <n v="2600"/>
  </r>
  <r>
    <x v="6"/>
    <n v="9"/>
    <n v="0"/>
    <n v="7700"/>
    <n v="7517.8316732118301"/>
    <n v="5360.5430489405899"/>
    <n v="9580.7741939788593"/>
    <n v="46787"/>
    <n v="3.0016234356793899E-2"/>
    <n v="0"/>
    <n v="7700"/>
    <n v="7800"/>
    <n v="7800"/>
    <n v="8200"/>
    <n v="9600"/>
    <n v="9600"/>
    <n v="9600"/>
    <n v="9600"/>
    <n v="9600"/>
    <n v="9600"/>
    <n v="9600"/>
  </r>
  <r>
    <x v="7"/>
    <n v="9"/>
    <n v="0"/>
    <n v="190"/>
    <n v="258.73796055869502"/>
    <n v="122.569957980886"/>
    <n v="425.03757402300801"/>
    <n v="92"/>
    <n v="3.0016234356793899E-2"/>
    <n v="0"/>
    <n v="190"/>
    <n v="260"/>
    <n v="420"/>
    <n v="420"/>
    <n v="430"/>
    <n v="430"/>
    <n v="430"/>
    <n v="430"/>
    <n v="430"/>
    <n v="430"/>
    <n v="430"/>
  </r>
  <r>
    <x v="1"/>
    <n v="9"/>
    <n v="0"/>
    <n v="2100"/>
    <n v="2589.5392619875302"/>
    <n v="1309.5695859519701"/>
    <n v="4793.70350192766"/>
    <n v="1711"/>
    <n v="3.0016234356793899E-2"/>
    <n v="0"/>
    <n v="2100"/>
    <n v="2500"/>
    <n v="2900"/>
    <n v="4800"/>
    <n v="4800"/>
    <n v="4800"/>
    <n v="4800"/>
    <n v="4800"/>
    <n v="4800"/>
    <n v="4800"/>
    <n v="4800"/>
  </r>
  <r>
    <x v="2"/>
    <n v="9"/>
    <n v="0"/>
    <n v="35000"/>
    <n v="34605.430140095297"/>
    <n v="24819.143211003298"/>
    <n v="44902.495574904598"/>
    <n v="510943"/>
    <n v="3.0016234356793899E-2"/>
    <n v="0"/>
    <n v="35000"/>
    <n v="36000"/>
    <n v="43000"/>
    <n v="44000"/>
    <n v="45000"/>
    <n v="45000"/>
    <n v="45000"/>
    <n v="45000"/>
    <n v="45000"/>
    <n v="45000"/>
    <n v="45000"/>
  </r>
  <r>
    <x v="3"/>
    <n v="9"/>
    <n v="0"/>
    <n v="270"/>
    <n v="438.70458511325199"/>
    <n v="156.167260021902"/>
    <n v="1537.3305829707499"/>
    <n v="100"/>
    <n v="3.0016234356793899E-2"/>
    <n v="0"/>
    <n v="270"/>
    <n v="340"/>
    <n v="500"/>
    <n v="550"/>
    <n v="1500"/>
    <n v="1500"/>
    <n v="1500"/>
    <n v="1500"/>
    <n v="1500"/>
    <n v="1500"/>
    <n v="1500"/>
  </r>
  <r>
    <x v="4"/>
    <n v="9"/>
    <n v="0"/>
    <n v="4000"/>
    <n v="4923.8146620078196"/>
    <n v="3097.8079839842298"/>
    <n v="8472.8792139794605"/>
    <n v="409416"/>
    <n v="3.0016234356793899E-2"/>
    <n v="0"/>
    <n v="4000"/>
    <n v="5300"/>
    <n v="5700"/>
    <n v="6500"/>
    <n v="8500"/>
    <n v="8500"/>
    <n v="8500"/>
    <n v="8500"/>
    <n v="8500"/>
    <n v="8500"/>
    <n v="8500"/>
  </r>
  <r>
    <x v="5"/>
    <n v="9"/>
    <n v="0"/>
    <n v="170"/>
    <n v="505.08690221856"/>
    <n v="135.76294993981699"/>
    <n v="1682.80856800265"/>
    <n v="40"/>
    <n v="3.0016234356793899E-2"/>
    <n v="0"/>
    <n v="170"/>
    <n v="200"/>
    <n v="280"/>
    <n v="1600"/>
    <n v="1700"/>
    <n v="1700"/>
    <n v="1700"/>
    <n v="1700"/>
    <n v="1700"/>
    <n v="1700"/>
    <n v="1700"/>
  </r>
  <r>
    <x v="6"/>
    <n v="9"/>
    <n v="0"/>
    <n v="7700"/>
    <n v="7209.0804487880696"/>
    <n v="5257.5866209808701"/>
    <n v="8156.7826970713204"/>
    <n v="46787"/>
    <n v="3.0016234356793899E-2"/>
    <n v="0"/>
    <n v="7700"/>
    <n v="7900"/>
    <n v="8100"/>
    <n v="8100"/>
    <n v="8200"/>
    <n v="8200"/>
    <n v="8200"/>
    <n v="8200"/>
    <n v="8200"/>
    <n v="8200"/>
    <n v="8200"/>
  </r>
  <r>
    <x v="7"/>
    <n v="9"/>
    <n v="0"/>
    <n v="460"/>
    <n v="566.15573778334499"/>
    <n v="184.57099201623299"/>
    <n v="1540.1426680618799"/>
    <n v="92"/>
    <n v="3.0016234356793899E-2"/>
    <n v="0"/>
    <n v="460"/>
    <n v="460"/>
    <n v="600"/>
    <n v="1000"/>
    <n v="1500"/>
    <n v="1500"/>
    <n v="1500"/>
    <n v="1500"/>
    <n v="1500"/>
    <n v="1500"/>
    <n v="1500"/>
  </r>
  <r>
    <x v="1"/>
    <n v="6"/>
    <n v="0"/>
    <n v="1400"/>
    <n v="1636.76319546842"/>
    <n v="950.71527606341897"/>
    <n v="2904.1134989820398"/>
    <n v="1711"/>
    <n v="2.00108229045293E-2"/>
    <n v="0"/>
    <n v="1600"/>
    <n v="1600"/>
    <n v="1700"/>
    <n v="1700"/>
    <n v="2900"/>
    <n v="2900"/>
    <n v="2900"/>
    <n v="2900"/>
    <n v="2900"/>
    <n v="2900"/>
    <n v="2900"/>
  </r>
  <r>
    <x v="2"/>
    <n v="4"/>
    <n v="0"/>
    <n v="29000"/>
    <n v="28813.327977521101"/>
    <n v="26040.913722012101"/>
    <n v="29938.971315044899"/>
    <n v="506235"/>
    <n v="1.33405486030195E-2"/>
    <n v="0"/>
    <n v="30000"/>
    <n v="30000"/>
    <n v="30000"/>
    <n v="30000"/>
    <n v="30000"/>
    <n v="30000"/>
    <n v="30000"/>
    <n v="30000"/>
    <n v="30000"/>
    <n v="30000"/>
    <n v="30000"/>
  </r>
  <r>
    <x v="3"/>
    <n v="6"/>
    <n v="0"/>
    <n v="250"/>
    <n v="653.672356992804"/>
    <n v="182.41688597481601"/>
    <n v="2619.0324339549902"/>
    <n v="100"/>
    <n v="2.00108229045293E-2"/>
    <n v="0"/>
    <n v="300"/>
    <n v="300"/>
    <n v="370"/>
    <n v="370"/>
    <n v="2600"/>
    <n v="2600"/>
    <n v="2600"/>
    <n v="2600"/>
    <n v="2600"/>
    <n v="2600"/>
    <n v="2600"/>
  </r>
  <r>
    <x v="4"/>
    <n v="5"/>
    <n v="0"/>
    <n v="3600"/>
    <n v="3856.8225830094798"/>
    <n v="3026.8511839676598"/>
    <n v="5091.0210369620399"/>
    <n v="409416"/>
    <n v="1.66756857537744E-2"/>
    <n v="0"/>
    <n v="3600"/>
    <n v="4000"/>
    <n v="4000"/>
    <n v="5100"/>
    <n v="5100"/>
    <n v="5100"/>
    <n v="5100"/>
    <n v="5100"/>
    <n v="5100"/>
    <n v="5100"/>
    <n v="5100"/>
  </r>
  <r>
    <x v="5"/>
    <n v="4"/>
    <n v="0"/>
    <n v="230"/>
    <n v="1159.83413948561"/>
    <n v="131.52824901044301"/>
    <n v="2477.6714759645902"/>
    <n v="40"/>
    <n v="1.33405486030195E-2"/>
    <n v="0"/>
    <n v="1800"/>
    <n v="1800"/>
    <n v="2500"/>
    <n v="2500"/>
    <n v="2500"/>
    <n v="2500"/>
    <n v="2500"/>
    <n v="2500"/>
    <n v="2500"/>
    <n v="2500"/>
    <n v="2500"/>
  </r>
  <r>
    <x v="6"/>
    <n v="5"/>
    <n v="0"/>
    <n v="7000"/>
    <n v="6655.8534282259598"/>
    <n v="4705.8445060392796"/>
    <n v="8065.0477820308797"/>
    <n v="46787"/>
    <n v="1.66756857537744E-2"/>
    <n v="0"/>
    <n v="7000"/>
    <n v="7300"/>
    <n v="7300"/>
    <n v="8100"/>
    <n v="8100"/>
    <n v="8100"/>
    <n v="8100"/>
    <n v="8100"/>
    <n v="8100"/>
    <n v="8100"/>
    <n v="8100"/>
  </r>
  <r>
    <x v="7"/>
    <n v="6"/>
    <n v="0"/>
    <n v="210"/>
    <n v="500.45776002419399"/>
    <n v="107.73396899458"/>
    <n v="1487.11566696874"/>
    <n v="92"/>
    <n v="2.00108229045293E-2"/>
    <n v="0"/>
    <n v="410"/>
    <n v="410"/>
    <n v="640"/>
    <n v="640"/>
    <n v="1500"/>
    <n v="1500"/>
    <n v="1500"/>
    <n v="1500"/>
    <n v="1500"/>
    <n v="1500"/>
    <n v="1500"/>
  </r>
  <r>
    <x v="1"/>
    <n v="8"/>
    <n v="0"/>
    <n v="1100"/>
    <n v="1666.64300450065"/>
    <n v="730.79301998950496"/>
    <n v="5853.7728519877401"/>
    <n v="1711"/>
    <n v="2.6681097206038999E-2"/>
    <n v="0"/>
    <n v="1100"/>
    <n v="1200"/>
    <n v="1400"/>
    <n v="1400"/>
    <n v="5900"/>
    <n v="5900"/>
    <n v="5900"/>
    <n v="5900"/>
    <n v="5900"/>
    <n v="5900"/>
    <n v="5900"/>
  </r>
  <r>
    <x v="2"/>
    <n v="7"/>
    <n v="0"/>
    <n v="30000"/>
    <n v="29746.3685814124"/>
    <n v="24324.658202938699"/>
    <n v="33681.7583929514"/>
    <n v="506556"/>
    <n v="2.33459600552842E-2"/>
    <n v="0"/>
    <n v="30000"/>
    <n v="32000"/>
    <n v="33000"/>
    <n v="33000"/>
    <n v="34000"/>
    <n v="34000"/>
    <n v="34000"/>
    <n v="34000"/>
    <n v="34000"/>
    <n v="34000"/>
    <n v="34000"/>
  </r>
  <r>
    <x v="3"/>
    <n v="8"/>
    <n v="0"/>
    <n v="390"/>
    <n v="553.66368824615995"/>
    <n v="167.82843100372699"/>
    <n v="1945.98035293165"/>
    <n v="100"/>
    <n v="2.6681097206038999E-2"/>
    <n v="0"/>
    <n v="430"/>
    <n v="450"/>
    <n v="480"/>
    <n v="480"/>
    <n v="1900"/>
    <n v="1900"/>
    <n v="1900"/>
    <n v="1900"/>
    <n v="1900"/>
    <n v="1900"/>
    <n v="1900"/>
  </r>
  <r>
    <x v="4"/>
    <n v="8"/>
    <n v="0"/>
    <n v="3800"/>
    <n v="4480.3522221336598"/>
    <n v="2880.8341289404698"/>
    <n v="7756.3302440103098"/>
    <n v="409416"/>
    <n v="2.6681097206038999E-2"/>
    <n v="0"/>
    <n v="4000"/>
    <n v="4300"/>
    <n v="6400"/>
    <n v="6400"/>
    <n v="7800"/>
    <n v="7800"/>
    <n v="7800"/>
    <n v="7800"/>
    <n v="7800"/>
    <n v="7800"/>
    <n v="7800"/>
  </r>
  <r>
    <x v="5"/>
    <n v="7"/>
    <n v="0"/>
    <n v="150"/>
    <n v="280.15820613862599"/>
    <n v="71.942546986974705"/>
    <n v="961.82704891543801"/>
    <n v="40"/>
    <n v="2.33459600552842E-2"/>
    <n v="0"/>
    <n v="150"/>
    <n v="240"/>
    <n v="330"/>
    <n v="330"/>
    <n v="960"/>
    <n v="960"/>
    <n v="960"/>
    <n v="960"/>
    <n v="960"/>
    <n v="960"/>
    <n v="960"/>
  </r>
  <r>
    <x v="6"/>
    <n v="7"/>
    <n v="0"/>
    <n v="5100"/>
    <n v="6141.2911075499896"/>
    <n v="4272.9631370166298"/>
    <n v="11210.9722339082"/>
    <n v="46787"/>
    <n v="2.33459600552842E-2"/>
    <n v="0"/>
    <n v="5100"/>
    <n v="6600"/>
    <n v="6700"/>
    <n v="6700"/>
    <n v="11000"/>
    <n v="11000"/>
    <n v="11000"/>
    <n v="11000"/>
    <n v="11000"/>
    <n v="11000"/>
    <n v="11000"/>
  </r>
  <r>
    <x v="7"/>
    <n v="8"/>
    <n v="0"/>
    <n v="190"/>
    <n v="317.00920501316398"/>
    <n v="132.288541994057"/>
    <n v="793.91461703926302"/>
    <n v="92"/>
    <n v="2.6681097206038999E-2"/>
    <n v="0"/>
    <n v="350"/>
    <n v="360"/>
    <n v="390"/>
    <n v="390"/>
    <n v="790"/>
    <n v="790"/>
    <n v="790"/>
    <n v="790"/>
    <n v="790"/>
    <n v="790"/>
    <n v="790"/>
  </r>
  <r>
    <x v="1"/>
    <n v="3"/>
    <n v="0"/>
    <n v="950"/>
    <n v="1095.5572313396201"/>
    <n v="942.10049998946397"/>
    <n v="1399.0358110750001"/>
    <n v="1712"/>
    <n v="1.00054114522646E-2"/>
    <n v="0"/>
    <n v="950"/>
    <n v="950"/>
    <n v="1400"/>
    <n v="1400"/>
    <n v="1400"/>
    <n v="1400"/>
    <n v="1400"/>
    <n v="1400"/>
    <n v="1400"/>
    <n v="1400"/>
    <n v="1400"/>
  </r>
  <r>
    <x v="2"/>
    <n v="2"/>
    <n v="0"/>
    <n v="33105.808385996999"/>
    <n v="33852.7750099892"/>
    <n v="33105.808385996999"/>
    <n v="34599.741633981401"/>
    <n v="508161"/>
    <n v="6.6702743015097698E-3"/>
    <n v="0"/>
    <n v="35000"/>
    <n v="35000"/>
    <n v="35000"/>
    <n v="35000"/>
    <n v="35000"/>
    <n v="35000"/>
    <n v="35000"/>
    <n v="35000"/>
    <n v="35000"/>
    <n v="35000"/>
    <n v="35000"/>
  </r>
  <r>
    <x v="3"/>
    <n v="3"/>
    <n v="0"/>
    <n v="300"/>
    <n v="552.99515801016196"/>
    <n v="220.04123893566401"/>
    <n v="1136.6117030847799"/>
    <n v="100"/>
    <n v="1.00054114522646E-2"/>
    <n v="0"/>
    <n v="300"/>
    <n v="300"/>
    <n v="1100"/>
    <n v="1100"/>
    <n v="1100"/>
    <n v="1100"/>
    <n v="1100"/>
    <n v="1100"/>
    <n v="1100"/>
    <n v="1100"/>
    <n v="1100"/>
  </r>
  <r>
    <x v="4"/>
    <n v="3"/>
    <n v="0"/>
    <n v="4000"/>
    <n v="3999.3890526626801"/>
    <n v="3335.3729619411702"/>
    <n v="4661.2618470098796"/>
    <n v="409416"/>
    <n v="1.00054114522646E-2"/>
    <n v="0"/>
    <n v="4000"/>
    <n v="4000"/>
    <n v="4700"/>
    <n v="4700"/>
    <n v="4700"/>
    <n v="4700"/>
    <n v="4700"/>
    <n v="4700"/>
    <n v="4700"/>
    <n v="4700"/>
    <n v="4700"/>
  </r>
  <r>
    <x v="5"/>
    <n v="2"/>
    <n v="0"/>
    <n v="260"/>
    <n v="293.55965199647397"/>
    <n v="259.827682981267"/>
    <n v="327.291621011681"/>
    <n v="40"/>
    <n v="6.6702743015097698E-3"/>
    <n v="0"/>
    <n v="330"/>
    <n v="330"/>
    <n v="330"/>
    <n v="330"/>
    <n v="330"/>
    <n v="330"/>
    <n v="330"/>
    <n v="330"/>
    <n v="330"/>
    <n v="330"/>
    <n v="330"/>
  </r>
  <r>
    <x v="6"/>
    <n v="3"/>
    <n v="0"/>
    <n v="6900"/>
    <n v="6944.2727700031"/>
    <n v="5398.28770502936"/>
    <n v="8489.2858120147102"/>
    <n v="46787"/>
    <n v="1.00054114522646E-2"/>
    <n v="0"/>
    <n v="6900"/>
    <n v="6900"/>
    <n v="8500"/>
    <n v="8500"/>
    <n v="8500"/>
    <n v="8500"/>
    <n v="8500"/>
    <n v="8500"/>
    <n v="8500"/>
    <n v="8500"/>
    <n v="8500"/>
  </r>
  <r>
    <x v="7"/>
    <n v="3"/>
    <n v="0"/>
    <n v="460"/>
    <n v="948.19975636589004"/>
    <n v="317.73737003095403"/>
    <n v="2070.67535899113"/>
    <n v="92"/>
    <n v="1.00054114522646E-2"/>
    <n v="0"/>
    <n v="460"/>
    <n v="460"/>
    <n v="2100"/>
    <n v="2100"/>
    <n v="2100"/>
    <n v="2100"/>
    <n v="2100"/>
    <n v="2100"/>
    <n v="2100"/>
    <n v="2100"/>
    <n v="2100"/>
  </r>
  <r>
    <x v="1"/>
    <n v="7"/>
    <n v="0"/>
    <n v="1800"/>
    <n v="1908.99622658201"/>
    <n v="857.96553303953203"/>
    <n v="3474.1933989571398"/>
    <n v="1712"/>
    <n v="2.33459600552842E-2"/>
    <n v="0"/>
    <n v="1800"/>
    <n v="2300"/>
    <n v="2300"/>
    <n v="2300"/>
    <n v="3500"/>
    <n v="3500"/>
    <n v="3500"/>
    <n v="3500"/>
    <n v="3500"/>
    <n v="3500"/>
    <n v="3500"/>
  </r>
  <r>
    <x v="2"/>
    <n v="6"/>
    <n v="0"/>
    <n v="32000"/>
    <n v="33228.974991846597"/>
    <n v="29191.990419989401"/>
    <n v="41640.044394065597"/>
    <n v="504309"/>
    <n v="2.00108229045293E-2"/>
    <n v="0"/>
    <n v="32000"/>
    <n v="32000"/>
    <n v="34000"/>
    <n v="34000"/>
    <n v="42000"/>
    <n v="42000"/>
    <n v="42000"/>
    <n v="42000"/>
    <n v="42000"/>
    <n v="42000"/>
    <n v="42000"/>
  </r>
  <r>
    <x v="3"/>
    <n v="7"/>
    <n v="0"/>
    <n v="270"/>
    <n v="366.40967172570498"/>
    <n v="195.116953924298"/>
    <n v="861.42270197160497"/>
    <n v="100"/>
    <n v="2.33459600552842E-2"/>
    <n v="0"/>
    <n v="270"/>
    <n v="300"/>
    <n v="430"/>
    <n v="430"/>
    <n v="860"/>
    <n v="860"/>
    <n v="860"/>
    <n v="860"/>
    <n v="860"/>
    <n v="860"/>
    <n v="860"/>
  </r>
  <r>
    <x v="4"/>
    <n v="7"/>
    <n v="0"/>
    <n v="6700"/>
    <n v="6225.1046202810703"/>
    <n v="2949.65952902566"/>
    <n v="10196.930938982399"/>
    <n v="409416"/>
    <n v="2.33459600552842E-2"/>
    <n v="0"/>
    <n v="6700"/>
    <n v="6800"/>
    <n v="6800"/>
    <n v="6800"/>
    <n v="10000"/>
    <n v="10000"/>
    <n v="10000"/>
    <n v="10000"/>
    <n v="10000"/>
    <n v="10000"/>
    <n v="10000"/>
  </r>
  <r>
    <x v="5"/>
    <n v="6"/>
    <n v="0"/>
    <n v="370"/>
    <n v="478.32455934258098"/>
    <n v="150.58928902726601"/>
    <n v="1063.7584619689701"/>
    <n v="40"/>
    <n v="2.00108229045293E-2"/>
    <n v="0"/>
    <n v="490"/>
    <n v="490"/>
    <n v="520"/>
    <n v="520"/>
    <n v="1100"/>
    <n v="1100"/>
    <n v="1100"/>
    <n v="1100"/>
    <n v="1100"/>
    <n v="1100"/>
    <n v="1100"/>
  </r>
  <r>
    <x v="6"/>
    <n v="7"/>
    <n v="0"/>
    <n v="6600"/>
    <n v="7371.1271647064495"/>
    <n v="5651.6942490125002"/>
    <n v="9017.5851390231401"/>
    <n v="46787"/>
    <n v="2.33459600552842E-2"/>
    <n v="0"/>
    <n v="6600"/>
    <n v="8700"/>
    <n v="8900"/>
    <n v="8900"/>
    <n v="9000"/>
    <n v="9000"/>
    <n v="9000"/>
    <n v="9000"/>
    <n v="9000"/>
    <n v="9000"/>
    <n v="9000"/>
  </r>
  <r>
    <x v="7"/>
    <n v="7"/>
    <n v="0"/>
    <n v="420"/>
    <n v="501.53706756619999"/>
    <n v="138.07556894607799"/>
    <n v="1070.33261901233"/>
    <n v="92"/>
    <n v="2.33459600552842E-2"/>
    <n v="0"/>
    <n v="420"/>
    <n v="690"/>
    <n v="830"/>
    <n v="830"/>
    <n v="1100"/>
    <n v="1100"/>
    <n v="1100"/>
    <n v="1100"/>
    <n v="1100"/>
    <n v="1100"/>
    <n v="1100"/>
  </r>
  <r>
    <x v="1"/>
    <n v="12"/>
    <n v="0"/>
    <n v="1900"/>
    <n v="1787.3196264942301"/>
    <n v="543.69504004716805"/>
    <n v="3099.1117989178701"/>
    <n v="1712"/>
    <n v="4.0021645809058599E-2"/>
    <n v="0"/>
    <n v="1900"/>
    <n v="2100"/>
    <n v="2400"/>
    <n v="2400"/>
    <n v="2600"/>
    <n v="3100"/>
    <n v="3100"/>
    <n v="3100"/>
    <n v="3100"/>
    <n v="3100"/>
    <n v="3100"/>
  </r>
  <r>
    <x v="2"/>
    <n v="8"/>
    <n v="0"/>
    <n v="28000"/>
    <n v="29825.5909901054"/>
    <n v="24001.9309979397"/>
    <n v="41146.578907966599"/>
    <n v="506449"/>
    <n v="2.6681097206038999E-2"/>
    <n v="0"/>
    <n v="28000"/>
    <n v="30000"/>
    <n v="37000"/>
    <n v="37000"/>
    <n v="41000"/>
    <n v="41000"/>
    <n v="41000"/>
    <n v="41000"/>
    <n v="41000"/>
    <n v="41000"/>
    <n v="41000"/>
  </r>
  <r>
    <x v="3"/>
    <n v="12"/>
    <n v="0"/>
    <n v="410"/>
    <n v="566.35886683943602"/>
    <n v="79.940440948121207"/>
    <n v="1490.46180397272"/>
    <n v="100"/>
    <n v="4.0021645809058599E-2"/>
    <n v="0"/>
    <n v="430"/>
    <n v="580"/>
    <n v="870"/>
    <n v="870"/>
    <n v="1100"/>
    <n v="1500"/>
    <n v="1500"/>
    <n v="1500"/>
    <n v="1500"/>
    <n v="1500"/>
    <n v="1500"/>
  </r>
  <r>
    <x v="4"/>
    <n v="12"/>
    <n v="0"/>
    <n v="4600"/>
    <n v="5050.1916923191502"/>
    <n v="2698.8006890751399"/>
    <n v="8954.4524599332308"/>
    <n v="409416"/>
    <n v="4.0021645809058599E-2"/>
    <n v="0"/>
    <n v="4700"/>
    <n v="5000"/>
    <n v="6200"/>
    <n v="6200"/>
    <n v="7200"/>
    <n v="9000"/>
    <n v="9000"/>
    <n v="9000"/>
    <n v="9000"/>
    <n v="9000"/>
    <n v="9000"/>
  </r>
  <r>
    <x v="5"/>
    <n v="8"/>
    <n v="0"/>
    <n v="430"/>
    <n v="1000.58980411267"/>
    <n v="86.205573985353098"/>
    <n v="3085.2747299941202"/>
    <n v="40"/>
    <n v="2.6681097206038999E-2"/>
    <n v="0"/>
    <n v="740"/>
    <n v="1400"/>
    <n v="2000"/>
    <n v="2000"/>
    <n v="3100"/>
    <n v="3100"/>
    <n v="3100"/>
    <n v="3100"/>
    <n v="3100"/>
    <n v="3100"/>
    <n v="3100"/>
  </r>
  <r>
    <x v="6"/>
    <n v="11"/>
    <n v="0"/>
    <n v="6900"/>
    <n v="7089.51993863394"/>
    <n v="5107.9753509256898"/>
    <n v="11120.286485995101"/>
    <n v="46787"/>
    <n v="3.6686508658303703E-2"/>
    <n v="0"/>
    <n v="6900"/>
    <n v="7700"/>
    <n v="7800"/>
    <n v="7800"/>
    <n v="8000"/>
    <n v="11000"/>
    <n v="11000"/>
    <n v="11000"/>
    <n v="11000"/>
    <n v="11000"/>
    <n v="11000"/>
  </r>
  <r>
    <x v="7"/>
    <n v="12"/>
    <n v="0"/>
    <n v="420"/>
    <n v="629.95330707053597"/>
    <n v="115.20338198170001"/>
    <n v="1872.9117769980801"/>
    <n v="92"/>
    <n v="4.0021645809058599E-2"/>
    <n v="0"/>
    <n v="490"/>
    <n v="590"/>
    <n v="1200"/>
    <n v="1200"/>
    <n v="1200"/>
    <n v="1900"/>
    <n v="1900"/>
    <n v="1900"/>
    <n v="1900"/>
    <n v="1900"/>
    <n v="1900"/>
  </r>
  <r>
    <x v="1"/>
    <n v="10"/>
    <n v="0"/>
    <n v="1200"/>
    <n v="1342.981942615"/>
    <n v="114.97071199119"/>
    <n v="3030.8214580873"/>
    <n v="1712"/>
    <n v="3.3351371507548799E-2"/>
    <n v="0"/>
    <n v="1300"/>
    <n v="1500"/>
    <n v="1700"/>
    <n v="3000"/>
    <n v="3000"/>
    <n v="3000"/>
    <n v="3000"/>
    <n v="3000"/>
    <n v="3000"/>
    <n v="3000"/>
    <n v="3000"/>
  </r>
  <r>
    <x v="2"/>
    <n v="9"/>
    <n v="0"/>
    <n v="28000"/>
    <n v="27761.720260010199"/>
    <n v="21904.757151030899"/>
    <n v="34189.216659986399"/>
    <n v="503988"/>
    <n v="3.0016234356793899E-2"/>
    <n v="0"/>
    <n v="28000"/>
    <n v="30000"/>
    <n v="30000"/>
    <n v="32000"/>
    <n v="34000"/>
    <n v="34000"/>
    <n v="34000"/>
    <n v="34000"/>
    <n v="34000"/>
    <n v="34000"/>
    <n v="34000"/>
  </r>
  <r>
    <x v="3"/>
    <n v="10"/>
    <n v="0"/>
    <n v="190"/>
    <n v="791.58222260884895"/>
    <n v="56.273447931744101"/>
    <n v="3824.9665960902298"/>
    <n v="100"/>
    <n v="3.3351371507548799E-2"/>
    <n v="0"/>
    <n v="210"/>
    <n v="440"/>
    <n v="1000"/>
    <n v="1800"/>
    <n v="3800"/>
    <n v="3800"/>
    <n v="3800"/>
    <n v="3800"/>
    <n v="3800"/>
    <n v="3800"/>
    <n v="3800"/>
  </r>
  <r>
    <x v="4"/>
    <n v="10"/>
    <n v="0"/>
    <n v="3600"/>
    <n v="3842.4582203966502"/>
    <n v="2142.6625800086099"/>
    <n v="6366.50976899545"/>
    <n v="409416"/>
    <n v="3.3351371507548799E-2"/>
    <n v="0"/>
    <n v="4000"/>
    <n v="4000"/>
    <n v="4500"/>
    <n v="5100"/>
    <n v="6400"/>
    <n v="6400"/>
    <n v="6400"/>
    <n v="6400"/>
    <n v="6400"/>
    <n v="6400"/>
    <n v="6400"/>
  </r>
  <r>
    <x v="5"/>
    <n v="9"/>
    <n v="0"/>
    <n v="160"/>
    <n v="377.68391989326699"/>
    <n v="75.281950063072102"/>
    <n v="1184.9731870461201"/>
    <n v="40"/>
    <n v="3.0016234356793899E-2"/>
    <n v="0"/>
    <n v="160"/>
    <n v="380"/>
    <n v="470"/>
    <n v="780"/>
    <n v="1200"/>
    <n v="1200"/>
    <n v="1200"/>
    <n v="1200"/>
    <n v="1200"/>
    <n v="1200"/>
    <n v="1200"/>
  </r>
  <r>
    <x v="6"/>
    <n v="10"/>
    <n v="0"/>
    <n v="7700"/>
    <n v="7474.17462279554"/>
    <n v="4219.6928589837598"/>
    <n v="11220.8862139377"/>
    <n v="46787"/>
    <n v="3.3351371507548799E-2"/>
    <n v="0"/>
    <n v="7800"/>
    <n v="8700"/>
    <n v="8900"/>
    <n v="9300"/>
    <n v="11000"/>
    <n v="11000"/>
    <n v="11000"/>
    <n v="11000"/>
    <n v="11000"/>
    <n v="11000"/>
    <n v="11000"/>
  </r>
  <r>
    <x v="7"/>
    <n v="10"/>
    <n v="0"/>
    <n v="180"/>
    <n v="420.86189291439899"/>
    <n v="31.647690921090501"/>
    <n v="1549.35530305374"/>
    <n v="92"/>
    <n v="3.3351371507548799E-2"/>
    <n v="0"/>
    <n v="330"/>
    <n v="420"/>
    <n v="550"/>
    <n v="870"/>
    <n v="1500"/>
    <n v="1500"/>
    <n v="1500"/>
    <n v="1500"/>
    <n v="1500"/>
    <n v="1500"/>
    <n v="1500"/>
  </r>
  <r>
    <x v="1"/>
    <n v="5"/>
    <n v="0"/>
    <n v="1200"/>
    <n v="1265.61068519949"/>
    <n v="256.23281602747699"/>
    <n v="2357.59432299528"/>
    <n v="1712"/>
    <n v="1.66756857537744E-2"/>
    <n v="0"/>
    <n v="1200"/>
    <n v="1500"/>
    <n v="1500"/>
    <n v="2400"/>
    <n v="2400"/>
    <n v="2400"/>
    <n v="2400"/>
    <n v="2400"/>
    <n v="2400"/>
    <n v="2400"/>
    <n v="2400"/>
  </r>
  <r>
    <x v="2"/>
    <n v="5"/>
    <n v="0"/>
    <n v="32000"/>
    <n v="31521.823177183898"/>
    <n v="21008.684488013299"/>
    <n v="38629.571091965699"/>
    <n v="506128"/>
    <n v="1.66756857537744E-2"/>
    <n v="0"/>
    <n v="32000"/>
    <n v="38000"/>
    <n v="38000"/>
    <n v="39000"/>
    <n v="39000"/>
    <n v="39000"/>
    <n v="39000"/>
    <n v="39000"/>
    <n v="39000"/>
    <n v="39000"/>
    <n v="39000"/>
  </r>
  <r>
    <x v="3"/>
    <n v="5"/>
    <n v="0"/>
    <n v="200"/>
    <n v="236.692661372944"/>
    <n v="57.473454042337799"/>
    <n v="544.65741198509897"/>
    <n v="100"/>
    <n v="1.66756857537744E-2"/>
    <n v="0"/>
    <n v="200"/>
    <n v="260"/>
    <n v="260"/>
    <n v="540"/>
    <n v="540"/>
    <n v="540"/>
    <n v="540"/>
    <n v="540"/>
    <n v="540"/>
    <n v="540"/>
    <n v="540"/>
  </r>
  <r>
    <x v="4"/>
    <n v="5"/>
    <n v="0"/>
    <n v="3700"/>
    <n v="3483.8462742045499"/>
    <n v="1106.99494206346"/>
    <n v="5560.1114149903797"/>
    <n v="409416"/>
    <n v="1.66756857537744E-2"/>
    <n v="0"/>
    <n v="3700"/>
    <n v="4500"/>
    <n v="4500"/>
    <n v="5600"/>
    <n v="5600"/>
    <n v="5600"/>
    <n v="5600"/>
    <n v="5600"/>
    <n v="5600"/>
    <n v="5600"/>
    <n v="5600"/>
  </r>
  <r>
    <x v="5"/>
    <n v="5"/>
    <n v="0"/>
    <n v="180"/>
    <n v="305.14610880054499"/>
    <n v="128.91298404429099"/>
    <n v="560.10383495595295"/>
    <n v="40"/>
    <n v="1.66756857537744E-2"/>
    <n v="0"/>
    <n v="180"/>
    <n v="480"/>
    <n v="480"/>
    <n v="560"/>
    <n v="560"/>
    <n v="560"/>
    <n v="560"/>
    <n v="560"/>
    <n v="560"/>
    <n v="560"/>
    <n v="560"/>
  </r>
  <r>
    <x v="6"/>
    <n v="5"/>
    <n v="0"/>
    <n v="6800"/>
    <n v="6318.5860133962697"/>
    <n v="3609.36239804141"/>
    <n v="7782.7063259901397"/>
    <n v="46787"/>
    <n v="1.66756857537744E-2"/>
    <n v="0"/>
    <n v="6800"/>
    <n v="7500"/>
    <n v="7500"/>
    <n v="7800"/>
    <n v="7800"/>
    <n v="7800"/>
    <n v="7800"/>
    <n v="7800"/>
    <n v="7800"/>
    <n v="7800"/>
    <n v="7800"/>
  </r>
  <r>
    <x v="7"/>
    <n v="5"/>
    <n v="0"/>
    <n v="130"/>
    <n v="242.92362518608499"/>
    <n v="51.200527930632198"/>
    <n v="522.52252399921394"/>
    <n v="92"/>
    <n v="1.66756857537744E-2"/>
    <n v="0"/>
    <n v="130"/>
    <n v="430"/>
    <n v="430"/>
    <n v="520"/>
    <n v="520"/>
    <n v="520"/>
    <n v="520"/>
    <n v="520"/>
    <n v="520"/>
    <n v="520"/>
    <n v="520"/>
  </r>
  <r>
    <x v="1"/>
    <n v="4"/>
    <n v="0"/>
    <n v="920"/>
    <n v="1687.20136824413"/>
    <n v="513.84986692573796"/>
    <n v="3562.0037680491801"/>
    <n v="1712"/>
    <n v="1.33405486030195E-2"/>
    <n v="0"/>
    <n v="1800"/>
    <n v="1800"/>
    <n v="3600"/>
    <n v="3600"/>
    <n v="3600"/>
    <n v="3600"/>
    <n v="3600"/>
    <n v="3600"/>
    <n v="3600"/>
    <n v="3600"/>
    <n v="3600"/>
  </r>
  <r>
    <x v="2"/>
    <n v="4"/>
    <n v="0"/>
    <n v="25000"/>
    <n v="30389.709676004699"/>
    <n v="24524.780947016501"/>
    <n v="41400.936331017801"/>
    <n v="510836"/>
    <n v="1.33405486030195E-2"/>
    <n v="0"/>
    <n v="31000"/>
    <n v="31000"/>
    <n v="41000"/>
    <n v="41000"/>
    <n v="41000"/>
    <n v="41000"/>
    <n v="41000"/>
    <n v="41000"/>
    <n v="41000"/>
    <n v="41000"/>
    <n v="41000"/>
  </r>
  <r>
    <x v="3"/>
    <n v="4"/>
    <n v="0"/>
    <n v="1200"/>
    <n v="1630.53490745369"/>
    <n v="162.53013489767901"/>
    <n v="3237.1544059133098"/>
    <n v="100"/>
    <n v="1.33405486030195E-2"/>
    <n v="0"/>
    <n v="2000"/>
    <n v="2000"/>
    <n v="3200"/>
    <n v="3200"/>
    <n v="3200"/>
    <n v="3200"/>
    <n v="3200"/>
    <n v="3200"/>
    <n v="3200"/>
    <n v="3200"/>
    <n v="3200"/>
  </r>
  <r>
    <x v="4"/>
    <n v="4"/>
    <n v="0"/>
    <n v="4900"/>
    <n v="5848.6926662153501"/>
    <n v="3957.9932219348798"/>
    <n v="8812.9995389608594"/>
    <n v="409416"/>
    <n v="1.33405486030195E-2"/>
    <n v="0"/>
    <n v="5700"/>
    <n v="5700"/>
    <n v="8800"/>
    <n v="8800"/>
    <n v="8800"/>
    <n v="8800"/>
    <n v="8800"/>
    <n v="8800"/>
    <n v="8800"/>
    <n v="8800"/>
    <n v="8800"/>
  </r>
  <r>
    <x v="5"/>
    <n v="4"/>
    <n v="0"/>
    <n v="310"/>
    <n v="661.751032544998"/>
    <n v="160.86272301618001"/>
    <n v="1144.00161907542"/>
    <n v="40"/>
    <n v="1.33405486030195E-2"/>
    <n v="0"/>
    <n v="1000"/>
    <n v="1000"/>
    <n v="1100"/>
    <n v="1100"/>
    <n v="1100"/>
    <n v="1100"/>
    <n v="1100"/>
    <n v="1100"/>
    <n v="1100"/>
    <n v="1100"/>
    <n v="1100"/>
  </r>
  <r>
    <x v="6"/>
    <n v="4"/>
    <n v="0"/>
    <n v="5900"/>
    <n v="6226.7202202347098"/>
    <n v="5550.0875440193304"/>
    <n v="6883.3853639662202"/>
    <n v="46787"/>
    <n v="1.33405486030195E-2"/>
    <n v="0"/>
    <n v="6500"/>
    <n v="6500"/>
    <n v="6900"/>
    <n v="6900"/>
    <n v="6900"/>
    <n v="6900"/>
    <n v="6900"/>
    <n v="6900"/>
    <n v="6900"/>
    <n v="6900"/>
    <n v="6900"/>
  </r>
  <r>
    <x v="7"/>
    <n v="4"/>
    <n v="0"/>
    <n v="340"/>
    <n v="758.79997099400498"/>
    <n v="252.782915951684"/>
    <n v="1541.9260869966799"/>
    <n v="92"/>
    <n v="1.33405486030195E-2"/>
    <n v="0"/>
    <n v="900"/>
    <n v="900"/>
    <n v="1500"/>
    <n v="1500"/>
    <n v="1500"/>
    <n v="1500"/>
    <n v="1500"/>
    <n v="1500"/>
    <n v="1500"/>
    <n v="1500"/>
    <n v="1500"/>
  </r>
  <r>
    <x v="1"/>
    <n v="8"/>
    <n v="0"/>
    <n v="1900"/>
    <n v="1933.4499129763501"/>
    <n v="742.439764901064"/>
    <n v="4369.4742009974998"/>
    <n v="1712"/>
    <n v="2.6681097206038999E-2"/>
    <n v="0"/>
    <n v="1900"/>
    <n v="1900"/>
    <n v="2300"/>
    <n v="2300"/>
    <n v="4400"/>
    <n v="4400"/>
    <n v="4400"/>
    <n v="4400"/>
    <n v="4400"/>
    <n v="4400"/>
    <n v="4400"/>
  </r>
  <r>
    <x v="2"/>
    <n v="8"/>
    <n v="0"/>
    <n v="28000"/>
    <n v="30613.324116013198"/>
    <n v="22418.101174989701"/>
    <n v="42436.4302849862"/>
    <n v="510515"/>
    <n v="2.6681097206038999E-2"/>
    <n v="0"/>
    <n v="31000"/>
    <n v="32000"/>
    <n v="35000"/>
    <n v="35000"/>
    <n v="42000"/>
    <n v="42000"/>
    <n v="42000"/>
    <n v="42000"/>
    <n v="42000"/>
    <n v="42000"/>
    <n v="42000"/>
  </r>
  <r>
    <x v="3"/>
    <n v="8"/>
    <n v="0"/>
    <n v="390"/>
    <n v="546.432053728494"/>
    <n v="142.02350098639701"/>
    <n v="1152.08158595487"/>
    <n v="100"/>
    <n v="2.6681097206038999E-2"/>
    <n v="0"/>
    <n v="590"/>
    <n v="720"/>
    <n v="870"/>
    <n v="870"/>
    <n v="1200"/>
    <n v="1200"/>
    <n v="1200"/>
    <n v="1200"/>
    <n v="1200"/>
    <n v="1200"/>
    <n v="1200"/>
  </r>
  <r>
    <x v="4"/>
    <n v="8"/>
    <n v="0"/>
    <n v="4700"/>
    <n v="4746.51631485903"/>
    <n v="2799.1741860750999"/>
    <n v="7831.3464178936501"/>
    <n v="409416"/>
    <n v="2.6681097206038999E-2"/>
    <n v="0"/>
    <n v="5000"/>
    <n v="5100"/>
    <n v="5400"/>
    <n v="5400"/>
    <n v="7800"/>
    <n v="7800"/>
    <n v="7800"/>
    <n v="7800"/>
    <n v="7800"/>
    <n v="7800"/>
    <n v="7800"/>
  </r>
  <r>
    <x v="5"/>
    <n v="8"/>
    <n v="0"/>
    <n v="230"/>
    <n v="1083.5268915106999"/>
    <n v="71.599718998186205"/>
    <n v="4185.9432619530699"/>
    <n v="40"/>
    <n v="2.6681097206038999E-2"/>
    <n v="0"/>
    <n v="350"/>
    <n v="1700"/>
    <n v="1900"/>
    <n v="1900"/>
    <n v="4200"/>
    <n v="4200"/>
    <n v="4200"/>
    <n v="4200"/>
    <n v="4200"/>
    <n v="4200"/>
    <n v="4200"/>
  </r>
  <r>
    <x v="6"/>
    <n v="8"/>
    <n v="0"/>
    <n v="7200"/>
    <n v="7054.3692576174999"/>
    <n v="3361.1387560376802"/>
    <n v="10144.8152189841"/>
    <n v="46787"/>
    <n v="2.6681097206038999E-2"/>
    <n v="0"/>
    <n v="7500"/>
    <n v="7500"/>
    <n v="7800"/>
    <n v="7800"/>
    <n v="10000"/>
    <n v="10000"/>
    <n v="10000"/>
    <n v="10000"/>
    <n v="10000"/>
    <n v="10000"/>
    <n v="10000"/>
  </r>
  <r>
    <x v="7"/>
    <n v="8"/>
    <n v="0"/>
    <n v="290"/>
    <n v="598.18143351003505"/>
    <n v="115.553176030516"/>
    <n v="2125.88136200793"/>
    <n v="92"/>
    <n v="2.6681097206038999E-2"/>
    <n v="0"/>
    <n v="430"/>
    <n v="740"/>
    <n v="770"/>
    <n v="770"/>
    <n v="2100"/>
    <n v="2100"/>
    <n v="2100"/>
    <n v="2100"/>
    <n v="2100"/>
    <n v="2100"/>
    <n v="2100"/>
  </r>
  <r>
    <x v="1"/>
    <n v="9"/>
    <n v="0"/>
    <n v="1300"/>
    <n v="1721.6290085472899"/>
    <n v="655.09681194089296"/>
    <n v="3933.3261479623602"/>
    <n v="1712"/>
    <n v="3.0016234356793899E-2"/>
    <n v="0"/>
    <n v="1300"/>
    <n v="1700"/>
    <n v="2000"/>
    <n v="3400"/>
    <n v="3900"/>
    <n v="3900"/>
    <n v="3900"/>
    <n v="3900"/>
    <n v="3900"/>
    <n v="3900"/>
    <n v="3900"/>
  </r>
  <r>
    <x v="2"/>
    <n v="9"/>
    <n v="0"/>
    <n v="11000"/>
    <n v="10930.1352335476"/>
    <n v="5314.58827294409"/>
    <n v="16692.413670010799"/>
    <n v="336412"/>
    <n v="3.0016234356793899E-2"/>
    <n v="0"/>
    <n v="11000"/>
    <n v="13000"/>
    <n v="14000"/>
    <n v="14000"/>
    <n v="17000"/>
    <n v="17000"/>
    <n v="17000"/>
    <n v="17000"/>
    <n v="17000"/>
    <n v="17000"/>
    <n v="17000"/>
  </r>
  <r>
    <x v="3"/>
    <n v="9"/>
    <n v="0"/>
    <n v="390"/>
    <n v="418.11884521868899"/>
    <n v="94.908650964498506"/>
    <n v="1164.0151799656401"/>
    <n v="100"/>
    <n v="3.0016234356793899E-2"/>
    <n v="0"/>
    <n v="390"/>
    <n v="450"/>
    <n v="490"/>
    <n v="720"/>
    <n v="1200"/>
    <n v="1200"/>
    <n v="1200"/>
    <n v="1200"/>
    <n v="1200"/>
    <n v="1200"/>
    <n v="1200"/>
  </r>
  <r>
    <x v="4"/>
    <n v="9"/>
    <n v="0"/>
    <n v="4200"/>
    <n v="4058.51406585942"/>
    <n v="1810.0922059966199"/>
    <n v="5735.7407099334496"/>
    <n v="409416"/>
    <n v="3.0016234356793899E-2"/>
    <n v="0"/>
    <n v="4200"/>
    <n v="4600"/>
    <n v="4600"/>
    <n v="5000"/>
    <n v="5700"/>
    <n v="5700"/>
    <n v="5700"/>
    <n v="5700"/>
    <n v="5700"/>
    <n v="5700"/>
    <n v="5700"/>
  </r>
  <r>
    <x v="5"/>
    <n v="9"/>
    <n v="0"/>
    <n v="280"/>
    <n v="485.10600034044"/>
    <n v="79.587757936678798"/>
    <n v="1567.06158909946"/>
    <n v="40"/>
    <n v="3.0016234356793899E-2"/>
    <n v="0"/>
    <n v="280"/>
    <n v="410"/>
    <n v="620"/>
    <n v="860"/>
    <n v="1600"/>
    <n v="1600"/>
    <n v="1600"/>
    <n v="1600"/>
    <n v="1600"/>
    <n v="1600"/>
    <n v="1600"/>
  </r>
  <r>
    <x v="6"/>
    <n v="9"/>
    <n v="0"/>
    <n v="5700"/>
    <n v="5012.1215075616601"/>
    <n v="2433.0728880595402"/>
    <n v="7001.6563730314301"/>
    <n v="38971"/>
    <n v="3.0016234356793899E-2"/>
    <n v="0"/>
    <n v="5700"/>
    <n v="6400"/>
    <n v="6500"/>
    <n v="6900"/>
    <n v="7000"/>
    <n v="7000"/>
    <n v="7000"/>
    <n v="7000"/>
    <n v="7000"/>
    <n v="7000"/>
    <n v="7000"/>
  </r>
  <r>
    <x v="7"/>
    <n v="9"/>
    <n v="0"/>
    <n v="250"/>
    <n v="375.23935555428602"/>
    <n v="94.740389962680595"/>
    <n v="1405.2539189578899"/>
    <n v="92"/>
    <n v="3.0016234356793899E-2"/>
    <n v="0"/>
    <n v="250"/>
    <n v="360"/>
    <n v="380"/>
    <n v="420"/>
    <n v="1400"/>
    <n v="1400"/>
    <n v="1400"/>
    <n v="1400"/>
    <n v="1400"/>
    <n v="1400"/>
    <n v="1400"/>
  </r>
  <r>
    <x v="8"/>
    <n v="146"/>
    <n v="0"/>
    <n v="680"/>
    <n v="1039.5643484725999"/>
    <n v="79.450309043750096"/>
    <n v="4568.3385969605297"/>
    <n v="13059"/>
    <n v="0.48693002401021301"/>
    <n v="0"/>
    <n v="690"/>
    <n v="1100"/>
    <n v="1500"/>
    <n v="1600"/>
    <n v="2100"/>
    <n v="2900"/>
    <n v="4300"/>
    <n v="4300"/>
    <n v="4600"/>
    <n v="4600"/>
    <n v="4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2">
  <r>
    <x v="0"/>
    <n v="1379"/>
    <n v="0"/>
    <n v="370"/>
    <n v="622.38194340574205"/>
    <n v="107.703007990494"/>
    <n v="8286.3826618995499"/>
    <n v="1118"/>
    <n v="0.46368184901629"/>
    <n v="0"/>
    <n v="370"/>
    <n v="500"/>
    <n v="630"/>
    <n v="730"/>
    <n v="1200"/>
    <n v="2000"/>
    <n v="3600"/>
    <n v="4700"/>
    <n v="7600"/>
    <n v="8300"/>
    <n v="8300"/>
  </r>
  <r>
    <x v="1"/>
    <n v="4"/>
    <n v="0"/>
    <n v="3500"/>
    <n v="4868.0710072803704"/>
    <n v="3319.8914800304901"/>
    <n v="8228.9138130145093"/>
    <n v="1904"/>
    <n v="1.34497998264333E-3"/>
    <n v="0"/>
    <n v="4500"/>
    <n v="4500"/>
    <n v="8200"/>
    <n v="8200"/>
    <n v="8200"/>
    <n v="8200"/>
    <n v="8200"/>
    <n v="8200"/>
    <n v="8200"/>
    <n v="8200"/>
    <n v="8200"/>
  </r>
  <r>
    <x v="2"/>
    <n v="4"/>
    <n v="0"/>
    <n v="3900"/>
    <n v="4089.56165923154"/>
    <n v="3487.19966202043"/>
    <n v="4877.0358149194999"/>
    <n v="2865"/>
    <n v="1.34497998264333E-3"/>
    <n v="0"/>
    <n v="4100"/>
    <n v="4100"/>
    <n v="4900"/>
    <n v="4900"/>
    <n v="4900"/>
    <n v="4900"/>
    <n v="4900"/>
    <n v="4900"/>
    <n v="4900"/>
    <n v="4900"/>
    <n v="4900"/>
  </r>
  <r>
    <x v="3"/>
    <n v="4"/>
    <n v="0"/>
    <n v="340"/>
    <n v="408.88913604430797"/>
    <n v="105.483922059647"/>
    <n v="778.97935907822102"/>
    <n v="100"/>
    <n v="1.34497998264333E-3"/>
    <n v="0"/>
    <n v="410"/>
    <n v="410"/>
    <n v="780"/>
    <n v="780"/>
    <n v="780"/>
    <n v="780"/>
    <n v="780"/>
    <n v="780"/>
    <n v="780"/>
    <n v="780"/>
    <n v="780"/>
  </r>
  <r>
    <x v="4"/>
    <n v="4"/>
    <n v="0"/>
    <n v="250"/>
    <n v="3092.4216764979001"/>
    <n v="86.547413957305196"/>
    <n v="11043.871722067701"/>
    <n v="40"/>
    <n v="1.34497998264333E-3"/>
    <n v="0"/>
    <n v="990"/>
    <n v="990"/>
    <n v="11000"/>
    <n v="11000"/>
    <n v="11000"/>
    <n v="11000"/>
    <n v="11000"/>
    <n v="11000"/>
    <n v="11000"/>
    <n v="11000"/>
    <n v="11000"/>
  </r>
  <r>
    <x v="5"/>
    <n v="4"/>
    <n v="0"/>
    <n v="250"/>
    <n v="441.17671321146099"/>
    <n v="72.551604942418606"/>
    <n v="1002.34293797984"/>
    <n v="40"/>
    <n v="1.34497998264333E-3"/>
    <n v="0"/>
    <n v="440"/>
    <n v="440"/>
    <n v="1000"/>
    <n v="1000"/>
    <n v="1000"/>
    <n v="1000"/>
    <n v="1000"/>
    <n v="1000"/>
    <n v="1000"/>
    <n v="1000"/>
    <n v="1000"/>
  </r>
  <r>
    <x v="6"/>
    <n v="4"/>
    <n v="0"/>
    <n v="2700"/>
    <n v="3109.97008121921"/>
    <n v="1949.0514689823599"/>
    <n v="4964.0082019614001"/>
    <n v="44173"/>
    <n v="1.34497998264333E-3"/>
    <n v="0"/>
    <n v="2800"/>
    <n v="2800"/>
    <n v="5000"/>
    <n v="5000"/>
    <n v="5000"/>
    <n v="5000"/>
    <n v="5000"/>
    <n v="5000"/>
    <n v="5000"/>
    <n v="5000"/>
    <n v="5000"/>
  </r>
  <r>
    <x v="7"/>
    <n v="4"/>
    <n v="0"/>
    <n v="160"/>
    <n v="1554.12212302326"/>
    <n v="72.333318996243094"/>
    <n v="5109.2718540458"/>
    <n v="92"/>
    <n v="1.34497998264333E-3"/>
    <n v="0"/>
    <n v="870"/>
    <n v="870"/>
    <n v="5100"/>
    <n v="5100"/>
    <n v="5100"/>
    <n v="5100"/>
    <n v="5100"/>
    <n v="5100"/>
    <n v="5100"/>
    <n v="5100"/>
    <n v="5100"/>
  </r>
  <r>
    <x v="1"/>
    <n v="3"/>
    <n v="0"/>
    <n v="4400"/>
    <n v="4755.4499253164904"/>
    <n v="3214.2677929950801"/>
    <n v="6626.9368319772102"/>
    <n v="1856"/>
    <n v="1.0087349869824999E-3"/>
    <n v="0"/>
    <n v="4400"/>
    <n v="4400"/>
    <n v="6600"/>
    <n v="6600"/>
    <n v="6600"/>
    <n v="6600"/>
    <n v="6600"/>
    <n v="6600"/>
    <n v="6600"/>
    <n v="6600"/>
    <n v="6600"/>
  </r>
  <r>
    <x v="2"/>
    <n v="3"/>
    <n v="0"/>
    <n v="3500"/>
    <n v="3408.1848176817098"/>
    <n v="1020.49000898841"/>
    <n v="5722.7417490212201"/>
    <n v="3008"/>
    <n v="1.0087349869824999E-3"/>
    <n v="0"/>
    <n v="3500"/>
    <n v="3500"/>
    <n v="5700"/>
    <n v="5700"/>
    <n v="5700"/>
    <n v="5700"/>
    <n v="5700"/>
    <n v="5700"/>
    <n v="5700"/>
    <n v="5700"/>
    <n v="5700"/>
  </r>
  <r>
    <x v="3"/>
    <n v="3"/>
    <n v="0"/>
    <n v="610"/>
    <n v="596.53668699320394"/>
    <n v="564.92641393560905"/>
    <n v="618.07091999799002"/>
    <n v="100"/>
    <n v="1.0087349869824999E-3"/>
    <n v="0"/>
    <n v="610"/>
    <n v="610"/>
    <n v="620"/>
    <n v="620"/>
    <n v="620"/>
    <n v="620"/>
    <n v="620"/>
    <n v="620"/>
    <n v="620"/>
    <n v="620"/>
    <n v="620"/>
  </r>
  <r>
    <x v="4"/>
    <n v="3"/>
    <n v="0"/>
    <n v="92"/>
    <n v="102.174806020533"/>
    <n v="88.191244984045596"/>
    <n v="126.628841040655"/>
    <n v="40"/>
    <n v="1.0087349869824999E-3"/>
    <n v="0"/>
    <n v="92"/>
    <n v="92"/>
    <n v="130"/>
    <n v="130"/>
    <n v="130"/>
    <n v="130"/>
    <n v="130"/>
    <n v="130"/>
    <n v="130"/>
    <n v="130"/>
    <n v="130"/>
  </r>
  <r>
    <x v="5"/>
    <n v="3"/>
    <n v="0"/>
    <n v="140"/>
    <n v="560.527787349807"/>
    <n v="33.116896054707397"/>
    <n v="1504.1695600375499"/>
    <n v="40"/>
    <n v="1.0087349869824999E-3"/>
    <n v="0"/>
    <n v="140"/>
    <n v="140"/>
    <n v="1500"/>
    <n v="1500"/>
    <n v="1500"/>
    <n v="1500"/>
    <n v="1500"/>
    <n v="1500"/>
    <n v="1500"/>
    <n v="1500"/>
    <n v="1500"/>
  </r>
  <r>
    <x v="6"/>
    <n v="3"/>
    <n v="0"/>
    <n v="2000"/>
    <n v="3867.5797199830399"/>
    <n v="1548.36119397077"/>
    <n v="8065.6327470205697"/>
    <n v="42681"/>
    <n v="1.0087349869824999E-3"/>
    <n v="0"/>
    <n v="2000"/>
    <n v="2000"/>
    <n v="8100"/>
    <n v="8100"/>
    <n v="8100"/>
    <n v="8100"/>
    <n v="8100"/>
    <n v="8100"/>
    <n v="8100"/>
    <n v="8100"/>
    <n v="8100"/>
  </r>
  <r>
    <x v="7"/>
    <n v="3"/>
    <n v="0"/>
    <n v="2700"/>
    <n v="2428.4489810233899"/>
    <n v="453.63781403284497"/>
    <n v="4165.4520600568503"/>
    <n v="92"/>
    <n v="1.0087349869824999E-3"/>
    <n v="0"/>
    <n v="2700"/>
    <n v="2700"/>
    <n v="4200"/>
    <n v="4200"/>
    <n v="4200"/>
    <n v="4200"/>
    <n v="4200"/>
    <n v="4200"/>
    <n v="4200"/>
    <n v="4200"/>
    <n v="4200"/>
  </r>
  <r>
    <x v="1"/>
    <n v="4"/>
    <n v="0"/>
    <n v="780"/>
    <n v="1087.73564448347"/>
    <n v="645.967122982256"/>
    <n v="1508.0170989967801"/>
    <n v="1711"/>
    <n v="1.34497998264333E-3"/>
    <n v="0"/>
    <n v="1400"/>
    <n v="1400"/>
    <n v="1500"/>
    <n v="1500"/>
    <n v="1500"/>
    <n v="1500"/>
    <n v="1500"/>
    <n v="1500"/>
    <n v="1500"/>
    <n v="1500"/>
    <n v="1500"/>
  </r>
  <r>
    <x v="2"/>
    <n v="4"/>
    <n v="0"/>
    <n v="21000"/>
    <n v="22017.514169274298"/>
    <n v="16947.548808995602"/>
    <n v="25718.281317036599"/>
    <n v="505272"/>
    <n v="1.34497998264333E-3"/>
    <n v="0"/>
    <n v="24000"/>
    <n v="24000"/>
    <n v="26000"/>
    <n v="26000"/>
    <n v="26000"/>
    <n v="26000"/>
    <n v="26000"/>
    <n v="26000"/>
    <n v="26000"/>
    <n v="26000"/>
    <n v="26000"/>
  </r>
  <r>
    <x v="3"/>
    <n v="4"/>
    <n v="0"/>
    <n v="150"/>
    <n v="431.63251099758702"/>
    <n v="82.592781982384594"/>
    <n v="1312.64730996917"/>
    <n v="100"/>
    <n v="1.34497998264333E-3"/>
    <n v="0"/>
    <n v="180"/>
    <n v="180"/>
    <n v="1300"/>
    <n v="1300"/>
    <n v="1300"/>
    <n v="1300"/>
    <n v="1300"/>
    <n v="1300"/>
    <n v="1300"/>
    <n v="1300"/>
    <n v="1300"/>
  </r>
  <r>
    <x v="4"/>
    <n v="4"/>
    <n v="0"/>
    <n v="2600"/>
    <n v="2427.67230398021"/>
    <n v="1532.24042698275"/>
    <n v="2819.40956390462"/>
    <n v="409416"/>
    <n v="1.34497998264333E-3"/>
    <n v="0"/>
    <n v="2700"/>
    <n v="2700"/>
    <n v="2800"/>
    <n v="2800"/>
    <n v="2800"/>
    <n v="2800"/>
    <n v="2800"/>
    <n v="2800"/>
    <n v="2800"/>
    <n v="2800"/>
    <n v="2800"/>
  </r>
  <r>
    <x v="5"/>
    <n v="4"/>
    <n v="0"/>
    <n v="110"/>
    <n v="244.21874299878201"/>
    <n v="52.884679054841399"/>
    <n v="507.23019393626601"/>
    <n v="40"/>
    <n v="1.34497998264333E-3"/>
    <n v="0"/>
    <n v="310"/>
    <n v="310"/>
    <n v="510"/>
    <n v="510"/>
    <n v="510"/>
    <n v="510"/>
    <n v="510"/>
    <n v="510"/>
    <n v="510"/>
    <n v="510"/>
    <n v="510"/>
  </r>
  <r>
    <x v="6"/>
    <n v="4"/>
    <n v="0"/>
    <n v="5400"/>
    <n v="5198.5228497360304"/>
    <n v="4464.4333600299396"/>
    <n v="5540.7230720156804"/>
    <n v="46787"/>
    <n v="1.34497998264333E-3"/>
    <n v="0"/>
    <n v="5400"/>
    <n v="5400"/>
    <n v="5500"/>
    <n v="5500"/>
    <n v="5500"/>
    <n v="5500"/>
    <n v="5500"/>
    <n v="5500"/>
    <n v="5500"/>
    <n v="5500"/>
    <n v="5500"/>
  </r>
  <r>
    <x v="7"/>
    <n v="4"/>
    <n v="0"/>
    <n v="85"/>
    <n v="217.253018985502"/>
    <n v="75.439649983309195"/>
    <n v="465.609487961046"/>
    <n v="92"/>
    <n v="1.34497998264333E-3"/>
    <n v="0"/>
    <n v="240"/>
    <n v="240"/>
    <n v="470"/>
    <n v="470"/>
    <n v="470"/>
    <n v="470"/>
    <n v="470"/>
    <n v="470"/>
    <n v="470"/>
    <n v="470"/>
    <n v="470"/>
  </r>
  <r>
    <x v="1"/>
    <n v="5"/>
    <n v="0"/>
    <n v="1200"/>
    <n v="994.46443156339205"/>
    <n v="362.59230703581102"/>
    <n v="1690.8089460339299"/>
    <n v="1711"/>
    <n v="1.6812249783041599E-3"/>
    <n v="0"/>
    <n v="1200"/>
    <n v="1300"/>
    <n v="1300"/>
    <n v="1700"/>
    <n v="1700"/>
    <n v="1700"/>
    <n v="1700"/>
    <n v="1700"/>
    <n v="1700"/>
    <n v="1700"/>
    <n v="1700"/>
  </r>
  <r>
    <x v="2"/>
    <n v="5"/>
    <n v="0"/>
    <n v="23000"/>
    <n v="23799.3774028029"/>
    <n v="21250.544311013"/>
    <n v="27943.8832930754"/>
    <n v="507305"/>
    <n v="1.6812249783041599E-3"/>
    <n v="0"/>
    <n v="23000"/>
    <n v="25000"/>
    <n v="25000"/>
    <n v="28000"/>
    <n v="28000"/>
    <n v="28000"/>
    <n v="28000"/>
    <n v="28000"/>
    <n v="28000"/>
    <n v="28000"/>
    <n v="28000"/>
  </r>
  <r>
    <x v="3"/>
    <n v="5"/>
    <n v="0"/>
    <n v="110"/>
    <n v="167.19974279403601"/>
    <n v="87.756432010792196"/>
    <n v="364.50550996232698"/>
    <n v="100"/>
    <n v="1.6812249783041599E-3"/>
    <n v="0"/>
    <n v="110"/>
    <n v="180"/>
    <n v="180"/>
    <n v="360"/>
    <n v="360"/>
    <n v="360"/>
    <n v="360"/>
    <n v="360"/>
    <n v="360"/>
    <n v="360"/>
    <n v="360"/>
  </r>
  <r>
    <x v="4"/>
    <n v="5"/>
    <n v="0"/>
    <n v="2900"/>
    <n v="2794.7003021836199"/>
    <n v="2379.4955220073398"/>
    <n v="3166.7331469943701"/>
    <n v="409416"/>
    <n v="1.6812249783041599E-3"/>
    <n v="0"/>
    <n v="2900"/>
    <n v="3000"/>
    <n v="3000"/>
    <n v="3200"/>
    <n v="3200"/>
    <n v="3200"/>
    <n v="3200"/>
    <n v="3200"/>
    <n v="3200"/>
    <n v="3200"/>
    <n v="3200"/>
  </r>
  <r>
    <x v="5"/>
    <n v="5"/>
    <n v="0"/>
    <n v="840"/>
    <n v="1232.0014104014199"/>
    <n v="270.10845695622203"/>
    <n v="2858.51549403741"/>
    <n v="40"/>
    <n v="1.6812249783041599E-3"/>
    <n v="0"/>
    <n v="840"/>
    <n v="1900"/>
    <n v="1900"/>
    <n v="2900"/>
    <n v="2900"/>
    <n v="2900"/>
    <n v="2900"/>
    <n v="2900"/>
    <n v="2900"/>
    <n v="2900"/>
    <n v="2900"/>
  </r>
  <r>
    <x v="6"/>
    <n v="5"/>
    <n v="0"/>
    <n v="5800"/>
    <n v="6128.1029744073703"/>
    <n v="4282.8410450601896"/>
    <n v="8070.6227009650302"/>
    <n v="46787"/>
    <n v="1.6812249783041599E-3"/>
    <n v="0"/>
    <n v="5800"/>
    <n v="7500"/>
    <n v="7500"/>
    <n v="8100"/>
    <n v="8100"/>
    <n v="8100"/>
    <n v="8100"/>
    <n v="8100"/>
    <n v="8100"/>
    <n v="8100"/>
    <n v="8100"/>
  </r>
  <r>
    <x v="7"/>
    <n v="5"/>
    <n v="0"/>
    <n v="290"/>
    <n v="423.407967388629"/>
    <n v="93.212584033608394"/>
    <n v="818.34912800695702"/>
    <n v="92"/>
    <n v="1.6812249783041599E-3"/>
    <n v="0"/>
    <n v="290"/>
    <n v="800"/>
    <n v="800"/>
    <n v="820"/>
    <n v="820"/>
    <n v="820"/>
    <n v="820"/>
    <n v="820"/>
    <n v="820"/>
    <n v="820"/>
    <n v="820"/>
  </r>
  <r>
    <x v="1"/>
    <n v="5"/>
    <n v="0"/>
    <n v="890"/>
    <n v="957.15600259136397"/>
    <n v="363.65569301415201"/>
    <n v="1651.1226270813399"/>
    <n v="1711"/>
    <n v="1.6812249783041599E-3"/>
    <n v="0"/>
    <n v="890"/>
    <n v="1500"/>
    <n v="1500"/>
    <n v="1700"/>
    <n v="1700"/>
    <n v="1700"/>
    <n v="1700"/>
    <n v="1700"/>
    <n v="1700"/>
    <n v="1700"/>
    <n v="1700"/>
  </r>
  <r>
    <x v="2"/>
    <n v="5"/>
    <n v="0"/>
    <n v="24000"/>
    <n v="23635.264569986601"/>
    <n v="21219.682569033401"/>
    <n v="25422.274793963799"/>
    <n v="506235"/>
    <n v="1.6812249783041599E-3"/>
    <n v="0"/>
    <n v="24000"/>
    <n v="24000"/>
    <n v="24000"/>
    <n v="25000"/>
    <n v="25000"/>
    <n v="25000"/>
    <n v="25000"/>
    <n v="25000"/>
    <n v="25000"/>
    <n v="25000"/>
    <n v="25000"/>
  </r>
  <r>
    <x v="3"/>
    <n v="5"/>
    <n v="0"/>
    <n v="160"/>
    <n v="196.89360503107301"/>
    <n v="89.174967026337896"/>
    <n v="395.97327506635298"/>
    <n v="100"/>
    <n v="1.6812249783041599E-3"/>
    <n v="0"/>
    <n v="160"/>
    <n v="200"/>
    <n v="200"/>
    <n v="400"/>
    <n v="400"/>
    <n v="400"/>
    <n v="400"/>
    <n v="400"/>
    <n v="400"/>
    <n v="400"/>
    <n v="400"/>
  </r>
  <r>
    <x v="4"/>
    <n v="5"/>
    <n v="0"/>
    <n v="2800"/>
    <n v="3154.2184859979898"/>
    <n v="2177.9117479454699"/>
    <n v="4556.78233492653"/>
    <n v="409416"/>
    <n v="1.6812249783041599E-3"/>
    <n v="0"/>
    <n v="2800"/>
    <n v="3800"/>
    <n v="3800"/>
    <n v="4600"/>
    <n v="4600"/>
    <n v="4600"/>
    <n v="4600"/>
    <n v="4600"/>
    <n v="4600"/>
    <n v="4600"/>
    <n v="4600"/>
  </r>
  <r>
    <x v="5"/>
    <n v="5"/>
    <n v="0"/>
    <n v="1900"/>
    <n v="1620.71936500724"/>
    <n v="440.89170906227002"/>
    <n v="2958.7206080322999"/>
    <n v="40"/>
    <n v="1.6812249783041599E-3"/>
    <n v="0"/>
    <n v="1900"/>
    <n v="2200"/>
    <n v="2200"/>
    <n v="3000"/>
    <n v="3000"/>
    <n v="3000"/>
    <n v="3000"/>
    <n v="3000"/>
    <n v="3000"/>
    <n v="3000"/>
    <n v="3000"/>
  </r>
  <r>
    <x v="6"/>
    <n v="5"/>
    <n v="0"/>
    <n v="7200"/>
    <n v="6964.1755070071604"/>
    <n v="5396.9428481068398"/>
    <n v="8624.2798930034005"/>
    <n v="46787"/>
    <n v="1.6812249783041599E-3"/>
    <n v="0"/>
    <n v="7200"/>
    <n v="7500"/>
    <n v="7500"/>
    <n v="8600"/>
    <n v="8600"/>
    <n v="8600"/>
    <n v="8600"/>
    <n v="8600"/>
    <n v="8600"/>
    <n v="8600"/>
    <n v="8600"/>
  </r>
  <r>
    <x v="7"/>
    <n v="5"/>
    <n v="0"/>
    <n v="79"/>
    <n v="90.263247373513806"/>
    <n v="52.790575078688498"/>
    <n v="130.610215943306"/>
    <n v="92"/>
    <n v="1.6812249783041599E-3"/>
    <n v="0"/>
    <n v="79"/>
    <n v="130"/>
    <n v="130"/>
    <n v="130"/>
    <n v="130"/>
    <n v="130"/>
    <n v="130"/>
    <n v="130"/>
    <n v="130"/>
    <n v="130"/>
    <n v="130"/>
  </r>
  <r>
    <x v="1"/>
    <n v="5"/>
    <n v="0"/>
    <n v="730"/>
    <n v="881.91475500352601"/>
    <n v="406.22464206535301"/>
    <n v="1671.4307019719799"/>
    <n v="1711"/>
    <n v="1.6812249783041599E-3"/>
    <n v="0"/>
    <n v="730"/>
    <n v="940"/>
    <n v="940"/>
    <n v="1700"/>
    <n v="1700"/>
    <n v="1700"/>
    <n v="1700"/>
    <n v="1700"/>
    <n v="1700"/>
    <n v="1700"/>
    <n v="1700"/>
  </r>
  <r>
    <x v="2"/>
    <n v="5"/>
    <n v="0"/>
    <n v="24000"/>
    <n v="22620.455502974801"/>
    <n v="18008.882457972501"/>
    <n v="26658.2114639459"/>
    <n v="503560"/>
    <n v="1.6812249783041599E-3"/>
    <n v="0"/>
    <n v="24000"/>
    <n v="25000"/>
    <n v="25000"/>
    <n v="27000"/>
    <n v="27000"/>
    <n v="27000"/>
    <n v="27000"/>
    <n v="27000"/>
    <n v="27000"/>
    <n v="27000"/>
    <n v="27000"/>
  </r>
  <r>
    <x v="3"/>
    <n v="5"/>
    <n v="0"/>
    <n v="120"/>
    <n v="187.850075797177"/>
    <n v="91.560255968943196"/>
    <n v="433.77317592967302"/>
    <n v="100"/>
    <n v="1.6812249783041599E-3"/>
    <n v="0"/>
    <n v="120"/>
    <n v="190"/>
    <n v="190"/>
    <n v="430"/>
    <n v="430"/>
    <n v="430"/>
    <n v="430"/>
    <n v="430"/>
    <n v="430"/>
    <n v="430"/>
    <n v="430"/>
  </r>
  <r>
    <x v="4"/>
    <n v="5"/>
    <n v="0"/>
    <n v="3200"/>
    <n v="3032.5560159981201"/>
    <n v="1824.81490192003"/>
    <n v="4074.6764640789402"/>
    <n v="409416"/>
    <n v="1.6812249783041599E-3"/>
    <n v="0"/>
    <n v="3200"/>
    <n v="3300"/>
    <n v="3300"/>
    <n v="4100"/>
    <n v="4100"/>
    <n v="4100"/>
    <n v="4100"/>
    <n v="4100"/>
    <n v="4100"/>
    <n v="4100"/>
    <n v="4100"/>
  </r>
  <r>
    <x v="5"/>
    <n v="5"/>
    <n v="0"/>
    <n v="1500"/>
    <n v="2196.6501048300402"/>
    <n v="108.842876041308"/>
    <n v="4578.29520001541"/>
    <n v="40"/>
    <n v="1.6812249783041599E-3"/>
    <n v="0"/>
    <n v="1500"/>
    <n v="4300"/>
    <n v="4300"/>
    <n v="4600"/>
    <n v="4600"/>
    <n v="4600"/>
    <n v="4600"/>
    <n v="4600"/>
    <n v="4600"/>
    <n v="4600"/>
    <n v="4600"/>
  </r>
  <r>
    <x v="6"/>
    <n v="5"/>
    <n v="0"/>
    <n v="6900"/>
    <n v="7068.1637531844899"/>
    <n v="6317.4581809435003"/>
    <n v="8205.2077590487897"/>
    <n v="46787"/>
    <n v="1.6812249783041599E-3"/>
    <n v="0"/>
    <n v="6900"/>
    <n v="7500"/>
    <n v="7500"/>
    <n v="8200"/>
    <n v="8200"/>
    <n v="8200"/>
    <n v="8200"/>
    <n v="8200"/>
    <n v="8200"/>
    <n v="8200"/>
    <n v="8200"/>
  </r>
  <r>
    <x v="7"/>
    <n v="5"/>
    <n v="0"/>
    <n v="120"/>
    <n v="129.008444794453"/>
    <n v="68.849883042275906"/>
    <n v="240.277019911445"/>
    <n v="92"/>
    <n v="1.6812249783041599E-3"/>
    <n v="0"/>
    <n v="120"/>
    <n v="140"/>
    <n v="140"/>
    <n v="240"/>
    <n v="240"/>
    <n v="240"/>
    <n v="240"/>
    <n v="240"/>
    <n v="240"/>
    <n v="240"/>
    <n v="240"/>
  </r>
  <r>
    <x v="1"/>
    <n v="10"/>
    <n v="0"/>
    <n v="2400"/>
    <n v="3705.0549300038201"/>
    <n v="251.65243295486999"/>
    <n v="8689.99038205947"/>
    <n v="1711"/>
    <n v="3.3624499566083299E-3"/>
    <n v="0"/>
    <n v="3200"/>
    <n v="5300"/>
    <n v="6100"/>
    <n v="6300"/>
    <n v="8700"/>
    <n v="8700"/>
    <n v="8700"/>
    <n v="8700"/>
    <n v="8700"/>
    <n v="8700"/>
    <n v="8700"/>
  </r>
  <r>
    <x v="2"/>
    <n v="10"/>
    <n v="0"/>
    <n v="21000"/>
    <n v="21996.529868093701"/>
    <n v="19428.455782937799"/>
    <n v="24624.293792992801"/>
    <n v="503774"/>
    <n v="3.3624499566083299E-3"/>
    <n v="0"/>
    <n v="23000"/>
    <n v="24000"/>
    <n v="24000"/>
    <n v="24000"/>
    <n v="25000"/>
    <n v="25000"/>
    <n v="25000"/>
    <n v="25000"/>
    <n v="25000"/>
    <n v="25000"/>
    <n v="25000"/>
  </r>
  <r>
    <x v="3"/>
    <n v="10"/>
    <n v="0"/>
    <n v="120"/>
    <n v="552.31909499270796"/>
    <n v="58.274253970011998"/>
    <n v="3351.76934895571"/>
    <n v="100"/>
    <n v="3.3624499566083299E-3"/>
    <n v="0"/>
    <n v="130"/>
    <n v="340"/>
    <n v="400"/>
    <n v="890"/>
    <n v="3400"/>
    <n v="3400"/>
    <n v="3400"/>
    <n v="3400"/>
    <n v="3400"/>
    <n v="3400"/>
    <n v="3400"/>
  </r>
  <r>
    <x v="4"/>
    <n v="10"/>
    <n v="0"/>
    <n v="2700"/>
    <n v="3224.22219340223"/>
    <n v="1479.6364640351301"/>
    <n v="5299.03634195216"/>
    <n v="409416"/>
    <n v="3.3624499566083299E-3"/>
    <n v="0"/>
    <n v="3000"/>
    <n v="3900"/>
    <n v="4100"/>
    <n v="4700"/>
    <n v="5300"/>
    <n v="5300"/>
    <n v="5300"/>
    <n v="5300"/>
    <n v="5300"/>
    <n v="5300"/>
    <n v="5300"/>
  </r>
  <r>
    <x v="5"/>
    <n v="10"/>
    <n v="0"/>
    <n v="700"/>
    <n v="1038.76391029916"/>
    <n v="38.376683951355503"/>
    <n v="2947.9076450224902"/>
    <n v="40"/>
    <n v="3.3624499566083299E-3"/>
    <n v="0"/>
    <n v="740"/>
    <n v="1100"/>
    <n v="1700"/>
    <n v="1900"/>
    <n v="2900"/>
    <n v="2900"/>
    <n v="2900"/>
    <n v="2900"/>
    <n v="2900"/>
    <n v="2900"/>
    <n v="2900"/>
  </r>
  <r>
    <x v="6"/>
    <n v="10"/>
    <n v="0"/>
    <n v="5900"/>
    <n v="5869.6698116022098"/>
    <n v="4984.9045149749099"/>
    <n v="6506.3367739785399"/>
    <n v="46787"/>
    <n v="3.3624499566083299E-3"/>
    <n v="0"/>
    <n v="6200"/>
    <n v="6200"/>
    <n v="6400"/>
    <n v="6500"/>
    <n v="6500"/>
    <n v="6500"/>
    <n v="6500"/>
    <n v="6500"/>
    <n v="6500"/>
    <n v="6500"/>
    <n v="6500"/>
  </r>
  <r>
    <x v="7"/>
    <n v="10"/>
    <n v="0"/>
    <n v="300"/>
    <n v="1018.75503470655"/>
    <n v="53.065779968164797"/>
    <n v="4209.1279559535897"/>
    <n v="92"/>
    <n v="3.3624499566083299E-3"/>
    <n v="0"/>
    <n v="450"/>
    <n v="670"/>
    <n v="850"/>
    <n v="3400"/>
    <n v="4200"/>
    <n v="4200"/>
    <n v="4200"/>
    <n v="4200"/>
    <n v="4200"/>
    <n v="4200"/>
    <n v="4200"/>
  </r>
  <r>
    <x v="1"/>
    <n v="5"/>
    <n v="0"/>
    <n v="930"/>
    <n v="1539.0517710009501"/>
    <n v="432.09336604922999"/>
    <n v="3207.85261702258"/>
    <n v="1711"/>
    <n v="1.6812249783041599E-3"/>
    <n v="0"/>
    <n v="930"/>
    <n v="2700"/>
    <n v="2700"/>
    <n v="3200"/>
    <n v="3200"/>
    <n v="3200"/>
    <n v="3200"/>
    <n v="3200"/>
    <n v="3200"/>
    <n v="3200"/>
    <n v="3200"/>
  </r>
  <r>
    <x v="2"/>
    <n v="5"/>
    <n v="0"/>
    <n v="25000"/>
    <n v="24419.753016252002"/>
    <n v="20527.151982998399"/>
    <n v="27055.355603108099"/>
    <n v="503346"/>
    <n v="1.6812249783041599E-3"/>
    <n v="0"/>
    <n v="25000"/>
    <n v="26000"/>
    <n v="26000"/>
    <n v="27000"/>
    <n v="27000"/>
    <n v="27000"/>
    <n v="27000"/>
    <n v="27000"/>
    <n v="27000"/>
    <n v="27000"/>
    <n v="27000"/>
  </r>
  <r>
    <x v="3"/>
    <n v="5"/>
    <n v="0"/>
    <n v="120"/>
    <n v="145.90190420858499"/>
    <n v="76.2588270008564"/>
    <n v="285.68121802527401"/>
    <n v="100"/>
    <n v="1.6812249783041599E-3"/>
    <n v="0"/>
    <n v="120"/>
    <n v="160"/>
    <n v="160"/>
    <n v="290"/>
    <n v="290"/>
    <n v="290"/>
    <n v="290"/>
    <n v="290"/>
    <n v="290"/>
    <n v="290"/>
    <n v="290"/>
  </r>
  <r>
    <x v="4"/>
    <n v="5"/>
    <n v="0"/>
    <n v="2800"/>
    <n v="3376.18217898998"/>
    <n v="2156.83910995721"/>
    <n v="6345.7523309625603"/>
    <n v="409416"/>
    <n v="1.6812249783041599E-3"/>
    <n v="0"/>
    <n v="2800"/>
    <n v="3200"/>
    <n v="3200"/>
    <n v="6300"/>
    <n v="6300"/>
    <n v="6300"/>
    <n v="6300"/>
    <n v="6300"/>
    <n v="6300"/>
    <n v="6300"/>
    <n v="6300"/>
  </r>
  <r>
    <x v="5"/>
    <n v="5"/>
    <n v="0"/>
    <n v="2700"/>
    <n v="2219.89560800138"/>
    <n v="49.996867892332297"/>
    <n v="4458.3349979948198"/>
    <n v="40"/>
    <n v="1.6812249783041599E-3"/>
    <n v="0"/>
    <n v="2700"/>
    <n v="3700"/>
    <n v="3700"/>
    <n v="4500"/>
    <n v="4500"/>
    <n v="4500"/>
    <n v="4500"/>
    <n v="4500"/>
    <n v="4500"/>
    <n v="4500"/>
    <n v="4500"/>
  </r>
  <r>
    <x v="6"/>
    <n v="5"/>
    <n v="0"/>
    <n v="6300"/>
    <n v="5737.7385250059797"/>
    <n v="3733.4361419780098"/>
    <n v="6705.4066910641204"/>
    <n v="46787"/>
    <n v="1.6812249783041599E-3"/>
    <n v="0"/>
    <n v="6300"/>
    <n v="6400"/>
    <n v="6400"/>
    <n v="6700"/>
    <n v="6700"/>
    <n v="6700"/>
    <n v="6700"/>
    <n v="6700"/>
    <n v="6700"/>
    <n v="6700"/>
    <n v="6700"/>
  </r>
  <r>
    <x v="7"/>
    <n v="5"/>
    <n v="0"/>
    <n v="260"/>
    <n v="226.46315000019899"/>
    <n v="69.694028934463802"/>
    <n v="416.30703909322602"/>
    <n v="92"/>
    <n v="1.6812249783041599E-3"/>
    <n v="0"/>
    <n v="260"/>
    <n v="310"/>
    <n v="310"/>
    <n v="420"/>
    <n v="420"/>
    <n v="420"/>
    <n v="420"/>
    <n v="420"/>
    <n v="420"/>
    <n v="420"/>
    <n v="420"/>
  </r>
  <r>
    <x v="1"/>
    <n v="10"/>
    <n v="0"/>
    <n v="1100"/>
    <n v="2168.9675507950501"/>
    <n v="223.68050401564599"/>
    <n v="7302.4172349832897"/>
    <n v="1711"/>
    <n v="3.3624499566083299E-3"/>
    <n v="0"/>
    <n v="1700"/>
    <n v="1700"/>
    <n v="2800"/>
    <n v="4800"/>
    <n v="7300"/>
    <n v="7300"/>
    <n v="7300"/>
    <n v="7300"/>
    <n v="7300"/>
    <n v="7300"/>
    <n v="7300"/>
  </r>
  <r>
    <x v="2"/>
    <n v="10"/>
    <n v="0"/>
    <n v="25000"/>
    <n v="23599.6687211096"/>
    <n v="18069.782755104799"/>
    <n v="26687.3043180676"/>
    <n v="508054"/>
    <n v="3.3624499566083299E-3"/>
    <n v="0"/>
    <n v="25000"/>
    <n v="25000"/>
    <n v="25000"/>
    <n v="26000"/>
    <n v="27000"/>
    <n v="27000"/>
    <n v="27000"/>
    <n v="27000"/>
    <n v="27000"/>
    <n v="27000"/>
    <n v="27000"/>
  </r>
  <r>
    <x v="3"/>
    <n v="10"/>
    <n v="0"/>
    <n v="120"/>
    <n v="224.35052422806601"/>
    <n v="44.1579190082848"/>
    <n v="558.37823299225397"/>
    <n v="100"/>
    <n v="3.3624499566083299E-3"/>
    <n v="0"/>
    <n v="200"/>
    <n v="280"/>
    <n v="300"/>
    <n v="500"/>
    <n v="560"/>
    <n v="560"/>
    <n v="560"/>
    <n v="560"/>
    <n v="560"/>
    <n v="560"/>
    <n v="560"/>
  </r>
  <r>
    <x v="4"/>
    <n v="10"/>
    <n v="0"/>
    <n v="2700"/>
    <n v="4925.6317158229604"/>
    <n v="2264.0406809514302"/>
    <n v="15706.310844048799"/>
    <n v="409416"/>
    <n v="3.3624499566083299E-3"/>
    <n v="0"/>
    <n v="3900"/>
    <n v="4500"/>
    <n v="5000"/>
    <n v="8000"/>
    <n v="16000"/>
    <n v="16000"/>
    <n v="16000"/>
    <n v="16000"/>
    <n v="16000"/>
    <n v="16000"/>
    <n v="16000"/>
  </r>
  <r>
    <x v="5"/>
    <n v="10"/>
    <n v="0"/>
    <n v="1100"/>
    <n v="1547.12465949123"/>
    <n v="98.359700990840693"/>
    <n v="4191.9527449645102"/>
    <n v="40"/>
    <n v="3.3624499566083299E-3"/>
    <n v="0"/>
    <n v="1900"/>
    <n v="1900"/>
    <n v="2500"/>
    <n v="2700"/>
    <n v="4200"/>
    <n v="4200"/>
    <n v="4200"/>
    <n v="4200"/>
    <n v="4200"/>
    <n v="4200"/>
    <n v="4200"/>
  </r>
  <r>
    <x v="6"/>
    <n v="10"/>
    <n v="0"/>
    <n v="6000"/>
    <n v="7093.7987563083798"/>
    <n v="5294.66729296837"/>
    <n v="13542.470742948301"/>
    <n v="46787"/>
    <n v="3.3624499566083299E-3"/>
    <n v="0"/>
    <n v="6400"/>
    <n v="7300"/>
    <n v="7300"/>
    <n v="8700"/>
    <n v="14000"/>
    <n v="14000"/>
    <n v="14000"/>
    <n v="14000"/>
    <n v="14000"/>
    <n v="14000"/>
    <n v="14000"/>
  </r>
  <r>
    <x v="7"/>
    <n v="10"/>
    <n v="0"/>
    <n v="92"/>
    <n v="262.55525392480098"/>
    <n v="40.391301037743602"/>
    <n v="1109.6767310518701"/>
    <n v="92"/>
    <n v="3.3624499566083299E-3"/>
    <n v="0"/>
    <n v="110"/>
    <n v="280"/>
    <n v="350"/>
    <n v="420"/>
    <n v="1100"/>
    <n v="1100"/>
    <n v="1100"/>
    <n v="1100"/>
    <n v="1100"/>
    <n v="1100"/>
    <n v="1100"/>
  </r>
  <r>
    <x v="1"/>
    <n v="7"/>
    <n v="0"/>
    <n v="2400"/>
    <n v="2459.65420744115"/>
    <n v="139.98259406071099"/>
    <n v="4657.2340830461999"/>
    <n v="1711"/>
    <n v="2.35371496962583E-3"/>
    <n v="0"/>
    <n v="2400"/>
    <n v="2900"/>
    <n v="4400"/>
    <n v="4400"/>
    <n v="4700"/>
    <n v="4700"/>
    <n v="4700"/>
    <n v="4700"/>
    <n v="4700"/>
    <n v="4700"/>
    <n v="4700"/>
  </r>
  <r>
    <x v="2"/>
    <n v="7"/>
    <n v="0"/>
    <n v="24000"/>
    <n v="24293.710423849599"/>
    <n v="22417.9917789297"/>
    <n v="27079.4710050104"/>
    <n v="510943"/>
    <n v="2.35371496962583E-3"/>
    <n v="0"/>
    <n v="24000"/>
    <n v="24000"/>
    <n v="26000"/>
    <n v="26000"/>
    <n v="27000"/>
    <n v="27000"/>
    <n v="27000"/>
    <n v="27000"/>
    <n v="27000"/>
    <n v="27000"/>
    <n v="27000"/>
  </r>
  <r>
    <x v="3"/>
    <n v="7"/>
    <n v="0"/>
    <n v="250"/>
    <n v="379.02397186761402"/>
    <n v="79.965088050812398"/>
    <n v="1037.32529596891"/>
    <n v="100"/>
    <n v="2.35371496962583E-3"/>
    <n v="0"/>
    <n v="250"/>
    <n v="450"/>
    <n v="630"/>
    <n v="630"/>
    <n v="1000"/>
    <n v="1000"/>
    <n v="1000"/>
    <n v="1000"/>
    <n v="1000"/>
    <n v="1000"/>
    <n v="1000"/>
  </r>
  <r>
    <x v="4"/>
    <n v="7"/>
    <n v="0"/>
    <n v="2600"/>
    <n v="3369.1727674532899"/>
    <n v="1980.0381300737999"/>
    <n v="7052.2342100739397"/>
    <n v="409416"/>
    <n v="2.35371496962583E-3"/>
    <n v="0"/>
    <n v="2600"/>
    <n v="3000"/>
    <n v="4200"/>
    <n v="4200"/>
    <n v="7100"/>
    <n v="7100"/>
    <n v="7100"/>
    <n v="7100"/>
    <n v="7100"/>
    <n v="7100"/>
    <n v="7100"/>
  </r>
  <r>
    <x v="5"/>
    <n v="7"/>
    <n v="0"/>
    <n v="1400"/>
    <n v="2031.1107677074899"/>
    <n v="66.759177949279504"/>
    <n v="5698.11624893918"/>
    <n v="40"/>
    <n v="2.35371496962583E-3"/>
    <n v="0"/>
    <n v="1400"/>
    <n v="1400"/>
    <n v="4000"/>
    <n v="4000"/>
    <n v="5700"/>
    <n v="5700"/>
    <n v="5700"/>
    <n v="5700"/>
    <n v="5700"/>
    <n v="5700"/>
    <n v="5700"/>
  </r>
  <r>
    <x v="6"/>
    <n v="7"/>
    <n v="0"/>
    <n v="6500"/>
    <n v="6539.6333197131698"/>
    <n v="2836.0397579381201"/>
    <n v="11024.081474053601"/>
    <n v="46787"/>
    <n v="2.35371496962583E-3"/>
    <n v="0"/>
    <n v="6500"/>
    <n v="6700"/>
    <n v="7500"/>
    <n v="7500"/>
    <n v="11000"/>
    <n v="11000"/>
    <n v="11000"/>
    <n v="11000"/>
    <n v="11000"/>
    <n v="11000"/>
    <n v="11000"/>
  </r>
  <r>
    <x v="7"/>
    <n v="7"/>
    <n v="0"/>
    <n v="99"/>
    <n v="219.495139018233"/>
    <n v="55.4344709962606"/>
    <n v="644.55706707667503"/>
    <n v="92"/>
    <n v="2.35371496962583E-3"/>
    <n v="0"/>
    <n v="99"/>
    <n v="190"/>
    <n v="420"/>
    <n v="420"/>
    <n v="640"/>
    <n v="640"/>
    <n v="640"/>
    <n v="640"/>
    <n v="640"/>
    <n v="640"/>
    <n v="640"/>
  </r>
  <r>
    <x v="1"/>
    <n v="4"/>
    <n v="0"/>
    <n v="830"/>
    <n v="2055.6518442463098"/>
    <n v="164.287801017053"/>
    <n v="5872.60168697685"/>
    <n v="1711"/>
    <n v="1.34497998264333E-3"/>
    <n v="0"/>
    <n v="1400"/>
    <n v="1400"/>
    <n v="5900"/>
    <n v="5900"/>
    <n v="5900"/>
    <n v="5900"/>
    <n v="5900"/>
    <n v="5900"/>
    <n v="5900"/>
    <n v="5900"/>
    <n v="5900"/>
  </r>
  <r>
    <x v="2"/>
    <n v="4"/>
    <n v="0"/>
    <n v="24000"/>
    <n v="24331.276916520401"/>
    <n v="21476.008529076302"/>
    <n v="26212.426478974499"/>
    <n v="506235"/>
    <n v="1.34497998264333E-3"/>
    <n v="0"/>
    <n v="26000"/>
    <n v="26000"/>
    <n v="26000"/>
    <n v="26000"/>
    <n v="26000"/>
    <n v="26000"/>
    <n v="26000"/>
    <n v="26000"/>
    <n v="26000"/>
    <n v="26000"/>
    <n v="26000"/>
  </r>
  <r>
    <x v="3"/>
    <n v="4"/>
    <n v="0"/>
    <n v="170"/>
    <n v="238.17594075808299"/>
    <n v="53.746251971460801"/>
    <n v="529.01742397807504"/>
    <n v="100"/>
    <n v="1.34497998264333E-3"/>
    <n v="0"/>
    <n v="200"/>
    <n v="200"/>
    <n v="530"/>
    <n v="530"/>
    <n v="530"/>
    <n v="530"/>
    <n v="530"/>
    <n v="530"/>
    <n v="530"/>
    <n v="530"/>
    <n v="530"/>
  </r>
  <r>
    <x v="4"/>
    <n v="4"/>
    <n v="0"/>
    <n v="3000"/>
    <n v="3178.8726374797898"/>
    <n v="2456.7899779649401"/>
    <n v="4037.9159699659699"/>
    <n v="409416"/>
    <n v="1.34497998264333E-3"/>
    <n v="0"/>
    <n v="3200"/>
    <n v="3200"/>
    <n v="4000"/>
    <n v="4000"/>
    <n v="4000"/>
    <n v="4000"/>
    <n v="4000"/>
    <n v="4000"/>
    <n v="4000"/>
    <n v="4000"/>
    <n v="4000"/>
  </r>
  <r>
    <x v="5"/>
    <n v="4"/>
    <n v="0"/>
    <n v="500"/>
    <n v="1141.7255720298199"/>
    <n v="424.31711603421701"/>
    <n v="2416.1596379708499"/>
    <n v="40"/>
    <n v="1.34497998264333E-3"/>
    <n v="0"/>
    <n v="1200"/>
    <n v="1200"/>
    <n v="2400"/>
    <n v="2400"/>
    <n v="2400"/>
    <n v="2400"/>
    <n v="2400"/>
    <n v="2400"/>
    <n v="2400"/>
    <n v="2400"/>
    <n v="2400"/>
  </r>
  <r>
    <x v="6"/>
    <n v="4"/>
    <n v="0"/>
    <n v="5300"/>
    <n v="5600.8548685058404"/>
    <n v="5257.1641609538301"/>
    <n v="5995.29233796056"/>
    <n v="46787"/>
    <n v="1.34497998264333E-3"/>
    <n v="0"/>
    <n v="5900"/>
    <n v="5900"/>
    <n v="6000"/>
    <n v="6000"/>
    <n v="6000"/>
    <n v="6000"/>
    <n v="6000"/>
    <n v="6000"/>
    <n v="6000"/>
    <n v="6000"/>
    <n v="6000"/>
  </r>
  <r>
    <x v="7"/>
    <n v="4"/>
    <n v="0"/>
    <n v="100"/>
    <n v="558.251778013072"/>
    <n v="33.079687971621702"/>
    <n v="1800.7925070123699"/>
    <n v="92"/>
    <n v="1.34497998264333E-3"/>
    <n v="0"/>
    <n v="290"/>
    <n v="290"/>
    <n v="1800"/>
    <n v="1800"/>
    <n v="1800"/>
    <n v="1800"/>
    <n v="1800"/>
    <n v="1800"/>
    <n v="1800"/>
    <n v="1800"/>
    <n v="1800"/>
  </r>
  <r>
    <x v="1"/>
    <n v="16"/>
    <n v="0"/>
    <n v="2000"/>
    <n v="2235.33110642165"/>
    <n v="352.97022794838898"/>
    <n v="6019.50771501287"/>
    <n v="1711"/>
    <n v="5.3799199305733401E-3"/>
    <n v="0"/>
    <n v="2000"/>
    <n v="2600"/>
    <n v="3500"/>
    <n v="3500"/>
    <n v="3800"/>
    <n v="6000"/>
    <n v="6000"/>
    <n v="6000"/>
    <n v="6000"/>
    <n v="6000"/>
    <n v="6000"/>
  </r>
  <r>
    <x v="2"/>
    <n v="16"/>
    <n v="0"/>
    <n v="22000"/>
    <n v="22767.932638256701"/>
    <n v="17514.973585028201"/>
    <n v="27518.008554004999"/>
    <n v="506556"/>
    <n v="5.3799199305733401E-3"/>
    <n v="0"/>
    <n v="25000"/>
    <n v="26000"/>
    <n v="26000"/>
    <n v="26000"/>
    <n v="26000"/>
    <n v="28000"/>
    <n v="28000"/>
    <n v="28000"/>
    <n v="28000"/>
    <n v="28000"/>
    <n v="28000"/>
  </r>
  <r>
    <x v="3"/>
    <n v="16"/>
    <n v="0"/>
    <n v="210"/>
    <n v="524.26364186976502"/>
    <n v="54.681260022334698"/>
    <n v="3639.2235129605901"/>
    <n v="100"/>
    <n v="5.3799199305733401E-3"/>
    <n v="0"/>
    <n v="210"/>
    <n v="250"/>
    <n v="490"/>
    <n v="490"/>
    <n v="1500"/>
    <n v="3600"/>
    <n v="3600"/>
    <n v="3600"/>
    <n v="3600"/>
    <n v="3600"/>
    <n v="3600"/>
  </r>
  <r>
    <x v="4"/>
    <n v="16"/>
    <n v="0"/>
    <n v="3200"/>
    <n v="4190.1546144363201"/>
    <n v="1537.43227699305"/>
    <n v="14901.0504620382"/>
    <n v="409416"/>
    <n v="5.3799199305733401E-3"/>
    <n v="0"/>
    <n v="3300"/>
    <n v="3800"/>
    <n v="4900"/>
    <n v="4900"/>
    <n v="7100"/>
    <n v="15000"/>
    <n v="15000"/>
    <n v="15000"/>
    <n v="15000"/>
    <n v="15000"/>
    <n v="15000"/>
  </r>
  <r>
    <x v="5"/>
    <n v="16"/>
    <n v="0"/>
    <n v="700"/>
    <n v="1436.1515910277301"/>
    <n v="48.769906978122798"/>
    <n v="4975.7965010358002"/>
    <n v="40"/>
    <n v="5.3799199305733401E-3"/>
    <n v="0"/>
    <n v="860"/>
    <n v="1500"/>
    <n v="2600"/>
    <n v="2600"/>
    <n v="4600"/>
    <n v="5000"/>
    <n v="5000"/>
    <n v="5000"/>
    <n v="5000"/>
    <n v="5000"/>
    <n v="5000"/>
  </r>
  <r>
    <x v="6"/>
    <n v="16"/>
    <n v="0"/>
    <n v="6100"/>
    <n v="6462.5859425068402"/>
    <n v="2737.82897298224"/>
    <n v="14507.077332003901"/>
    <n v="46787"/>
    <n v="5.3799199305733401E-3"/>
    <n v="0"/>
    <n v="6100"/>
    <n v="6500"/>
    <n v="8800"/>
    <n v="8800"/>
    <n v="9800"/>
    <n v="15000"/>
    <n v="15000"/>
    <n v="15000"/>
    <n v="15000"/>
    <n v="15000"/>
    <n v="15000"/>
  </r>
  <r>
    <x v="7"/>
    <n v="16"/>
    <n v="0"/>
    <n v="150"/>
    <n v="361.03037362772699"/>
    <n v="46.861559967510402"/>
    <n v="1016.99823501985"/>
    <n v="92"/>
    <n v="5.3799199305733401E-3"/>
    <n v="0"/>
    <n v="180"/>
    <n v="490"/>
    <n v="770"/>
    <n v="770"/>
    <n v="950"/>
    <n v="1000"/>
    <n v="1000"/>
    <n v="1000"/>
    <n v="1000"/>
    <n v="1000"/>
    <n v="1000"/>
  </r>
  <r>
    <x v="1"/>
    <n v="12"/>
    <n v="0"/>
    <n v="2000"/>
    <n v="2203.3171551690102"/>
    <n v="368.45137097407098"/>
    <n v="7699.3035430787104"/>
    <n v="1712"/>
    <n v="4.0349399479299997E-3"/>
    <n v="0"/>
    <n v="2100"/>
    <n v="2400"/>
    <n v="2700"/>
    <n v="2700"/>
    <n v="3000"/>
    <n v="7700"/>
    <n v="7700"/>
    <n v="7700"/>
    <n v="7700"/>
    <n v="7700"/>
    <n v="7700"/>
  </r>
  <r>
    <x v="2"/>
    <n v="11"/>
    <n v="0"/>
    <n v="23000"/>
    <n v="22473.060954658398"/>
    <n v="16472.540632006701"/>
    <n v="28350.865324959101"/>
    <n v="508161"/>
    <n v="3.69869495226917E-3"/>
    <n v="0"/>
    <n v="23000"/>
    <n v="25000"/>
    <n v="25000"/>
    <n v="25000"/>
    <n v="26000"/>
    <n v="28000"/>
    <n v="28000"/>
    <n v="28000"/>
    <n v="28000"/>
    <n v="28000"/>
    <n v="28000"/>
  </r>
  <r>
    <x v="3"/>
    <n v="12"/>
    <n v="0"/>
    <n v="130"/>
    <n v="288.38758389853501"/>
    <n v="38.031045929528702"/>
    <n v="1824.1382460109801"/>
    <n v="100"/>
    <n v="4.0349399479299997E-3"/>
    <n v="0"/>
    <n v="150"/>
    <n v="150"/>
    <n v="230"/>
    <n v="230"/>
    <n v="310"/>
    <n v="1800"/>
    <n v="1800"/>
    <n v="1800"/>
    <n v="1800"/>
    <n v="1800"/>
    <n v="1800"/>
  </r>
  <r>
    <x v="4"/>
    <n v="12"/>
    <n v="0"/>
    <n v="3000"/>
    <n v="3068.08841007296"/>
    <n v="987.526882090605"/>
    <n v="6086.3649939419702"/>
    <n v="409416"/>
    <n v="4.0349399479299997E-3"/>
    <n v="0"/>
    <n v="3100"/>
    <n v="3300"/>
    <n v="3900"/>
    <n v="3900"/>
    <n v="4100"/>
    <n v="6100"/>
    <n v="6100"/>
    <n v="6100"/>
    <n v="6100"/>
    <n v="6100"/>
    <n v="6100"/>
  </r>
  <r>
    <x v="5"/>
    <n v="11"/>
    <n v="0"/>
    <n v="760"/>
    <n v="1225.94992261887"/>
    <n v="53.187644924037102"/>
    <n v="7800.7030820008304"/>
    <n v="40"/>
    <n v="3.69869495226917E-3"/>
    <n v="0"/>
    <n v="760"/>
    <n v="800"/>
    <n v="990"/>
    <n v="990"/>
    <n v="1700"/>
    <n v="7800"/>
    <n v="7800"/>
    <n v="7800"/>
    <n v="7800"/>
    <n v="7800"/>
    <n v="7800"/>
  </r>
  <r>
    <x v="6"/>
    <n v="11"/>
    <n v="0"/>
    <n v="6000"/>
    <n v="6705.7768141808401"/>
    <n v="4171.7787679517596"/>
    <n v="11242.2279049642"/>
    <n v="46787"/>
    <n v="3.69869495226917E-3"/>
    <n v="0"/>
    <n v="6000"/>
    <n v="7100"/>
    <n v="7500"/>
    <n v="7500"/>
    <n v="9600"/>
    <n v="11000"/>
    <n v="11000"/>
    <n v="11000"/>
    <n v="11000"/>
    <n v="11000"/>
    <n v="11000"/>
  </r>
  <r>
    <x v="7"/>
    <n v="12"/>
    <n v="0"/>
    <n v="300"/>
    <n v="642.49372360063705"/>
    <n v="76.638546073809195"/>
    <n v="3500.7592929759899"/>
    <n v="92"/>
    <n v="4.0349399479299997E-3"/>
    <n v="0"/>
    <n v="420"/>
    <n v="430"/>
    <n v="440"/>
    <n v="440"/>
    <n v="1600"/>
    <n v="3500"/>
    <n v="3500"/>
    <n v="3500"/>
    <n v="3500"/>
    <n v="3500"/>
    <n v="3500"/>
  </r>
  <r>
    <x v="1"/>
    <n v="11"/>
    <n v="0"/>
    <n v="1200"/>
    <n v="2147.1648929979301"/>
    <n v="581.53358590789105"/>
    <n v="7544.80452300049"/>
    <n v="1712"/>
    <n v="3.69869495226917E-3"/>
    <n v="0"/>
    <n v="1200"/>
    <n v="1400"/>
    <n v="2800"/>
    <n v="2800"/>
    <n v="5300"/>
    <n v="7500"/>
    <n v="7500"/>
    <n v="7500"/>
    <n v="7500"/>
    <n v="7500"/>
    <n v="7500"/>
  </r>
  <r>
    <x v="2"/>
    <n v="11"/>
    <n v="0"/>
    <n v="22000"/>
    <n v="21256.229458101599"/>
    <n v="16424.063683021799"/>
    <n v="25231.642154045399"/>
    <n v="504309"/>
    <n v="3.69869495226917E-3"/>
    <n v="0"/>
    <n v="22000"/>
    <n v="22000"/>
    <n v="24000"/>
    <n v="24000"/>
    <n v="24000"/>
    <n v="25000"/>
    <n v="25000"/>
    <n v="25000"/>
    <n v="25000"/>
    <n v="25000"/>
    <n v="25000"/>
  </r>
  <r>
    <x v="3"/>
    <n v="11"/>
    <n v="0"/>
    <n v="140"/>
    <n v="1076.5528361821"/>
    <n v="30.305878026410898"/>
    <n v="5963.0054510198497"/>
    <n v="100"/>
    <n v="3.69869495226917E-3"/>
    <n v="0"/>
    <n v="140"/>
    <n v="230"/>
    <n v="350"/>
    <n v="350"/>
    <n v="4600"/>
    <n v="6000"/>
    <n v="6000"/>
    <n v="6000"/>
    <n v="6000"/>
    <n v="6000"/>
    <n v="6000"/>
  </r>
  <r>
    <x v="4"/>
    <n v="11"/>
    <n v="0"/>
    <n v="2000"/>
    <n v="2517.21548000138"/>
    <n v="1210.3305939817801"/>
    <n v="4522.6440349360901"/>
    <n v="409416"/>
    <n v="3.69869495226917E-3"/>
    <n v="0"/>
    <n v="2000"/>
    <n v="3000"/>
    <n v="3700"/>
    <n v="3700"/>
    <n v="4100"/>
    <n v="4500"/>
    <n v="4500"/>
    <n v="4500"/>
    <n v="4500"/>
    <n v="4500"/>
    <n v="4500"/>
  </r>
  <r>
    <x v="5"/>
    <n v="11"/>
    <n v="0"/>
    <n v="710"/>
    <n v="1020.12398946945"/>
    <n v="214.349195943214"/>
    <n v="3089.1293189488301"/>
    <n v="40"/>
    <n v="3.69869495226917E-3"/>
    <n v="0"/>
    <n v="710"/>
    <n v="1300"/>
    <n v="1800"/>
    <n v="1800"/>
    <n v="2300"/>
    <n v="3100"/>
    <n v="3100"/>
    <n v="3100"/>
    <n v="3100"/>
    <n v="3100"/>
    <n v="3100"/>
  </r>
  <r>
    <x v="6"/>
    <n v="11"/>
    <n v="0"/>
    <n v="6300"/>
    <n v="6070.9294685670602"/>
    <n v="3922.5206431001402"/>
    <n v="8638.4765190305097"/>
    <n v="46787"/>
    <n v="3.69869495226917E-3"/>
    <n v="0"/>
    <n v="6300"/>
    <n v="6400"/>
    <n v="7300"/>
    <n v="7300"/>
    <n v="7700"/>
    <n v="8600"/>
    <n v="8600"/>
    <n v="8600"/>
    <n v="8600"/>
    <n v="8600"/>
    <n v="8600"/>
  </r>
  <r>
    <x v="7"/>
    <n v="11"/>
    <n v="0"/>
    <n v="120"/>
    <n v="394.577341556379"/>
    <n v="31.9178609643131"/>
    <n v="1817.0691709965399"/>
    <n v="92"/>
    <n v="3.69869495226917E-3"/>
    <n v="0"/>
    <n v="120"/>
    <n v="180"/>
    <n v="750"/>
    <n v="750"/>
    <n v="920"/>
    <n v="1800"/>
    <n v="1800"/>
    <n v="1800"/>
    <n v="1800"/>
    <n v="1800"/>
    <n v="1800"/>
  </r>
  <r>
    <x v="1"/>
    <n v="3"/>
    <n v="0"/>
    <n v="2300"/>
    <n v="3294.7543826885499"/>
    <n v="972.68295998219401"/>
    <n v="6649.0996800130197"/>
    <n v="1712"/>
    <n v="1.0087349869824999E-3"/>
    <n v="0"/>
    <n v="2300"/>
    <n v="2300"/>
    <n v="6600"/>
    <n v="6600"/>
    <n v="6600"/>
    <n v="6600"/>
    <n v="6600"/>
    <n v="6600"/>
    <n v="6600"/>
    <n v="6600"/>
    <n v="6600"/>
  </r>
  <r>
    <x v="2"/>
    <n v="3"/>
    <n v="0"/>
    <n v="25000"/>
    <n v="24654.2817426767"/>
    <n v="23282.267033005999"/>
    <n v="25673.7584200454"/>
    <n v="506449"/>
    <n v="1.0087349869824999E-3"/>
    <n v="0"/>
    <n v="25000"/>
    <n v="25000"/>
    <n v="26000"/>
    <n v="26000"/>
    <n v="26000"/>
    <n v="26000"/>
    <n v="26000"/>
    <n v="26000"/>
    <n v="26000"/>
    <n v="26000"/>
    <n v="26000"/>
  </r>
  <r>
    <x v="3"/>
    <n v="3"/>
    <n v="0"/>
    <n v="240"/>
    <n v="269.11540930935399"/>
    <n v="71.959636057726996"/>
    <n v="496.35799392126501"/>
    <n v="100"/>
    <n v="1.0087349869824999E-3"/>
    <n v="0"/>
    <n v="240"/>
    <n v="240"/>
    <n v="500"/>
    <n v="500"/>
    <n v="500"/>
    <n v="500"/>
    <n v="500"/>
    <n v="500"/>
    <n v="500"/>
    <n v="500"/>
    <n v="500"/>
  </r>
  <r>
    <x v="4"/>
    <n v="3"/>
    <n v="0"/>
    <n v="3700"/>
    <n v="3356.9985929643699"/>
    <n v="1787.7506349468599"/>
    <n v="4624.9062799615704"/>
    <n v="409416"/>
    <n v="1.0087349869824999E-3"/>
    <n v="0"/>
    <n v="3700"/>
    <n v="3700"/>
    <n v="4600"/>
    <n v="4600"/>
    <n v="4600"/>
    <n v="4600"/>
    <n v="4600"/>
    <n v="4600"/>
    <n v="4600"/>
    <n v="4600"/>
    <n v="4600"/>
  </r>
  <r>
    <x v="5"/>
    <n v="3"/>
    <n v="0"/>
    <n v="1700"/>
    <n v="1322.4418353444501"/>
    <n v="55.0691700773313"/>
    <n v="2246.65253097191"/>
    <n v="40"/>
    <n v="1.0087349869824999E-3"/>
    <n v="0"/>
    <n v="1700"/>
    <n v="1700"/>
    <n v="2200"/>
    <n v="2200"/>
    <n v="2200"/>
    <n v="2200"/>
    <n v="2200"/>
    <n v="2200"/>
    <n v="2200"/>
    <n v="2200"/>
    <n v="2200"/>
  </r>
  <r>
    <x v="6"/>
    <n v="3"/>
    <n v="0"/>
    <n v="5100"/>
    <n v="5795.8186303343"/>
    <n v="5054.46403403766"/>
    <n v="7238.7862839968802"/>
    <n v="46787"/>
    <n v="1.0087349869824999E-3"/>
    <n v="0"/>
    <n v="5100"/>
    <n v="5100"/>
    <n v="7200"/>
    <n v="7200"/>
    <n v="7200"/>
    <n v="7200"/>
    <n v="7200"/>
    <n v="7200"/>
    <n v="7200"/>
    <n v="7200"/>
    <n v="7200"/>
  </r>
  <r>
    <x v="7"/>
    <n v="3"/>
    <n v="0"/>
    <n v="180"/>
    <n v="187.68548162188301"/>
    <n v="75.653307023458098"/>
    <n v="308.20748291443999"/>
    <n v="92"/>
    <n v="1.0087349869824999E-3"/>
    <n v="0"/>
    <n v="180"/>
    <n v="180"/>
    <n v="310"/>
    <n v="310"/>
    <n v="310"/>
    <n v="310"/>
    <n v="310"/>
    <n v="310"/>
    <n v="310"/>
    <n v="310"/>
    <n v="310"/>
  </r>
  <r>
    <x v="1"/>
    <n v="9"/>
    <n v="0"/>
    <n v="1400"/>
    <n v="1388.3887331079"/>
    <n v="372.74660693947197"/>
    <n v="3652.4028719868502"/>
    <n v="1712"/>
    <n v="3.0262049609475002E-3"/>
    <n v="0"/>
    <n v="1400"/>
    <n v="1500"/>
    <n v="1500"/>
    <n v="1700"/>
    <n v="3700"/>
    <n v="3700"/>
    <n v="3700"/>
    <n v="3700"/>
    <n v="3700"/>
    <n v="3700"/>
    <n v="3700"/>
  </r>
  <r>
    <x v="2"/>
    <n v="9"/>
    <n v="0"/>
    <n v="22000"/>
    <n v="21949.0591344268"/>
    <n v="17379.6815969981"/>
    <n v="27017.049630056099"/>
    <n v="503988"/>
    <n v="3.0262049609475002E-3"/>
    <n v="0"/>
    <n v="22000"/>
    <n v="24000"/>
    <n v="24000"/>
    <n v="26000"/>
    <n v="27000"/>
    <n v="27000"/>
    <n v="27000"/>
    <n v="27000"/>
    <n v="27000"/>
    <n v="27000"/>
    <n v="27000"/>
  </r>
  <r>
    <x v="3"/>
    <n v="9"/>
    <n v="0"/>
    <n v="130"/>
    <n v="341.16709676002"/>
    <n v="58.861518977209897"/>
    <n v="1123.0421049986001"/>
    <n v="100"/>
    <n v="3.0262049609475002E-3"/>
    <n v="0"/>
    <n v="130"/>
    <n v="150"/>
    <n v="370"/>
    <n v="970"/>
    <n v="1100"/>
    <n v="1100"/>
    <n v="1100"/>
    <n v="1100"/>
    <n v="1100"/>
    <n v="1100"/>
    <n v="1100"/>
  </r>
  <r>
    <x v="4"/>
    <n v="9"/>
    <n v="0"/>
    <n v="3800"/>
    <n v="4088.5128517661001"/>
    <n v="1846.02766705211"/>
    <n v="7040.4136610450196"/>
    <n v="409416"/>
    <n v="3.0262049609475002E-3"/>
    <n v="0"/>
    <n v="3800"/>
    <n v="4200"/>
    <n v="4300"/>
    <n v="6500"/>
    <n v="7000"/>
    <n v="7000"/>
    <n v="7000"/>
    <n v="7000"/>
    <n v="7000"/>
    <n v="7000"/>
    <n v="7000"/>
  </r>
  <r>
    <x v="5"/>
    <n v="9"/>
    <n v="0"/>
    <n v="660"/>
    <n v="1057.10535752587"/>
    <n v="58.086858945898697"/>
    <n v="4190.7710500527101"/>
    <n v="40"/>
    <n v="3.0262049609475002E-3"/>
    <n v="0"/>
    <n v="660"/>
    <n v="910"/>
    <n v="920"/>
    <n v="2000"/>
    <n v="4200"/>
    <n v="4200"/>
    <n v="4200"/>
    <n v="4200"/>
    <n v="4200"/>
    <n v="4200"/>
    <n v="4200"/>
  </r>
  <r>
    <x v="6"/>
    <n v="9"/>
    <n v="0"/>
    <n v="6400"/>
    <n v="6680.3942215499501"/>
    <n v="3646.24525490216"/>
    <n v="11608.156768023"/>
    <n v="46787"/>
    <n v="3.0262049609475002E-3"/>
    <n v="0"/>
    <n v="6400"/>
    <n v="6500"/>
    <n v="7200"/>
    <n v="11000"/>
    <n v="12000"/>
    <n v="12000"/>
    <n v="12000"/>
    <n v="12000"/>
    <n v="12000"/>
    <n v="12000"/>
    <n v="12000"/>
  </r>
  <r>
    <x v="7"/>
    <n v="9"/>
    <n v="0"/>
    <n v="94"/>
    <n v="132.93224144985601"/>
    <n v="67.325310083106103"/>
    <n v="365.07721303496498"/>
    <n v="92"/>
    <n v="3.0262049609475002E-3"/>
    <n v="0"/>
    <n v="94"/>
    <n v="130"/>
    <n v="140"/>
    <n v="140"/>
    <n v="370"/>
    <n v="370"/>
    <n v="370"/>
    <n v="370"/>
    <n v="370"/>
    <n v="370"/>
    <n v="370"/>
  </r>
  <r>
    <x v="1"/>
    <n v="5"/>
    <n v="0"/>
    <n v="2400"/>
    <n v="2497.8189470013599"/>
    <n v="846.28303896170098"/>
    <n v="5179.1933430358704"/>
    <n v="1712"/>
    <n v="1.6812249783041599E-3"/>
    <n v="0"/>
    <n v="2400"/>
    <n v="3200"/>
    <n v="3200"/>
    <n v="5200"/>
    <n v="5200"/>
    <n v="5200"/>
    <n v="5200"/>
    <n v="5200"/>
    <n v="5200"/>
    <n v="5200"/>
    <n v="5200"/>
  </r>
  <r>
    <x v="2"/>
    <n v="5"/>
    <n v="0"/>
    <n v="25000"/>
    <n v="22758.228738792201"/>
    <n v="19518.373953062099"/>
    <n v="25141.484064050001"/>
    <n v="506128"/>
    <n v="1.6812249783041599E-3"/>
    <n v="0"/>
    <n v="25000"/>
    <n v="25000"/>
    <n v="25000"/>
    <n v="25000"/>
    <n v="25000"/>
    <n v="25000"/>
    <n v="25000"/>
    <n v="25000"/>
    <n v="25000"/>
    <n v="25000"/>
    <n v="25000"/>
  </r>
  <r>
    <x v="3"/>
    <n v="5"/>
    <n v="0"/>
    <n v="130"/>
    <n v="263.15351738594399"/>
    <n v="100.575248943641"/>
    <n v="535.78624804504204"/>
    <n v="100"/>
    <n v="1.6812249783041599E-3"/>
    <n v="0"/>
    <n v="130"/>
    <n v="430"/>
    <n v="430"/>
    <n v="540"/>
    <n v="540"/>
    <n v="540"/>
    <n v="540"/>
    <n v="540"/>
    <n v="540"/>
    <n v="540"/>
    <n v="540"/>
  </r>
  <r>
    <x v="4"/>
    <n v="5"/>
    <n v="0"/>
    <n v="3100"/>
    <n v="3173.7018533749501"/>
    <n v="2293.0098510114399"/>
    <n v="4512.2027909383096"/>
    <n v="409416"/>
    <n v="1.6812249783041599E-3"/>
    <n v="0"/>
    <n v="3100"/>
    <n v="3400"/>
    <n v="3400"/>
    <n v="4500"/>
    <n v="4500"/>
    <n v="4500"/>
    <n v="4500"/>
    <n v="4500"/>
    <n v="4500"/>
    <n v="4500"/>
    <n v="4500"/>
  </r>
  <r>
    <x v="5"/>
    <n v="5"/>
    <n v="0"/>
    <n v="86"/>
    <n v="299.03439478948701"/>
    <n v="47.624503029510301"/>
    <n v="1070.5480559263301"/>
    <n v="40"/>
    <n v="1.6812249783041599E-3"/>
    <n v="0"/>
    <n v="86"/>
    <n v="210"/>
    <n v="210"/>
    <n v="1100"/>
    <n v="1100"/>
    <n v="1100"/>
    <n v="1100"/>
    <n v="1100"/>
    <n v="1100"/>
    <n v="1100"/>
    <n v="1100"/>
  </r>
  <r>
    <x v="6"/>
    <n v="5"/>
    <n v="0"/>
    <n v="8100"/>
    <n v="7313.7679371982804"/>
    <n v="4223.8397450419097"/>
    <n v="11124.6171360835"/>
    <n v="46787"/>
    <n v="1.6812249783041599E-3"/>
    <n v="0"/>
    <n v="8100"/>
    <n v="8100"/>
    <n v="8100"/>
    <n v="11000"/>
    <n v="11000"/>
    <n v="11000"/>
    <n v="11000"/>
    <n v="11000"/>
    <n v="11000"/>
    <n v="11000"/>
    <n v="11000"/>
  </r>
  <r>
    <x v="7"/>
    <n v="5"/>
    <n v="0"/>
    <n v="370"/>
    <n v="642.17876379843801"/>
    <n v="76.746153994463299"/>
    <n v="1862.83235799055"/>
    <n v="92"/>
    <n v="1.6812249783041599E-3"/>
    <n v="0"/>
    <n v="370"/>
    <n v="540"/>
    <n v="540"/>
    <n v="1900"/>
    <n v="1900"/>
    <n v="1900"/>
    <n v="1900"/>
    <n v="1900"/>
    <n v="1900"/>
    <n v="1900"/>
    <n v="1900"/>
  </r>
  <r>
    <x v="1"/>
    <n v="7"/>
    <n v="0"/>
    <n v="1300"/>
    <n v="2536.3134489827098"/>
    <n v="143.84982094634299"/>
    <n v="7854.3100570095703"/>
    <n v="1712"/>
    <n v="2.35371496962583E-3"/>
    <n v="0"/>
    <n v="1300"/>
    <n v="1800"/>
    <n v="5200"/>
    <n v="5200"/>
    <n v="7900"/>
    <n v="7900"/>
    <n v="7900"/>
    <n v="7900"/>
    <n v="7900"/>
    <n v="7900"/>
    <n v="7900"/>
  </r>
  <r>
    <x v="2"/>
    <n v="7"/>
    <n v="0"/>
    <n v="23000"/>
    <n v="22930.134332738799"/>
    <n v="19100.440987036502"/>
    <n v="27422.027334105202"/>
    <n v="510836"/>
    <n v="2.35371496962583E-3"/>
    <n v="0"/>
    <n v="23000"/>
    <n v="23000"/>
    <n v="26000"/>
    <n v="26000"/>
    <n v="27000"/>
    <n v="27000"/>
    <n v="27000"/>
    <n v="27000"/>
    <n v="27000"/>
    <n v="27000"/>
    <n v="27000"/>
  </r>
  <r>
    <x v="3"/>
    <n v="7"/>
    <n v="0"/>
    <n v="70"/>
    <n v="164.197386841156"/>
    <n v="45.181730994954698"/>
    <n v="628.71083302888997"/>
    <n v="100"/>
    <n v="2.35371496962583E-3"/>
    <n v="0"/>
    <n v="70"/>
    <n v="140"/>
    <n v="150"/>
    <n v="150"/>
    <n v="630"/>
    <n v="630"/>
    <n v="630"/>
    <n v="630"/>
    <n v="630"/>
    <n v="630"/>
    <n v="630"/>
  </r>
  <r>
    <x v="4"/>
    <n v="7"/>
    <n v="0"/>
    <n v="2800"/>
    <n v="2226.07287187461"/>
    <n v="770.38952801376502"/>
    <n v="3425.5111999809701"/>
    <n v="409416"/>
    <n v="2.35371496962583E-3"/>
    <n v="0"/>
    <n v="2800"/>
    <n v="2900"/>
    <n v="3000"/>
    <n v="3000"/>
    <n v="3400"/>
    <n v="3400"/>
    <n v="3400"/>
    <n v="3400"/>
    <n v="3400"/>
    <n v="3400"/>
    <n v="3400"/>
  </r>
  <r>
    <x v="5"/>
    <n v="7"/>
    <n v="0"/>
    <n v="1400"/>
    <n v="1664.1895306030499"/>
    <n v="49.156942986883202"/>
    <n v="4352.1132440073397"/>
    <n v="40"/>
    <n v="2.35371496962583E-3"/>
    <n v="0"/>
    <n v="1400"/>
    <n v="2300"/>
    <n v="2700"/>
    <n v="2700"/>
    <n v="4400"/>
    <n v="4400"/>
    <n v="4400"/>
    <n v="4400"/>
    <n v="4400"/>
    <n v="4400"/>
    <n v="4400"/>
  </r>
  <r>
    <x v="6"/>
    <n v="7"/>
    <n v="0"/>
    <n v="6600"/>
    <n v="7211.7874157348897"/>
    <n v="4853.26643195003"/>
    <n v="13255.870037013599"/>
    <n v="46787"/>
    <n v="2.35371496962583E-3"/>
    <n v="0"/>
    <n v="6600"/>
    <n v="6900"/>
    <n v="7100"/>
    <n v="7100"/>
    <n v="13000"/>
    <n v="13000"/>
    <n v="13000"/>
    <n v="13000"/>
    <n v="13000"/>
    <n v="13000"/>
    <n v="13000"/>
  </r>
  <r>
    <x v="7"/>
    <n v="7"/>
    <n v="0"/>
    <n v="140"/>
    <n v="840.55222627440696"/>
    <n v="38.300287909805697"/>
    <n v="4827.3858890170204"/>
    <n v="92"/>
    <n v="2.35371496962583E-3"/>
    <n v="0"/>
    <n v="140"/>
    <n v="190"/>
    <n v="460"/>
    <n v="460"/>
    <n v="4800"/>
    <n v="4800"/>
    <n v="4800"/>
    <n v="4800"/>
    <n v="4800"/>
    <n v="4800"/>
    <n v="4800"/>
  </r>
  <r>
    <x v="1"/>
    <n v="7"/>
    <n v="0"/>
    <n v="1800"/>
    <n v="2053.9620574231099"/>
    <n v="1038.01469202153"/>
    <n v="4145.3806130448302"/>
    <n v="1712"/>
    <n v="2.35371496962583E-3"/>
    <n v="0"/>
    <n v="1800"/>
    <n v="2100"/>
    <n v="2700"/>
    <n v="2700"/>
    <n v="4100"/>
    <n v="4100"/>
    <n v="4100"/>
    <n v="4100"/>
    <n v="4100"/>
    <n v="4100"/>
    <n v="4100"/>
  </r>
  <r>
    <x v="2"/>
    <n v="7"/>
    <n v="0"/>
    <n v="22000"/>
    <n v="21359.563994005101"/>
    <n v="17901.815167046101"/>
    <n v="23641.6106929536"/>
    <n v="510515"/>
    <n v="2.35371496962583E-3"/>
    <n v="0"/>
    <n v="22000"/>
    <n v="23000"/>
    <n v="23000"/>
    <n v="23000"/>
    <n v="24000"/>
    <n v="24000"/>
    <n v="24000"/>
    <n v="24000"/>
    <n v="24000"/>
    <n v="24000"/>
    <n v="24000"/>
  </r>
  <r>
    <x v="3"/>
    <n v="7"/>
    <n v="0"/>
    <n v="580"/>
    <n v="1058.2326735602601"/>
    <n v="68.167769932188094"/>
    <n v="4645.1568939955896"/>
    <n v="100"/>
    <n v="2.35371496962583E-3"/>
    <n v="0"/>
    <n v="580"/>
    <n v="890"/>
    <n v="1100"/>
    <n v="1100"/>
    <n v="4600"/>
    <n v="4600"/>
    <n v="4600"/>
    <n v="4600"/>
    <n v="4600"/>
    <n v="4600"/>
    <n v="4600"/>
  </r>
  <r>
    <x v="4"/>
    <n v="7"/>
    <n v="0"/>
    <n v="2800"/>
    <n v="3149.2189519838998"/>
    <n v="2256.7728949943498"/>
    <n v="4355.0783890532302"/>
    <n v="409416"/>
    <n v="2.35371496962583E-3"/>
    <n v="0"/>
    <n v="2800"/>
    <n v="3600"/>
    <n v="4100"/>
    <n v="4100"/>
    <n v="4400"/>
    <n v="4400"/>
    <n v="4400"/>
    <n v="4400"/>
    <n v="4400"/>
    <n v="4400"/>
    <n v="4400"/>
  </r>
  <r>
    <x v="5"/>
    <n v="7"/>
    <n v="0"/>
    <n v="340"/>
    <n v="1650.86276426778"/>
    <n v="82.911388948559704"/>
    <n v="5317.0071790227603"/>
    <n v="40"/>
    <n v="2.35371496962583E-3"/>
    <n v="0"/>
    <n v="340"/>
    <n v="510"/>
    <n v="4900"/>
    <n v="4900"/>
    <n v="5300"/>
    <n v="5300"/>
    <n v="5300"/>
    <n v="5300"/>
    <n v="5300"/>
    <n v="5300"/>
    <n v="5300"/>
  </r>
  <r>
    <x v="6"/>
    <n v="7"/>
    <n v="0"/>
    <n v="8900"/>
    <n v="7981.8259540147001"/>
    <n v="4607.4070560280197"/>
    <n v="10825.5408189725"/>
    <n v="46787"/>
    <n v="2.35371496962583E-3"/>
    <n v="0"/>
    <n v="8900"/>
    <n v="9400"/>
    <n v="10000"/>
    <n v="10000"/>
    <n v="11000"/>
    <n v="11000"/>
    <n v="11000"/>
    <n v="11000"/>
    <n v="11000"/>
    <n v="11000"/>
    <n v="11000"/>
  </r>
  <r>
    <x v="7"/>
    <n v="7"/>
    <n v="0"/>
    <n v="170"/>
    <n v="290.55471231029998"/>
    <n v="53.693974041379903"/>
    <n v="811.28179095685402"/>
    <n v="92"/>
    <n v="2.35371496962583E-3"/>
    <n v="0"/>
    <n v="170"/>
    <n v="420"/>
    <n v="450"/>
    <n v="450"/>
    <n v="810"/>
    <n v="810"/>
    <n v="810"/>
    <n v="810"/>
    <n v="810"/>
    <n v="810"/>
    <n v="810"/>
  </r>
  <r>
    <x v="1"/>
    <n v="6"/>
    <n v="0"/>
    <n v="1300"/>
    <n v="2667.4767299555201"/>
    <n v="628.60626203473601"/>
    <n v="6777.77475991752"/>
    <n v="1712"/>
    <n v="2.0174699739649998E-3"/>
    <n v="0"/>
    <n v="2700"/>
    <n v="2700"/>
    <n v="3400"/>
    <n v="3400"/>
    <n v="6800"/>
    <n v="6800"/>
    <n v="6800"/>
    <n v="6800"/>
    <n v="6800"/>
    <n v="6800"/>
    <n v="6800"/>
  </r>
  <r>
    <x v="2"/>
    <n v="6"/>
    <n v="0"/>
    <n v="6600"/>
    <n v="7291.50143583926"/>
    <n v="6333.4723350126296"/>
    <n v="8560.4878310114109"/>
    <n v="336412"/>
    <n v="2.0174699739649998E-3"/>
    <n v="0"/>
    <n v="7300"/>
    <n v="7300"/>
    <n v="8500"/>
    <n v="8500"/>
    <n v="8600"/>
    <n v="8600"/>
    <n v="8600"/>
    <n v="8600"/>
    <n v="8600"/>
    <n v="8600"/>
    <n v="8600"/>
  </r>
  <r>
    <x v="3"/>
    <n v="6"/>
    <n v="0"/>
    <n v="89"/>
    <n v="97.046217667714998"/>
    <n v="40.903438930399702"/>
    <n v="179.27331605460401"/>
    <n v="100"/>
    <n v="2.0174699739649998E-3"/>
    <n v="0"/>
    <n v="93"/>
    <n v="93"/>
    <n v="130"/>
    <n v="130"/>
    <n v="180"/>
    <n v="180"/>
    <n v="180"/>
    <n v="180"/>
    <n v="180"/>
    <n v="180"/>
    <n v="180"/>
  </r>
  <r>
    <x v="4"/>
    <n v="6"/>
    <n v="0"/>
    <n v="2100"/>
    <n v="2838.5325316339699"/>
    <n v="1519.65661800932"/>
    <n v="4214.21001094859"/>
    <n v="409416"/>
    <n v="2.0174699739649998E-3"/>
    <n v="0"/>
    <n v="3100"/>
    <n v="3100"/>
    <n v="4100"/>
    <n v="4100"/>
    <n v="4200"/>
    <n v="4200"/>
    <n v="4200"/>
    <n v="4200"/>
    <n v="4200"/>
    <n v="4200"/>
    <n v="4200"/>
  </r>
  <r>
    <x v="5"/>
    <n v="6"/>
    <n v="0"/>
    <n v="180"/>
    <n v="270.56373863403297"/>
    <n v="57.113936985842798"/>
    <n v="913.57031802181098"/>
    <n v="40"/>
    <n v="2.0174699739649998E-3"/>
    <n v="0"/>
    <n v="210"/>
    <n v="210"/>
    <n v="210"/>
    <n v="210"/>
    <n v="910"/>
    <n v="910"/>
    <n v="910"/>
    <n v="910"/>
    <n v="910"/>
    <n v="910"/>
    <n v="910"/>
  </r>
  <r>
    <x v="6"/>
    <n v="6"/>
    <n v="0"/>
    <n v="5100"/>
    <n v="5730.4896094913902"/>
    <n v="4671.6137640178204"/>
    <n v="7201.7862369539198"/>
    <n v="38971"/>
    <n v="2.0174699739649998E-3"/>
    <n v="0"/>
    <n v="5500"/>
    <n v="5500"/>
    <n v="7200"/>
    <n v="7200"/>
    <n v="7200"/>
    <n v="7200"/>
    <n v="7200"/>
    <n v="7200"/>
    <n v="7200"/>
    <n v="7200"/>
    <n v="7200"/>
  </r>
  <r>
    <x v="7"/>
    <n v="6"/>
    <n v="0"/>
    <n v="77"/>
    <n v="173.87285803367001"/>
    <n v="35.871867090463603"/>
    <n v="543.31967001780799"/>
    <n v="92"/>
    <n v="2.0174699739649998E-3"/>
    <n v="0"/>
    <n v="140"/>
    <n v="140"/>
    <n v="200"/>
    <n v="200"/>
    <n v="540"/>
    <n v="540"/>
    <n v="540"/>
    <n v="540"/>
    <n v="540"/>
    <n v="540"/>
    <n v="540"/>
  </r>
  <r>
    <x v="1"/>
    <n v="9"/>
    <n v="0"/>
    <n v="1300"/>
    <n v="1549.76210589261"/>
    <n v="407.98079594969698"/>
    <n v="2586.3240800099402"/>
    <n v="1712"/>
    <n v="3.0262049609475002E-3"/>
    <n v="0"/>
    <n v="1300"/>
    <n v="1700"/>
    <n v="2200"/>
    <n v="2500"/>
    <n v="2600"/>
    <n v="2600"/>
    <n v="2600"/>
    <n v="2600"/>
    <n v="2600"/>
    <n v="2600"/>
    <n v="2600"/>
  </r>
  <r>
    <x v="2"/>
    <n v="9"/>
    <n v="0"/>
    <n v="24000"/>
    <n v="23325.554411793601"/>
    <n v="18543.438117019799"/>
    <n v="26783.2656450336"/>
    <n v="506235"/>
    <n v="3.0262049609475002E-3"/>
    <n v="0"/>
    <n v="24000"/>
    <n v="26000"/>
    <n v="26000"/>
    <n v="27000"/>
    <n v="27000"/>
    <n v="27000"/>
    <n v="27000"/>
    <n v="27000"/>
    <n v="27000"/>
    <n v="27000"/>
    <n v="27000"/>
  </r>
  <r>
    <x v="3"/>
    <n v="9"/>
    <n v="0"/>
    <n v="170"/>
    <n v="274.98960334600599"/>
    <n v="70.882383035495806"/>
    <n v="786.18375095538795"/>
    <n v="100"/>
    <n v="3.0262049609475002E-3"/>
    <n v="0"/>
    <n v="170"/>
    <n v="320"/>
    <n v="360"/>
    <n v="410"/>
    <n v="790"/>
    <n v="790"/>
    <n v="790"/>
    <n v="790"/>
    <n v="790"/>
    <n v="790"/>
    <n v="790"/>
  </r>
  <r>
    <x v="4"/>
    <n v="9"/>
    <n v="0"/>
    <n v="2300"/>
    <n v="2867.42317843406"/>
    <n v="1835.77475103084"/>
    <n v="5816.3323180051502"/>
    <n v="409416"/>
    <n v="3.0262049609475002E-3"/>
    <n v="0"/>
    <n v="2300"/>
    <n v="2800"/>
    <n v="2900"/>
    <n v="3400"/>
    <n v="5800"/>
    <n v="5800"/>
    <n v="5800"/>
    <n v="5800"/>
    <n v="5800"/>
    <n v="5800"/>
    <n v="5800"/>
  </r>
  <r>
    <x v="5"/>
    <n v="9"/>
    <n v="0"/>
    <n v="600"/>
    <n v="957.23048798067202"/>
    <n v="47.400956973433402"/>
    <n v="3678.4013959113499"/>
    <n v="40"/>
    <n v="3.0262049609475002E-3"/>
    <n v="0"/>
    <n v="600"/>
    <n v="1300"/>
    <n v="1400"/>
    <n v="1400"/>
    <n v="3700"/>
    <n v="3700"/>
    <n v="3700"/>
    <n v="3700"/>
    <n v="3700"/>
    <n v="3700"/>
    <n v="3700"/>
  </r>
  <r>
    <x v="6"/>
    <n v="9"/>
    <n v="0"/>
    <n v="6100"/>
    <n v="6369.0175356783102"/>
    <n v="3740.3880610363499"/>
    <n v="10899.909931002099"/>
    <n v="46787"/>
    <n v="3.0262049609475002E-3"/>
    <n v="0"/>
    <n v="6100"/>
    <n v="6400"/>
    <n v="6900"/>
    <n v="7500"/>
    <n v="11000"/>
    <n v="11000"/>
    <n v="11000"/>
    <n v="11000"/>
    <n v="11000"/>
    <n v="11000"/>
    <n v="11000"/>
  </r>
  <r>
    <x v="7"/>
    <n v="9"/>
    <n v="0"/>
    <n v="120"/>
    <n v="687.31848610978898"/>
    <n v="51.011673989705699"/>
    <n v="4975.7093200460004"/>
    <n v="92"/>
    <n v="3.0262049609475002E-3"/>
    <n v="0"/>
    <n v="120"/>
    <n v="150"/>
    <n v="230"/>
    <n v="390"/>
    <n v="5000"/>
    <n v="5000"/>
    <n v="5000"/>
    <n v="5000"/>
    <n v="5000"/>
    <n v="5000"/>
    <n v="5000"/>
  </r>
  <r>
    <x v="1"/>
    <n v="13"/>
    <n v="0"/>
    <n v="1000"/>
    <n v="2359.5696720473702"/>
    <n v="274.314993992447"/>
    <n v="6821.9388979487103"/>
    <n v="1712"/>
    <n v="4.3711849435908402E-3"/>
    <n v="0"/>
    <n v="1000"/>
    <n v="3400"/>
    <n v="3600"/>
    <n v="4200"/>
    <n v="5100"/>
    <n v="6800"/>
    <n v="6800"/>
    <n v="6800"/>
    <n v="6800"/>
    <n v="6800"/>
    <n v="6800"/>
  </r>
  <r>
    <x v="2"/>
    <n v="13"/>
    <n v="0"/>
    <n v="23000"/>
    <n v="22417.773457449999"/>
    <n v="15120.1165789971"/>
    <n v="26832.2798429289"/>
    <n v="510194"/>
    <n v="4.3711849435908402E-3"/>
    <n v="0"/>
    <n v="23000"/>
    <n v="24000"/>
    <n v="25000"/>
    <n v="25000"/>
    <n v="26000"/>
    <n v="27000"/>
    <n v="27000"/>
    <n v="27000"/>
    <n v="27000"/>
    <n v="27000"/>
    <n v="27000"/>
  </r>
  <r>
    <x v="3"/>
    <n v="13"/>
    <n v="0"/>
    <n v="230"/>
    <n v="810.68407585665295"/>
    <n v="72.662048041820498"/>
    <n v="6074.6459610527299"/>
    <n v="100"/>
    <n v="4.3711849435908402E-3"/>
    <n v="0"/>
    <n v="230"/>
    <n v="260"/>
    <n v="390"/>
    <n v="550"/>
    <n v="2200"/>
    <n v="6100"/>
    <n v="6100"/>
    <n v="6100"/>
    <n v="6100"/>
    <n v="6100"/>
    <n v="6100"/>
  </r>
  <r>
    <x v="4"/>
    <n v="13"/>
    <n v="0"/>
    <n v="3200"/>
    <n v="4153.2608942361503"/>
    <n v="1493.76533704344"/>
    <n v="14465.493464027501"/>
    <n v="409416"/>
    <n v="4.3711849435908402E-3"/>
    <n v="0"/>
    <n v="3200"/>
    <n v="3300"/>
    <n v="3600"/>
    <n v="5800"/>
    <n v="7400"/>
    <n v="14000"/>
    <n v="14000"/>
    <n v="14000"/>
    <n v="14000"/>
    <n v="14000"/>
    <n v="14000"/>
  </r>
  <r>
    <x v="5"/>
    <n v="13"/>
    <n v="0"/>
    <n v="420"/>
    <n v="1475.99872686147"/>
    <n v="52.268804050981998"/>
    <n v="5610.4702029842801"/>
    <n v="40"/>
    <n v="4.3711849435908402E-3"/>
    <n v="0"/>
    <n v="420"/>
    <n v="2100"/>
    <n v="2200"/>
    <n v="3400"/>
    <n v="3600"/>
    <n v="5600"/>
    <n v="5600"/>
    <n v="5600"/>
    <n v="5600"/>
    <n v="5600"/>
    <n v="5600"/>
  </r>
  <r>
    <x v="6"/>
    <n v="13"/>
    <n v="0"/>
    <n v="6700"/>
    <n v="7493.8549460001404"/>
    <n v="3972.1777050290202"/>
    <n v="14953.6884999834"/>
    <n v="46787"/>
    <n v="4.3711849435908402E-3"/>
    <n v="0"/>
    <n v="6700"/>
    <n v="7100"/>
    <n v="8100"/>
    <n v="10000"/>
    <n v="11000"/>
    <n v="15000"/>
    <n v="15000"/>
    <n v="15000"/>
    <n v="15000"/>
    <n v="15000"/>
    <n v="15000"/>
  </r>
  <r>
    <x v="7"/>
    <n v="13"/>
    <n v="0"/>
    <n v="150"/>
    <n v="737.18837830417101"/>
    <n v="56.273219990544"/>
    <n v="5664.7917180089198"/>
    <n v="92"/>
    <n v="4.3711849435908402E-3"/>
    <n v="0"/>
    <n v="150"/>
    <n v="560"/>
    <n v="690"/>
    <n v="780"/>
    <n v="1100"/>
    <n v="5700"/>
    <n v="5700"/>
    <n v="5700"/>
    <n v="5700"/>
    <n v="5700"/>
    <n v="5700"/>
  </r>
  <r>
    <x v="1"/>
    <n v="6"/>
    <n v="0"/>
    <n v="790"/>
    <n v="1469.42867414327"/>
    <n v="452.70362100563898"/>
    <n v="4588.6157649801999"/>
    <n v="1712"/>
    <n v="2.0174699739649998E-3"/>
    <n v="0"/>
    <n v="1100"/>
    <n v="1100"/>
    <n v="1300"/>
    <n v="1300"/>
    <n v="4600"/>
    <n v="4600"/>
    <n v="4600"/>
    <n v="4600"/>
    <n v="4600"/>
    <n v="4600"/>
    <n v="4600"/>
  </r>
  <r>
    <x v="2"/>
    <n v="6"/>
    <n v="0"/>
    <n v="21000"/>
    <n v="21926.422819359301"/>
    <n v="17696.7393320519"/>
    <n v="26512.758292024901"/>
    <n v="508482"/>
    <n v="2.0174699739649998E-3"/>
    <n v="0"/>
    <n v="21000"/>
    <n v="21000"/>
    <n v="25000"/>
    <n v="25000"/>
    <n v="27000"/>
    <n v="27000"/>
    <n v="27000"/>
    <n v="27000"/>
    <n v="27000"/>
    <n v="27000"/>
    <n v="27000"/>
  </r>
  <r>
    <x v="3"/>
    <n v="6"/>
    <n v="0"/>
    <n v="69"/>
    <n v="148.330076151372"/>
    <n v="59.792862972244599"/>
    <n v="479.98238506261202"/>
    <n v="100"/>
    <n v="2.0174699739649998E-3"/>
    <n v="0"/>
    <n v="83"/>
    <n v="83"/>
    <n v="130"/>
    <n v="130"/>
    <n v="480"/>
    <n v="480"/>
    <n v="480"/>
    <n v="480"/>
    <n v="480"/>
    <n v="480"/>
    <n v="480"/>
  </r>
  <r>
    <x v="4"/>
    <n v="6"/>
    <n v="0"/>
    <n v="2200"/>
    <n v="3064.1126266564202"/>
    <n v="1038.1908189738101"/>
    <n v="6469.7768529877003"/>
    <n v="409416"/>
    <n v="2.0174699739649998E-3"/>
    <n v="0"/>
    <n v="3100"/>
    <n v="3100"/>
    <n v="3800"/>
    <n v="3800"/>
    <n v="6500"/>
    <n v="6500"/>
    <n v="6500"/>
    <n v="6500"/>
    <n v="6500"/>
    <n v="6500"/>
    <n v="6500"/>
  </r>
  <r>
    <x v="5"/>
    <n v="6"/>
    <n v="0"/>
    <n v="460"/>
    <n v="1465.4697569591599"/>
    <n v="118.99327894207001"/>
    <n v="5429.9418129958203"/>
    <n v="40"/>
    <n v="2.0174699739649998E-3"/>
    <n v="0"/>
    <n v="700"/>
    <n v="700"/>
    <n v="1800"/>
    <n v="1800"/>
    <n v="5400"/>
    <n v="5400"/>
    <n v="5400"/>
    <n v="5400"/>
    <n v="5400"/>
    <n v="5400"/>
    <n v="5400"/>
  </r>
  <r>
    <x v="6"/>
    <n v="6"/>
    <n v="0"/>
    <n v="5300"/>
    <n v="5796.2983076771097"/>
    <n v="4975.1147769857198"/>
    <n v="7369.1160170128496"/>
    <n v="46787"/>
    <n v="2.0174699739649998E-3"/>
    <n v="0"/>
    <n v="5600"/>
    <n v="5600"/>
    <n v="6400"/>
    <n v="6400"/>
    <n v="7400"/>
    <n v="7400"/>
    <n v="7400"/>
    <n v="7400"/>
    <n v="7400"/>
    <n v="7400"/>
    <n v="7400"/>
  </r>
  <r>
    <x v="7"/>
    <n v="6"/>
    <n v="0"/>
    <n v="88"/>
    <n v="227.45576367014999"/>
    <n v="66.776009975001202"/>
    <n v="808.40698699466805"/>
    <n v="92"/>
    <n v="2.0174699739649998E-3"/>
    <n v="0"/>
    <n v="130"/>
    <n v="130"/>
    <n v="200"/>
    <n v="200"/>
    <n v="810"/>
    <n v="810"/>
    <n v="810"/>
    <n v="810"/>
    <n v="810"/>
    <n v="810"/>
    <n v="810"/>
  </r>
  <r>
    <x v="1"/>
    <n v="5"/>
    <n v="0"/>
    <n v="3000"/>
    <n v="3166.1274087848101"/>
    <n v="1822.0194859895801"/>
    <n v="5819.1290980903404"/>
    <n v="1712"/>
    <n v="1.6812249783041599E-3"/>
    <n v="0"/>
    <n v="3000"/>
    <n v="3100"/>
    <n v="3100"/>
    <n v="5800"/>
    <n v="5800"/>
    <n v="5800"/>
    <n v="5800"/>
    <n v="5800"/>
    <n v="5800"/>
    <n v="5800"/>
    <n v="5800"/>
  </r>
  <r>
    <x v="2"/>
    <n v="5"/>
    <n v="0"/>
    <n v="18000"/>
    <n v="18728.185928380099"/>
    <n v="17722.201011027199"/>
    <n v="20433.962384937298"/>
    <n v="501420"/>
    <n v="1.6812249783041599E-3"/>
    <n v="0"/>
    <n v="18000"/>
    <n v="19000"/>
    <n v="19000"/>
    <n v="20000"/>
    <n v="20000"/>
    <n v="20000"/>
    <n v="20000"/>
    <n v="20000"/>
    <n v="20000"/>
    <n v="20000"/>
    <n v="20000"/>
  </r>
  <r>
    <x v="3"/>
    <n v="5"/>
    <n v="0"/>
    <n v="100"/>
    <n v="153.12068462371801"/>
    <n v="55.395917966961797"/>
    <n v="351.92169004585497"/>
    <n v="100"/>
    <n v="1.6812249783041599E-3"/>
    <n v="0"/>
    <n v="100"/>
    <n v="150"/>
    <n v="150"/>
    <n v="350"/>
    <n v="350"/>
    <n v="350"/>
    <n v="350"/>
    <n v="350"/>
    <n v="350"/>
    <n v="350"/>
    <n v="350"/>
  </r>
  <r>
    <x v="4"/>
    <n v="5"/>
    <n v="0"/>
    <n v="2200"/>
    <n v="2652.1307466086"/>
    <n v="1343.0809540441201"/>
    <n v="3973.4894050052299"/>
    <n v="409416"/>
    <n v="1.6812249783041599E-3"/>
    <n v="0"/>
    <n v="2200"/>
    <n v="3800"/>
    <n v="3800"/>
    <n v="4000"/>
    <n v="4000"/>
    <n v="4000"/>
    <n v="4000"/>
    <n v="4000"/>
    <n v="4000"/>
    <n v="4000"/>
    <n v="4000"/>
  </r>
  <r>
    <x v="5"/>
    <n v="5"/>
    <n v="0"/>
    <n v="290"/>
    <n v="278.18473884835799"/>
    <n v="70.150852086953805"/>
    <n v="628.67756804916996"/>
    <n v="40"/>
    <n v="1.6812249783041599E-3"/>
    <n v="0"/>
    <n v="290"/>
    <n v="320"/>
    <n v="320"/>
    <n v="630"/>
    <n v="630"/>
    <n v="630"/>
    <n v="630"/>
    <n v="630"/>
    <n v="630"/>
    <n v="630"/>
    <n v="630"/>
  </r>
  <r>
    <x v="6"/>
    <n v="5"/>
    <n v="0"/>
    <n v="10000"/>
    <n v="9092.0220710104295"/>
    <n v="3956.4214380225098"/>
    <n v="13145.9477050229"/>
    <n v="46787"/>
    <n v="1.6812249783041599E-3"/>
    <n v="0"/>
    <n v="10000"/>
    <n v="12000"/>
    <n v="12000"/>
    <n v="13000"/>
    <n v="13000"/>
    <n v="13000"/>
    <n v="13000"/>
    <n v="13000"/>
    <n v="13000"/>
    <n v="13000"/>
    <n v="13000"/>
  </r>
  <r>
    <x v="7"/>
    <n v="5"/>
    <n v="0"/>
    <n v="100"/>
    <n v="188.91114480793399"/>
    <n v="38.502905983477802"/>
    <n v="396.51380002032897"/>
    <n v="92"/>
    <n v="1.6812249783041599E-3"/>
    <n v="0"/>
    <n v="100"/>
    <n v="340"/>
    <n v="340"/>
    <n v="400"/>
    <n v="400"/>
    <n v="400"/>
    <n v="400"/>
    <n v="400"/>
    <n v="400"/>
    <n v="400"/>
    <n v="400"/>
  </r>
  <r>
    <x v="1"/>
    <n v="3"/>
    <n v="0"/>
    <n v="2100"/>
    <n v="1880.59501966927"/>
    <n v="1133.33471200894"/>
    <n v="2456.8176310276599"/>
    <n v="1712"/>
    <n v="1.0087349869824999E-3"/>
    <n v="0"/>
    <n v="2100"/>
    <n v="2100"/>
    <n v="2500"/>
    <n v="2500"/>
    <n v="2500"/>
    <n v="2500"/>
    <n v="2500"/>
    <n v="2500"/>
    <n v="2500"/>
    <n v="2500"/>
    <n v="2500"/>
  </r>
  <r>
    <x v="2"/>
    <n v="3"/>
    <n v="0"/>
    <n v="25000"/>
    <n v="24248.848364339199"/>
    <n v="21337.965025915699"/>
    <n v="26125.618162099199"/>
    <n v="511692"/>
    <n v="1.0087349869824999E-3"/>
    <n v="0"/>
    <n v="25000"/>
    <n v="25000"/>
    <n v="26000"/>
    <n v="26000"/>
    <n v="26000"/>
    <n v="26000"/>
    <n v="26000"/>
    <n v="26000"/>
    <n v="26000"/>
    <n v="26000"/>
    <n v="26000"/>
  </r>
  <r>
    <x v="3"/>
    <n v="3"/>
    <n v="0"/>
    <n v="360"/>
    <n v="278.71738801089401"/>
    <n v="59.769531013444002"/>
    <n v="413.37613994255599"/>
    <n v="100"/>
    <n v="1.0087349869824999E-3"/>
    <n v="0"/>
    <n v="360"/>
    <n v="360"/>
    <n v="410"/>
    <n v="410"/>
    <n v="410"/>
    <n v="410"/>
    <n v="410"/>
    <n v="410"/>
    <n v="410"/>
    <n v="410"/>
    <n v="410"/>
  </r>
  <r>
    <x v="4"/>
    <n v="3"/>
    <n v="0"/>
    <n v="3000"/>
    <n v="6883.4350393541699"/>
    <n v="2891.8319519143502"/>
    <n v="14778.3773640403"/>
    <n v="409416"/>
    <n v="1.0087349869824999E-3"/>
    <n v="0"/>
    <n v="3000"/>
    <n v="3000"/>
    <n v="15000"/>
    <n v="15000"/>
    <n v="15000"/>
    <n v="15000"/>
    <n v="15000"/>
    <n v="15000"/>
    <n v="15000"/>
    <n v="15000"/>
    <n v="15000"/>
  </r>
  <r>
    <x v="5"/>
    <n v="3"/>
    <n v="0"/>
    <n v="1000"/>
    <n v="804.19114565787197"/>
    <n v="305.501503054983"/>
    <n v="1082.81318994704"/>
    <n v="40"/>
    <n v="1.0087349869824999E-3"/>
    <n v="0"/>
    <n v="1000"/>
    <n v="1000"/>
    <n v="1100"/>
    <n v="1100"/>
    <n v="1100"/>
    <n v="1100"/>
    <n v="1100"/>
    <n v="1100"/>
    <n v="1100"/>
    <n v="1100"/>
    <n v="1100"/>
  </r>
  <r>
    <x v="6"/>
    <n v="3"/>
    <n v="0"/>
    <n v="8100"/>
    <n v="9601.3637989914605"/>
    <n v="6223.7193819600998"/>
    <n v="14487.5013589626"/>
    <n v="46787"/>
    <n v="1.0087349869824999E-3"/>
    <n v="0"/>
    <n v="8100"/>
    <n v="8100"/>
    <n v="14000"/>
    <n v="14000"/>
    <n v="14000"/>
    <n v="14000"/>
    <n v="14000"/>
    <n v="14000"/>
    <n v="14000"/>
    <n v="14000"/>
    <n v="14000"/>
  </r>
  <r>
    <x v="7"/>
    <n v="3"/>
    <n v="0"/>
    <n v="110"/>
    <n v="201.384944686045"/>
    <n v="75.210825074463997"/>
    <n v="420.84794596303198"/>
    <n v="92"/>
    <n v="1.0087349869824999E-3"/>
    <n v="0"/>
    <n v="110"/>
    <n v="110"/>
    <n v="420"/>
    <n v="420"/>
    <n v="420"/>
    <n v="420"/>
    <n v="420"/>
    <n v="420"/>
    <n v="420"/>
    <n v="420"/>
    <n v="420"/>
  </r>
  <r>
    <x v="1"/>
    <n v="6"/>
    <n v="0"/>
    <n v="520"/>
    <n v="726.40774534859997"/>
    <n v="108.710394008085"/>
    <n v="1871.0015590768301"/>
    <n v="1712"/>
    <n v="2.0174699739649998E-3"/>
    <n v="0"/>
    <n v="540"/>
    <n v="540"/>
    <n v="940"/>
    <n v="940"/>
    <n v="1900"/>
    <n v="1900"/>
    <n v="1900"/>
    <n v="1900"/>
    <n v="1900"/>
    <n v="1900"/>
    <n v="1900"/>
  </r>
  <r>
    <x v="2"/>
    <n v="6"/>
    <n v="0"/>
    <n v="23000"/>
    <n v="23656.301030675699"/>
    <n v="17776.589603978198"/>
    <n v="27342.3943860689"/>
    <n v="509445"/>
    <n v="2.0174699739649998E-3"/>
    <n v="0"/>
    <n v="24000"/>
    <n v="24000"/>
    <n v="27000"/>
    <n v="27000"/>
    <n v="27000"/>
    <n v="27000"/>
    <n v="27000"/>
    <n v="27000"/>
    <n v="27000"/>
    <n v="27000"/>
    <n v="27000"/>
  </r>
  <r>
    <x v="3"/>
    <n v="6"/>
    <n v="0"/>
    <n v="170"/>
    <n v="278.23488016535202"/>
    <n v="112.777226953767"/>
    <n v="582.52330403774897"/>
    <n v="100"/>
    <n v="2.0174699739649998E-3"/>
    <n v="0"/>
    <n v="200"/>
    <n v="200"/>
    <n v="480"/>
    <n v="480"/>
    <n v="580"/>
    <n v="580"/>
    <n v="580"/>
    <n v="580"/>
    <n v="580"/>
    <n v="580"/>
    <n v="580"/>
  </r>
  <r>
    <x v="4"/>
    <n v="6"/>
    <n v="0"/>
    <n v="2200"/>
    <n v="3095.6990400057598"/>
    <n v="1874.8644279548801"/>
    <n v="4445.29359403532"/>
    <n v="409416"/>
    <n v="2.0174699739649998E-3"/>
    <n v="0"/>
    <n v="3800"/>
    <n v="3800"/>
    <n v="4200"/>
    <n v="4200"/>
    <n v="4400"/>
    <n v="4400"/>
    <n v="4400"/>
    <n v="4400"/>
    <n v="4400"/>
    <n v="4400"/>
    <n v="4400"/>
  </r>
  <r>
    <x v="5"/>
    <n v="6"/>
    <n v="0"/>
    <n v="550"/>
    <n v="1371.4254755177501"/>
    <n v="89.810681995004401"/>
    <n v="5267.5031229155102"/>
    <n v="40"/>
    <n v="2.0174699739649998E-3"/>
    <n v="0"/>
    <n v="550"/>
    <n v="550"/>
    <n v="1600"/>
    <n v="1600"/>
    <n v="5300"/>
    <n v="5300"/>
    <n v="5300"/>
    <n v="5300"/>
    <n v="5300"/>
    <n v="5300"/>
    <n v="5300"/>
  </r>
  <r>
    <x v="6"/>
    <n v="6"/>
    <n v="0"/>
    <n v="7000"/>
    <n v="7725.3198220084096"/>
    <n v="5773.6014139372801"/>
    <n v="12493.2950669899"/>
    <n v="46787"/>
    <n v="2.0174699739649998E-3"/>
    <n v="0"/>
    <n v="7100"/>
    <n v="7100"/>
    <n v="7300"/>
    <n v="7300"/>
    <n v="12000"/>
    <n v="12000"/>
    <n v="12000"/>
    <n v="12000"/>
    <n v="12000"/>
    <n v="12000"/>
    <n v="12000"/>
  </r>
  <r>
    <x v="7"/>
    <n v="6"/>
    <n v="0"/>
    <n v="150"/>
    <n v="179.269579025761"/>
    <n v="29.869726044125802"/>
    <n v="423.43093303497801"/>
    <n v="92"/>
    <n v="2.0174699739649998E-3"/>
    <n v="0"/>
    <n v="170"/>
    <n v="170"/>
    <n v="240"/>
    <n v="240"/>
    <n v="420"/>
    <n v="420"/>
    <n v="420"/>
    <n v="420"/>
    <n v="420"/>
    <n v="420"/>
    <n v="420"/>
  </r>
  <r>
    <x v="1"/>
    <n v="3"/>
    <n v="0"/>
    <n v="1200"/>
    <n v="1143.3952680090399"/>
    <n v="682.02107201796002"/>
    <n v="1574.46098502259"/>
    <n v="1712"/>
    <n v="1.0087349869824999E-3"/>
    <n v="0"/>
    <n v="1200"/>
    <n v="1200"/>
    <n v="1600"/>
    <n v="1600"/>
    <n v="1600"/>
    <n v="1600"/>
    <n v="1600"/>
    <n v="1600"/>
    <n v="1600"/>
    <n v="1600"/>
    <n v="1600"/>
  </r>
  <r>
    <x v="2"/>
    <n v="3"/>
    <n v="0"/>
    <n v="22000"/>
    <n v="21447.342156975799"/>
    <n v="15865.726605989001"/>
    <n v="26538.033594027998"/>
    <n v="508054"/>
    <n v="1.0087349869824999E-3"/>
    <n v="0"/>
    <n v="22000"/>
    <n v="22000"/>
    <n v="27000"/>
    <n v="27000"/>
    <n v="27000"/>
    <n v="27000"/>
    <n v="27000"/>
    <n v="27000"/>
    <n v="27000"/>
    <n v="27000"/>
    <n v="27000"/>
  </r>
  <r>
    <x v="3"/>
    <n v="3"/>
    <n v="0"/>
    <n v="120"/>
    <n v="90.551519960475403"/>
    <n v="7.4056389275938201"/>
    <n v="140.10725694242799"/>
    <n v="100"/>
    <n v="1.0087349869824999E-3"/>
    <n v="0"/>
    <n v="120"/>
    <n v="120"/>
    <n v="140"/>
    <n v="140"/>
    <n v="140"/>
    <n v="140"/>
    <n v="140"/>
    <n v="140"/>
    <n v="140"/>
    <n v="140"/>
    <n v="140"/>
  </r>
  <r>
    <x v="4"/>
    <n v="3"/>
    <n v="0"/>
    <n v="2400"/>
    <n v="1885.9141830277299"/>
    <n v="363.26568003278197"/>
    <n v="2940.4501770623001"/>
    <n v="409416"/>
    <n v="1.0087349869824999E-3"/>
    <n v="0"/>
    <n v="2400"/>
    <n v="2400"/>
    <n v="2900"/>
    <n v="2900"/>
    <n v="2900"/>
    <n v="2900"/>
    <n v="2900"/>
    <n v="2900"/>
    <n v="2900"/>
    <n v="2900"/>
    <n v="2900"/>
  </r>
  <r>
    <x v="5"/>
    <n v="3"/>
    <n v="0"/>
    <n v="2600"/>
    <n v="2617.0074053030999"/>
    <n v="408.870602957904"/>
    <n v="4851.2408450478597"/>
    <n v="40"/>
    <n v="1.0087349869824999E-3"/>
    <n v="0"/>
    <n v="2600"/>
    <n v="2600"/>
    <n v="4900"/>
    <n v="4900"/>
    <n v="4900"/>
    <n v="4900"/>
    <n v="4900"/>
    <n v="4900"/>
    <n v="4900"/>
    <n v="4900"/>
    <n v="4900"/>
  </r>
  <r>
    <x v="6"/>
    <n v="3"/>
    <n v="0"/>
    <n v="4700"/>
    <n v="4402.4729366646998"/>
    <n v="741.12184601835895"/>
    <n v="7723.45911094453"/>
    <n v="46787"/>
    <n v="1.0087349869824999E-3"/>
    <n v="0"/>
    <n v="4700"/>
    <n v="4700"/>
    <n v="7700"/>
    <n v="7700"/>
    <n v="7700"/>
    <n v="7700"/>
    <n v="7700"/>
    <n v="7700"/>
    <n v="7700"/>
    <n v="7700"/>
    <n v="7700"/>
  </r>
  <r>
    <x v="7"/>
    <n v="3"/>
    <n v="0"/>
    <n v="60"/>
    <n v="59.786226949654498"/>
    <n v="14.8185509024187"/>
    <n v="104.920690995641"/>
    <n v="92"/>
    <n v="1.0087349869824999E-3"/>
    <n v="0"/>
    <n v="60"/>
    <n v="60"/>
    <n v="100"/>
    <n v="100"/>
    <n v="100"/>
    <n v="100"/>
    <n v="100"/>
    <n v="100"/>
    <n v="100"/>
    <n v="100"/>
    <n v="100"/>
  </r>
  <r>
    <x v="1"/>
    <n v="9"/>
    <n v="0"/>
    <n v="2400"/>
    <n v="2275.1214768763398"/>
    <n v="661.46552294958303"/>
    <n v="4572.3349079489699"/>
    <n v="1712"/>
    <n v="3.0262049609475002E-3"/>
    <n v="0"/>
    <n v="2400"/>
    <n v="2400"/>
    <n v="2400"/>
    <n v="3300"/>
    <n v="4600"/>
    <n v="4600"/>
    <n v="4600"/>
    <n v="4600"/>
    <n v="4600"/>
    <n v="4600"/>
    <n v="4600"/>
  </r>
  <r>
    <x v="2"/>
    <n v="9"/>
    <n v="0"/>
    <n v="23000"/>
    <n v="22536.053453209901"/>
    <n v="15463.184437016"/>
    <n v="27352.3155489237"/>
    <n v="509552"/>
    <n v="3.0262049609475002E-3"/>
    <n v="0"/>
    <n v="23000"/>
    <n v="25000"/>
    <n v="26000"/>
    <n v="27000"/>
    <n v="27000"/>
    <n v="27000"/>
    <n v="27000"/>
    <n v="27000"/>
    <n v="27000"/>
    <n v="27000"/>
    <n v="27000"/>
  </r>
  <r>
    <x v="3"/>
    <n v="9"/>
    <n v="0"/>
    <n v="130"/>
    <n v="248.96906011013499"/>
    <n v="36.631445982493403"/>
    <n v="1094.67938309535"/>
    <n v="100"/>
    <n v="3.0262049609475002E-3"/>
    <n v="0"/>
    <n v="130"/>
    <n v="130"/>
    <n v="240"/>
    <n v="430"/>
    <n v="1100"/>
    <n v="1100"/>
    <n v="1100"/>
    <n v="1100"/>
    <n v="1100"/>
    <n v="1100"/>
    <n v="1100"/>
  </r>
  <r>
    <x v="4"/>
    <n v="9"/>
    <n v="0"/>
    <n v="2900"/>
    <n v="2682.2559756433702"/>
    <n v="1107.32982389163"/>
    <n v="4205.1008769776599"/>
    <n v="409416"/>
    <n v="3.0262049609475002E-3"/>
    <n v="0"/>
    <n v="2900"/>
    <n v="3000"/>
    <n v="3300"/>
    <n v="3900"/>
    <n v="4200"/>
    <n v="4200"/>
    <n v="4200"/>
    <n v="4200"/>
    <n v="4200"/>
    <n v="4200"/>
    <n v="4200"/>
  </r>
  <r>
    <x v="5"/>
    <n v="9"/>
    <n v="0"/>
    <n v="400"/>
    <n v="1284.5650015838601"/>
    <n v="74.349530041217804"/>
    <n v="5941.0390070406702"/>
    <n v="40"/>
    <n v="3.0262049609475002E-3"/>
    <n v="0"/>
    <n v="400"/>
    <n v="860"/>
    <n v="1400"/>
    <n v="2100"/>
    <n v="5900"/>
    <n v="5900"/>
    <n v="5900"/>
    <n v="5900"/>
    <n v="5900"/>
    <n v="5900"/>
    <n v="5900"/>
  </r>
  <r>
    <x v="6"/>
    <n v="9"/>
    <n v="0"/>
    <n v="6100"/>
    <n v="6205.4501788871703"/>
    <n v="2691.31872500292"/>
    <n v="11795.2455329941"/>
    <n v="46787"/>
    <n v="3.0262049609475002E-3"/>
    <n v="0"/>
    <n v="6100"/>
    <n v="6200"/>
    <n v="6300"/>
    <n v="6500"/>
    <n v="12000"/>
    <n v="12000"/>
    <n v="12000"/>
    <n v="12000"/>
    <n v="12000"/>
    <n v="12000"/>
    <n v="12000"/>
  </r>
  <r>
    <x v="7"/>
    <n v="9"/>
    <n v="0"/>
    <n v="210"/>
    <n v="614.75367488391203"/>
    <n v="29.163399012759299"/>
    <n v="2539.6571629680602"/>
    <n v="92"/>
    <n v="3.0262049609475002E-3"/>
    <n v="0"/>
    <n v="210"/>
    <n v="390"/>
    <n v="590"/>
    <n v="1400"/>
    <n v="2500"/>
    <n v="2500"/>
    <n v="2500"/>
    <n v="2500"/>
    <n v="2500"/>
    <n v="2500"/>
    <n v="2500"/>
  </r>
  <r>
    <x v="1"/>
    <n v="7"/>
    <n v="0"/>
    <n v="1300"/>
    <n v="1767.64454072274"/>
    <n v="422.88787197321602"/>
    <n v="5255.7284680660796"/>
    <n v="1712"/>
    <n v="2.35371496962583E-3"/>
    <n v="0"/>
    <n v="1300"/>
    <n v="1400"/>
    <n v="1600"/>
    <n v="1600"/>
    <n v="5300"/>
    <n v="5300"/>
    <n v="5300"/>
    <n v="5300"/>
    <n v="5300"/>
    <n v="5300"/>
    <n v="5300"/>
  </r>
  <r>
    <x v="2"/>
    <n v="7"/>
    <n v="0"/>
    <n v="23000"/>
    <n v="21790.866285163302"/>
    <n v="17858.322223997598"/>
    <n v="24123.7728990381"/>
    <n v="504737"/>
    <n v="2.35371496962583E-3"/>
    <n v="0"/>
    <n v="23000"/>
    <n v="23000"/>
    <n v="23000"/>
    <n v="23000"/>
    <n v="24000"/>
    <n v="24000"/>
    <n v="24000"/>
    <n v="24000"/>
    <n v="24000"/>
    <n v="24000"/>
    <n v="24000"/>
  </r>
  <r>
    <x v="3"/>
    <n v="7"/>
    <n v="0"/>
    <n v="88"/>
    <n v="484.61224712497898"/>
    <n v="56.988529977388602"/>
    <n v="2105.5345699423901"/>
    <n v="100"/>
    <n v="2.35371496962583E-3"/>
    <n v="0"/>
    <n v="88"/>
    <n v="150"/>
    <n v="840"/>
    <n v="840"/>
    <n v="2100"/>
    <n v="2100"/>
    <n v="2100"/>
    <n v="2100"/>
    <n v="2100"/>
    <n v="2100"/>
    <n v="2100"/>
  </r>
  <r>
    <x v="4"/>
    <n v="7"/>
    <n v="0"/>
    <n v="3200"/>
    <n v="3368.9190790090402"/>
    <n v="1237.71277302876"/>
    <n v="5758.0047290539296"/>
    <n v="409416"/>
    <n v="2.35371496962583E-3"/>
    <n v="0"/>
    <n v="3200"/>
    <n v="3600"/>
    <n v="5100"/>
    <n v="5100"/>
    <n v="5800"/>
    <n v="5800"/>
    <n v="5800"/>
    <n v="5800"/>
    <n v="5800"/>
    <n v="5800"/>
    <n v="5800"/>
  </r>
  <r>
    <x v="5"/>
    <n v="7"/>
    <n v="0"/>
    <n v="1100"/>
    <n v="1461.50832239072"/>
    <n v="72.835915023460899"/>
    <n v="3861.0748929204401"/>
    <n v="40"/>
    <n v="2.35371496962583E-3"/>
    <n v="0"/>
    <n v="1100"/>
    <n v="1200"/>
    <n v="3200"/>
    <n v="3200"/>
    <n v="3900"/>
    <n v="3900"/>
    <n v="3900"/>
    <n v="3900"/>
    <n v="3900"/>
    <n v="3900"/>
    <n v="3900"/>
  </r>
  <r>
    <x v="6"/>
    <n v="7"/>
    <n v="0"/>
    <n v="5200"/>
    <n v="5780.44048014895"/>
    <n v="4103.4419139614301"/>
    <n v="7434.5500180497702"/>
    <n v="46787"/>
    <n v="2.35371496962583E-3"/>
    <n v="0"/>
    <n v="5200"/>
    <n v="6500"/>
    <n v="7100"/>
    <n v="7100"/>
    <n v="7400"/>
    <n v="7400"/>
    <n v="7400"/>
    <n v="7400"/>
    <n v="7400"/>
    <n v="7400"/>
    <n v="7400"/>
  </r>
  <r>
    <x v="7"/>
    <n v="7"/>
    <n v="0"/>
    <n v="83"/>
    <n v="1043.1082648491199"/>
    <n v="58.834929950535297"/>
    <n v="6140.0993569986804"/>
    <n v="92"/>
    <n v="2.35371496962583E-3"/>
    <n v="0"/>
    <n v="83"/>
    <n v="300"/>
    <n v="580"/>
    <n v="580"/>
    <n v="6100"/>
    <n v="6100"/>
    <n v="6100"/>
    <n v="6100"/>
    <n v="6100"/>
    <n v="6100"/>
    <n v="6100"/>
  </r>
  <r>
    <x v="1"/>
    <n v="7"/>
    <n v="0"/>
    <n v="2900"/>
    <n v="4313.0179774182398"/>
    <n v="443.58749105595001"/>
    <n v="18707.138915895401"/>
    <n v="1712"/>
    <n v="2.35371496962583E-3"/>
    <n v="0"/>
    <n v="2900"/>
    <n v="3000"/>
    <n v="3300"/>
    <n v="3300"/>
    <n v="19000"/>
    <n v="19000"/>
    <n v="19000"/>
    <n v="19000"/>
    <n v="19000"/>
    <n v="19000"/>
    <n v="19000"/>
  </r>
  <r>
    <x v="2"/>
    <n v="7"/>
    <n v="0"/>
    <n v="19000"/>
    <n v="20356.354466838999"/>
    <n v="17804.352144012199"/>
    <n v="25981.0192940058"/>
    <n v="505379"/>
    <n v="2.35371496962583E-3"/>
    <n v="0"/>
    <n v="19000"/>
    <n v="20000"/>
    <n v="21000"/>
    <n v="21000"/>
    <n v="26000"/>
    <n v="26000"/>
    <n v="26000"/>
    <n v="26000"/>
    <n v="26000"/>
    <n v="26000"/>
    <n v="26000"/>
  </r>
  <r>
    <x v="3"/>
    <n v="7"/>
    <n v="0"/>
    <n v="160"/>
    <n v="283.07501442863401"/>
    <n v="63.730321009643298"/>
    <n v="1082.75385503657"/>
    <n v="100"/>
    <n v="2.35371496962583E-3"/>
    <n v="0"/>
    <n v="160"/>
    <n v="170"/>
    <n v="330"/>
    <n v="330"/>
    <n v="1100"/>
    <n v="1100"/>
    <n v="1100"/>
    <n v="1100"/>
    <n v="1100"/>
    <n v="1100"/>
    <n v="1100"/>
  </r>
  <r>
    <x v="4"/>
    <n v="7"/>
    <n v="0"/>
    <n v="3700"/>
    <n v="4146.3598245422199"/>
    <n v="2598.3610639814201"/>
    <n v="6355.8981829555696"/>
    <n v="409416"/>
    <n v="2.35371496962583E-3"/>
    <n v="0"/>
    <n v="3700"/>
    <n v="5200"/>
    <n v="5600"/>
    <n v="5600"/>
    <n v="6400"/>
    <n v="6400"/>
    <n v="6400"/>
    <n v="6400"/>
    <n v="6400"/>
    <n v="6400"/>
    <n v="6400"/>
  </r>
  <r>
    <x v="5"/>
    <n v="7"/>
    <n v="0"/>
    <n v="390"/>
    <n v="441.09334573814903"/>
    <n v="86.260242038406403"/>
    <n v="998.32750996574703"/>
    <n v="40"/>
    <n v="2.35371496962583E-3"/>
    <n v="0"/>
    <n v="390"/>
    <n v="610"/>
    <n v="750"/>
    <n v="750"/>
    <n v="1000"/>
    <n v="1000"/>
    <n v="1000"/>
    <n v="1000"/>
    <n v="1000"/>
    <n v="1000"/>
    <n v="1000"/>
  </r>
  <r>
    <x v="6"/>
    <n v="7"/>
    <n v="0"/>
    <n v="5800"/>
    <n v="6713.3906391349401"/>
    <n v="3120.8087169798"/>
    <n v="12577.377383946399"/>
    <n v="46787"/>
    <n v="2.35371496962583E-3"/>
    <n v="0"/>
    <n v="5800"/>
    <n v="7000"/>
    <n v="8400"/>
    <n v="8400"/>
    <n v="13000"/>
    <n v="13000"/>
    <n v="13000"/>
    <n v="13000"/>
    <n v="13000"/>
    <n v="13000"/>
    <n v="13000"/>
  </r>
  <r>
    <x v="7"/>
    <n v="7"/>
    <n v="0"/>
    <n v="130"/>
    <n v="482.04823470275301"/>
    <n v="66.475172992795706"/>
    <n v="1976.3730509439399"/>
    <n v="92"/>
    <n v="2.35371496962583E-3"/>
    <n v="0"/>
    <n v="130"/>
    <n v="140"/>
    <n v="840"/>
    <n v="840"/>
    <n v="2000"/>
    <n v="2000"/>
    <n v="2000"/>
    <n v="2000"/>
    <n v="2000"/>
    <n v="2000"/>
    <n v="2000"/>
  </r>
  <r>
    <x v="1"/>
    <n v="6"/>
    <n v="0"/>
    <n v="970"/>
    <n v="1229.21976547998"/>
    <n v="408.01406302489301"/>
    <n v="2955.8419010136199"/>
    <n v="1712"/>
    <n v="2.0174699739649998E-3"/>
    <n v="0"/>
    <n v="1100"/>
    <n v="1100"/>
    <n v="1100"/>
    <n v="1100"/>
    <n v="3000"/>
    <n v="3000"/>
    <n v="3000"/>
    <n v="3000"/>
    <n v="3000"/>
    <n v="3000"/>
    <n v="3000"/>
  </r>
  <r>
    <x v="2"/>
    <n v="6"/>
    <n v="0"/>
    <n v="20000"/>
    <n v="21440.031404199501"/>
    <n v="19233.702428988101"/>
    <n v="26875.356376054599"/>
    <n v="503453"/>
    <n v="2.0174699739649998E-3"/>
    <n v="0"/>
    <n v="21000"/>
    <n v="21000"/>
    <n v="21000"/>
    <n v="21000"/>
    <n v="27000"/>
    <n v="27000"/>
    <n v="27000"/>
    <n v="27000"/>
    <n v="27000"/>
    <n v="27000"/>
    <n v="27000"/>
  </r>
  <r>
    <x v="3"/>
    <n v="6"/>
    <n v="0"/>
    <n v="84"/>
    <n v="238.428914492639"/>
    <n v="74.328065966255906"/>
    <n v="592.78787102084596"/>
    <n v="100"/>
    <n v="2.0174699739649998E-3"/>
    <n v="0"/>
    <n v="230"/>
    <n v="230"/>
    <n v="370"/>
    <n v="370"/>
    <n v="590"/>
    <n v="590"/>
    <n v="590"/>
    <n v="590"/>
    <n v="590"/>
    <n v="590"/>
    <n v="590"/>
  </r>
  <r>
    <x v="4"/>
    <n v="6"/>
    <n v="0"/>
    <n v="3000"/>
    <n v="6384.7049633428996"/>
    <n v="1909.24661699682"/>
    <n v="15732.784416992199"/>
    <n v="409416"/>
    <n v="2.0174699739649998E-3"/>
    <n v="0"/>
    <n v="5200"/>
    <n v="5200"/>
    <n v="9900"/>
    <n v="9900"/>
    <n v="16000"/>
    <n v="16000"/>
    <n v="16000"/>
    <n v="16000"/>
    <n v="16000"/>
    <n v="16000"/>
    <n v="16000"/>
  </r>
  <r>
    <x v="5"/>
    <n v="6"/>
    <n v="0"/>
    <n v="540"/>
    <n v="1775.04538133507"/>
    <n v="49.077142961323197"/>
    <n v="5992.8164950106202"/>
    <n v="40"/>
    <n v="2.0174699739649998E-3"/>
    <n v="0"/>
    <n v="870"/>
    <n v="870"/>
    <n v="3100"/>
    <n v="3100"/>
    <n v="6000"/>
    <n v="6000"/>
    <n v="6000"/>
    <n v="6000"/>
    <n v="6000"/>
    <n v="6000"/>
    <n v="6000"/>
  </r>
  <r>
    <x v="6"/>
    <n v="6"/>
    <n v="0"/>
    <n v="5800"/>
    <n v="7717.5008201738801"/>
    <n v="3234.53235800843"/>
    <n v="13565.4947579605"/>
    <n v="46787"/>
    <n v="2.0174699739649998E-3"/>
    <n v="0"/>
    <n v="7900"/>
    <n v="7900"/>
    <n v="10000"/>
    <n v="10000"/>
    <n v="14000"/>
    <n v="14000"/>
    <n v="14000"/>
    <n v="14000"/>
    <n v="14000"/>
    <n v="14000"/>
    <n v="14000"/>
  </r>
  <r>
    <x v="7"/>
    <n v="6"/>
    <n v="0"/>
    <n v="70"/>
    <n v="159.790118515957"/>
    <n v="56.010383996181098"/>
    <n v="357.35273803584198"/>
    <n v="92"/>
    <n v="2.0174699739649998E-3"/>
    <n v="0"/>
    <n v="93"/>
    <n v="93"/>
    <n v="320"/>
    <n v="320"/>
    <n v="360"/>
    <n v="360"/>
    <n v="360"/>
    <n v="360"/>
    <n v="360"/>
    <n v="360"/>
    <n v="360"/>
  </r>
  <r>
    <x v="1"/>
    <n v="6"/>
    <n v="0"/>
    <n v="3400"/>
    <n v="3189.8138866915001"/>
    <n v="917.43482195306501"/>
    <n v="6337.8284410573497"/>
    <n v="1712"/>
    <n v="2.0174699739649998E-3"/>
    <n v="0"/>
    <n v="3500"/>
    <n v="3500"/>
    <n v="3700"/>
    <n v="3700"/>
    <n v="6300"/>
    <n v="6300"/>
    <n v="6300"/>
    <n v="6300"/>
    <n v="6300"/>
    <n v="6300"/>
    <n v="6300"/>
  </r>
  <r>
    <x v="2"/>
    <n v="6"/>
    <n v="0"/>
    <n v="20000"/>
    <n v="23790.8001098354"/>
    <n v="17489.7336530266"/>
    <n v="37763.408708036797"/>
    <n v="507519"/>
    <n v="2.0174699739649998E-3"/>
    <n v="0"/>
    <n v="22000"/>
    <n v="22000"/>
    <n v="26000"/>
    <n v="26000"/>
    <n v="38000"/>
    <n v="38000"/>
    <n v="38000"/>
    <n v="38000"/>
    <n v="38000"/>
    <n v="38000"/>
    <n v="38000"/>
  </r>
  <r>
    <x v="3"/>
    <n v="6"/>
    <n v="0"/>
    <n v="300"/>
    <n v="499.98143715007802"/>
    <n v="82.6600540895015"/>
    <n v="1446.6308769769901"/>
    <n v="100"/>
    <n v="2.0174699739649998E-3"/>
    <n v="0"/>
    <n v="300"/>
    <n v="300"/>
    <n v="770"/>
    <n v="770"/>
    <n v="1400"/>
    <n v="1400"/>
    <n v="1400"/>
    <n v="1400"/>
    <n v="1400"/>
    <n v="1400"/>
    <n v="1400"/>
  </r>
  <r>
    <x v="4"/>
    <n v="6"/>
    <n v="0"/>
    <n v="3300"/>
    <n v="4133.2083814971402"/>
    <n v="2517.6795909646899"/>
    <n v="7822.6411910727602"/>
    <n v="409416"/>
    <n v="2.0174699739649998E-3"/>
    <n v="0"/>
    <n v="3800"/>
    <n v="3800"/>
    <n v="4200"/>
    <n v="4200"/>
    <n v="7800"/>
    <n v="7800"/>
    <n v="7800"/>
    <n v="7800"/>
    <n v="7800"/>
    <n v="7800"/>
    <n v="7800"/>
  </r>
  <r>
    <x v="5"/>
    <n v="6"/>
    <n v="0"/>
    <n v="390"/>
    <n v="1436.01132182326"/>
    <n v="59.573765960521897"/>
    <n v="4944.4777739699903"/>
    <n v="40"/>
    <n v="2.0174699739649998E-3"/>
    <n v="0"/>
    <n v="670"/>
    <n v="670"/>
    <n v="2400"/>
    <n v="2400"/>
    <n v="4900"/>
    <n v="4900"/>
    <n v="4900"/>
    <n v="4900"/>
    <n v="4900"/>
    <n v="4900"/>
    <n v="4900"/>
  </r>
  <r>
    <x v="6"/>
    <n v="6"/>
    <n v="0"/>
    <n v="5200"/>
    <n v="5921.1606941341097"/>
    <n v="3763.5982329957101"/>
    <n v="7997.1490600146299"/>
    <n v="46787"/>
    <n v="2.0174699739649998E-3"/>
    <n v="0"/>
    <n v="5800"/>
    <n v="5800"/>
    <n v="7700"/>
    <n v="7700"/>
    <n v="8000"/>
    <n v="8000"/>
    <n v="8000"/>
    <n v="8000"/>
    <n v="8000"/>
    <n v="8000"/>
    <n v="8000"/>
  </r>
  <r>
    <x v="7"/>
    <n v="6"/>
    <n v="0"/>
    <n v="270"/>
    <n v="445.07697300286901"/>
    <n v="105.250813998281"/>
    <n v="1219.49021599721"/>
    <n v="92"/>
    <n v="2.0174699739649998E-3"/>
    <n v="0"/>
    <n v="360"/>
    <n v="360"/>
    <n v="520"/>
    <n v="520"/>
    <n v="1200"/>
    <n v="1200"/>
    <n v="1200"/>
    <n v="1200"/>
    <n v="1200"/>
    <n v="1200"/>
    <n v="1200"/>
  </r>
  <r>
    <x v="1"/>
    <n v="8"/>
    <n v="0"/>
    <n v="1300"/>
    <n v="1521.83803847583"/>
    <n v="640.585153014399"/>
    <n v="2544.4139089668101"/>
    <n v="1712"/>
    <n v="2.6899599652866701E-3"/>
    <n v="0"/>
    <n v="1400"/>
    <n v="1900"/>
    <n v="2400"/>
    <n v="2400"/>
    <n v="2500"/>
    <n v="2500"/>
    <n v="2500"/>
    <n v="2500"/>
    <n v="2500"/>
    <n v="2500"/>
    <n v="2500"/>
  </r>
  <r>
    <x v="2"/>
    <n v="8"/>
    <n v="0"/>
    <n v="23000"/>
    <n v="22836.154689764899"/>
    <n v="17662.990252953001"/>
    <n v="26648.637681035299"/>
    <n v="500243"/>
    <n v="2.6899599652866701E-3"/>
    <n v="0"/>
    <n v="24000"/>
    <n v="24000"/>
    <n v="26000"/>
    <n v="26000"/>
    <n v="27000"/>
    <n v="27000"/>
    <n v="27000"/>
    <n v="27000"/>
    <n v="27000"/>
    <n v="27000"/>
    <n v="27000"/>
  </r>
  <r>
    <x v="3"/>
    <n v="8"/>
    <n v="0"/>
    <n v="110"/>
    <n v="943.98063336848202"/>
    <n v="38.871408905833903"/>
    <n v="5790.8278750255704"/>
    <n v="100"/>
    <n v="2.6899599652866701E-3"/>
    <n v="0"/>
    <n v="220"/>
    <n v="310"/>
    <n v="920"/>
    <n v="920"/>
    <n v="5800"/>
    <n v="5800"/>
    <n v="5800"/>
    <n v="5800"/>
    <n v="5800"/>
    <n v="5800"/>
    <n v="5800"/>
  </r>
  <r>
    <x v="4"/>
    <n v="8"/>
    <n v="0"/>
    <n v="3200"/>
    <n v="4931.2651357467903"/>
    <n v="1331.8744580028499"/>
    <n v="15729.8420339357"/>
    <n v="409416"/>
    <n v="2.6899599652866701E-3"/>
    <n v="0"/>
    <n v="3800"/>
    <n v="4800"/>
    <n v="5000"/>
    <n v="5000"/>
    <n v="16000"/>
    <n v="16000"/>
    <n v="16000"/>
    <n v="16000"/>
    <n v="16000"/>
    <n v="16000"/>
    <n v="16000"/>
  </r>
  <r>
    <x v="5"/>
    <n v="8"/>
    <n v="0"/>
    <n v="480"/>
    <n v="931.96021036419495"/>
    <n v="51.095950999297202"/>
    <n v="2559.6003339160202"/>
    <n v="40"/>
    <n v="2.6899599652866701E-3"/>
    <n v="0"/>
    <n v="910"/>
    <n v="1100"/>
    <n v="2100"/>
    <n v="2100"/>
    <n v="2600"/>
    <n v="2600"/>
    <n v="2600"/>
    <n v="2600"/>
    <n v="2600"/>
    <n v="2600"/>
    <n v="2600"/>
  </r>
  <r>
    <x v="6"/>
    <n v="8"/>
    <n v="0"/>
    <n v="5200"/>
    <n v="6127.25534735363"/>
    <n v="3102.1865030052099"/>
    <n v="13627.873511984901"/>
    <n v="46787"/>
    <n v="2.6899599652866701E-3"/>
    <n v="0"/>
    <n v="5900"/>
    <n v="6100"/>
    <n v="7200"/>
    <n v="7200"/>
    <n v="14000"/>
    <n v="14000"/>
    <n v="14000"/>
    <n v="14000"/>
    <n v="14000"/>
    <n v="14000"/>
    <n v="14000"/>
  </r>
  <r>
    <x v="7"/>
    <n v="8"/>
    <n v="0"/>
    <n v="210"/>
    <n v="515.60993361635997"/>
    <n v="56.526744971051798"/>
    <n v="2221.7257550219001"/>
    <n v="92"/>
    <n v="2.6899599652866701E-3"/>
    <n v="0"/>
    <n v="270"/>
    <n v="530"/>
    <n v="570"/>
    <n v="570"/>
    <n v="2200"/>
    <n v="2200"/>
    <n v="2200"/>
    <n v="2200"/>
    <n v="2200"/>
    <n v="2200"/>
    <n v="2200"/>
  </r>
  <r>
    <x v="1"/>
    <n v="11"/>
    <n v="0"/>
    <n v="1300"/>
    <n v="1159.4567641891001"/>
    <n v="446.017814916558"/>
    <n v="2082.0586429908799"/>
    <n v="1712"/>
    <n v="3.69869495226917E-3"/>
    <n v="0"/>
    <n v="1300"/>
    <n v="1400"/>
    <n v="1400"/>
    <n v="1400"/>
    <n v="1700"/>
    <n v="2100"/>
    <n v="2100"/>
    <n v="2100"/>
    <n v="2100"/>
    <n v="2100"/>
    <n v="2100"/>
  </r>
  <r>
    <x v="2"/>
    <n v="11"/>
    <n v="0"/>
    <n v="23000"/>
    <n v="22600.1242756293"/>
    <n v="15695.5529380356"/>
    <n v="26934.970353962799"/>
    <n v="508268"/>
    <n v="3.69869495226917E-3"/>
    <n v="0"/>
    <n v="23000"/>
    <n v="24000"/>
    <n v="26000"/>
    <n v="26000"/>
    <n v="26000"/>
    <n v="27000"/>
    <n v="27000"/>
    <n v="27000"/>
    <n v="27000"/>
    <n v="27000"/>
    <n v="27000"/>
  </r>
  <r>
    <x v="3"/>
    <n v="11"/>
    <n v="0"/>
    <n v="160"/>
    <n v="622.20038536047002"/>
    <n v="73.170404066331599"/>
    <n v="3528.5571370040998"/>
    <n v="100"/>
    <n v="3.69869495226917E-3"/>
    <n v="0"/>
    <n v="160"/>
    <n v="320"/>
    <n v="390"/>
    <n v="390"/>
    <n v="1700"/>
    <n v="3500"/>
    <n v="3500"/>
    <n v="3500"/>
    <n v="3500"/>
    <n v="3500"/>
    <n v="3500"/>
  </r>
  <r>
    <x v="4"/>
    <n v="11"/>
    <n v="0"/>
    <n v="2700"/>
    <n v="2991.9438498115801"/>
    <n v="2163.3022460155098"/>
    <n v="4004.1267190827002"/>
    <n v="409416"/>
    <n v="3.69869495226917E-3"/>
    <n v="0"/>
    <n v="2700"/>
    <n v="3600"/>
    <n v="3700"/>
    <n v="3700"/>
    <n v="4000"/>
    <n v="4000"/>
    <n v="4000"/>
    <n v="4000"/>
    <n v="4000"/>
    <n v="4000"/>
    <n v="4000"/>
  </r>
  <r>
    <x v="5"/>
    <n v="11"/>
    <n v="0"/>
    <n v="300"/>
    <n v="1036.6079436234099"/>
    <n v="55.981999961659298"/>
    <n v="4251.7015089979304"/>
    <n v="40"/>
    <n v="3.69869495226917E-3"/>
    <n v="0"/>
    <n v="300"/>
    <n v="1100"/>
    <n v="1900"/>
    <n v="1900"/>
    <n v="2800"/>
    <n v="4300"/>
    <n v="4300"/>
    <n v="4300"/>
    <n v="4300"/>
    <n v="4300"/>
    <n v="4300"/>
  </r>
  <r>
    <x v="6"/>
    <n v="11"/>
    <n v="0"/>
    <n v="7000"/>
    <n v="7313.6170956369597"/>
    <n v="4268.8860880443799"/>
    <n v="10422.895160969299"/>
    <n v="46787"/>
    <n v="3.69869495226917E-3"/>
    <n v="0"/>
    <n v="7000"/>
    <n v="8700"/>
    <n v="9400"/>
    <n v="9400"/>
    <n v="9800"/>
    <n v="10000"/>
    <n v="10000"/>
    <n v="10000"/>
    <n v="10000"/>
    <n v="10000"/>
    <n v="10000"/>
  </r>
  <r>
    <x v="7"/>
    <n v="11"/>
    <n v="0"/>
    <n v="250"/>
    <n v="319.93135028857398"/>
    <n v="77.098125009797499"/>
    <n v="870.047484990209"/>
    <n v="92"/>
    <n v="3.69869495226917E-3"/>
    <n v="0"/>
    <n v="250"/>
    <n v="450"/>
    <n v="480"/>
    <n v="480"/>
    <n v="600"/>
    <n v="870"/>
    <n v="870"/>
    <n v="870"/>
    <n v="870"/>
    <n v="870"/>
    <n v="870"/>
  </r>
  <r>
    <x v="1"/>
    <n v="8"/>
    <n v="0"/>
    <n v="1100"/>
    <n v="1654.87471238884"/>
    <n v="639.38718603458199"/>
    <n v="4081.9234669907"/>
    <n v="1712"/>
    <n v="2.6899599652866701E-3"/>
    <n v="0"/>
    <n v="1300"/>
    <n v="1300"/>
    <n v="3000"/>
    <n v="3000"/>
    <n v="4100"/>
    <n v="4100"/>
    <n v="4100"/>
    <n v="4100"/>
    <n v="4100"/>
    <n v="4100"/>
    <n v="4100"/>
  </r>
  <r>
    <x v="2"/>
    <n v="7"/>
    <n v="0"/>
    <n v="19000"/>
    <n v="20884.067444563101"/>
    <n v="15216.5632869582"/>
    <n v="27693.776834988901"/>
    <n v="510408"/>
    <n v="2.35371496962583E-3"/>
    <n v="0"/>
    <n v="19000"/>
    <n v="23000"/>
    <n v="27000"/>
    <n v="27000"/>
    <n v="28000"/>
    <n v="28000"/>
    <n v="28000"/>
    <n v="28000"/>
    <n v="28000"/>
    <n v="28000"/>
    <n v="28000"/>
  </r>
  <r>
    <x v="3"/>
    <n v="8"/>
    <n v="0"/>
    <n v="120"/>
    <n v="245.84647812298499"/>
    <n v="50.152044976130099"/>
    <n v="625.58207195252101"/>
    <n v="100"/>
    <n v="2.6899599652866701E-3"/>
    <n v="0"/>
    <n v="290"/>
    <n v="340"/>
    <n v="340"/>
    <n v="340"/>
    <n v="630"/>
    <n v="630"/>
    <n v="630"/>
    <n v="630"/>
    <n v="630"/>
    <n v="630"/>
    <n v="630"/>
  </r>
  <r>
    <x v="4"/>
    <n v="8"/>
    <n v="0"/>
    <n v="3900"/>
    <n v="4411.57181163725"/>
    <n v="2454.8629319760898"/>
    <n v="7004.4795250287198"/>
    <n v="409416"/>
    <n v="2.6899599652866701E-3"/>
    <n v="0"/>
    <n v="4300"/>
    <n v="5500"/>
    <n v="5600"/>
    <n v="5600"/>
    <n v="7000"/>
    <n v="7000"/>
    <n v="7000"/>
    <n v="7000"/>
    <n v="7000"/>
    <n v="7000"/>
    <n v="7000"/>
  </r>
  <r>
    <x v="5"/>
    <n v="7"/>
    <n v="0"/>
    <n v="220"/>
    <n v="366.22152341130499"/>
    <n v="85.836036014370606"/>
    <n v="923.20210998877803"/>
    <n v="40"/>
    <n v="2.35371496962583E-3"/>
    <n v="0"/>
    <n v="220"/>
    <n v="340"/>
    <n v="800"/>
    <n v="800"/>
    <n v="920"/>
    <n v="920"/>
    <n v="920"/>
    <n v="920"/>
    <n v="920"/>
    <n v="920"/>
    <n v="920"/>
  </r>
  <r>
    <x v="6"/>
    <n v="7"/>
    <n v="0"/>
    <n v="7200"/>
    <n v="7297.2828584523604"/>
    <n v="4566.9717639684604"/>
    <n v="10496.2713920976"/>
    <n v="46787"/>
    <n v="2.35371496962583E-3"/>
    <n v="0"/>
    <n v="7200"/>
    <n v="7400"/>
    <n v="9200"/>
    <n v="9200"/>
    <n v="10000"/>
    <n v="10000"/>
    <n v="10000"/>
    <n v="10000"/>
    <n v="10000"/>
    <n v="10000"/>
    <n v="10000"/>
  </r>
  <r>
    <x v="7"/>
    <n v="8"/>
    <n v="0"/>
    <n v="170"/>
    <n v="311.701324724708"/>
    <n v="78.674949938431297"/>
    <n v="694.521841942332"/>
    <n v="92"/>
    <n v="2.6899599652866701E-3"/>
    <n v="0"/>
    <n v="310"/>
    <n v="460"/>
    <n v="560"/>
    <n v="560"/>
    <n v="690"/>
    <n v="690"/>
    <n v="690"/>
    <n v="690"/>
    <n v="690"/>
    <n v="690"/>
    <n v="690"/>
  </r>
  <r>
    <x v="1"/>
    <n v="3"/>
    <n v="0"/>
    <n v="3000"/>
    <n v="2491.5089666610502"/>
    <n v="273.25576904695401"/>
    <n v="4195.3305919887498"/>
    <n v="1712"/>
    <n v="1.0087349869824999E-3"/>
    <n v="0"/>
    <n v="3000"/>
    <n v="3000"/>
    <n v="4200"/>
    <n v="4200"/>
    <n v="4200"/>
    <n v="4200"/>
    <n v="4200"/>
    <n v="4200"/>
    <n v="4200"/>
    <n v="4200"/>
    <n v="4200"/>
  </r>
  <r>
    <x v="2"/>
    <n v="3"/>
    <n v="0"/>
    <n v="22000"/>
    <n v="21749.822059374601"/>
    <n v="19765.853719087299"/>
    <n v="23022.044165991199"/>
    <n v="508161"/>
    <n v="1.0087349869824999E-3"/>
    <n v="0"/>
    <n v="22000"/>
    <n v="22000"/>
    <n v="23000"/>
    <n v="23000"/>
    <n v="23000"/>
    <n v="23000"/>
    <n v="23000"/>
    <n v="23000"/>
    <n v="23000"/>
    <n v="23000"/>
    <n v="23000"/>
  </r>
  <r>
    <x v="3"/>
    <n v="3"/>
    <n v="0"/>
    <n v="230"/>
    <n v="345.52566330724699"/>
    <n v="55.272937985137098"/>
    <n v="752.61393201071701"/>
    <n v="100"/>
    <n v="1.0087349869824999E-3"/>
    <n v="0"/>
    <n v="230"/>
    <n v="230"/>
    <n v="750"/>
    <n v="750"/>
    <n v="750"/>
    <n v="750"/>
    <n v="750"/>
    <n v="750"/>
    <n v="750"/>
    <n v="750"/>
    <n v="750"/>
  </r>
  <r>
    <x v="4"/>
    <n v="3"/>
    <n v="0"/>
    <n v="4200"/>
    <n v="6967.6417590041301"/>
    <n v="1605.53570999763"/>
    <n v="15133.765970938801"/>
    <n v="409416"/>
    <n v="1.0087349869824999E-3"/>
    <n v="0"/>
    <n v="4200"/>
    <n v="4200"/>
    <n v="15000"/>
    <n v="15000"/>
    <n v="15000"/>
    <n v="15000"/>
    <n v="15000"/>
    <n v="15000"/>
    <n v="15000"/>
    <n v="15000"/>
    <n v="15000"/>
  </r>
  <r>
    <x v="5"/>
    <n v="3"/>
    <n v="0"/>
    <n v="4600"/>
    <n v="3662.9691783261101"/>
    <n v="1132.8191710635999"/>
    <n v="5261.6465419996503"/>
    <n v="40"/>
    <n v="1.0087349869824999E-3"/>
    <n v="0"/>
    <n v="4600"/>
    <n v="4600"/>
    <n v="5300"/>
    <n v="5300"/>
    <n v="5300"/>
    <n v="5300"/>
    <n v="5300"/>
    <n v="5300"/>
    <n v="5300"/>
    <n v="5300"/>
    <n v="5300"/>
  </r>
  <r>
    <x v="6"/>
    <n v="3"/>
    <n v="0"/>
    <n v="6800"/>
    <n v="8808.1408830281907"/>
    <n v="5346.1181160528204"/>
    <n v="14239.2762530362"/>
    <n v="46787"/>
    <n v="1.0087349869824999E-3"/>
    <n v="0"/>
    <n v="6800"/>
    <n v="6800"/>
    <n v="14000"/>
    <n v="14000"/>
    <n v="14000"/>
    <n v="14000"/>
    <n v="14000"/>
    <n v="14000"/>
    <n v="14000"/>
    <n v="14000"/>
    <n v="14000"/>
  </r>
  <r>
    <x v="7"/>
    <n v="3"/>
    <n v="0"/>
    <n v="96"/>
    <n v="358.76152637259401"/>
    <n v="89.2896950244903"/>
    <n v="891.04733103886201"/>
    <n v="92"/>
    <n v="1.0087349869824999E-3"/>
    <n v="0"/>
    <n v="96"/>
    <n v="96"/>
    <n v="890"/>
    <n v="890"/>
    <n v="890"/>
    <n v="890"/>
    <n v="890"/>
    <n v="890"/>
    <n v="890"/>
    <n v="890"/>
    <n v="890"/>
  </r>
  <r>
    <x v="1"/>
    <n v="10"/>
    <n v="0"/>
    <n v="1200"/>
    <n v="1770.28397299582"/>
    <n v="410.22332606371401"/>
    <n v="6381.6143949516099"/>
    <n v="1712"/>
    <n v="3.3624499566083299E-3"/>
    <n v="0"/>
    <n v="1300"/>
    <n v="1500"/>
    <n v="1500"/>
    <n v="2800"/>
    <n v="6400"/>
    <n v="6400"/>
    <n v="6400"/>
    <n v="6400"/>
    <n v="6400"/>
    <n v="6400"/>
    <n v="6400"/>
  </r>
  <r>
    <x v="2"/>
    <n v="9"/>
    <n v="0"/>
    <n v="20000"/>
    <n v="21596.1056251027"/>
    <n v="16775.548911071299"/>
    <n v="26428.423272096501"/>
    <n v="506984"/>
    <n v="3.0262049609475002E-3"/>
    <n v="0"/>
    <n v="20000"/>
    <n v="22000"/>
    <n v="25000"/>
    <n v="26000"/>
    <n v="26000"/>
    <n v="26000"/>
    <n v="26000"/>
    <n v="26000"/>
    <n v="26000"/>
    <n v="26000"/>
    <n v="26000"/>
  </r>
  <r>
    <x v="3"/>
    <n v="10"/>
    <n v="0"/>
    <n v="160"/>
    <n v="346.18510850705201"/>
    <n v="42.857823078520497"/>
    <n v="1185.4884410277"/>
    <n v="100"/>
    <n v="3.3624499566083299E-3"/>
    <n v="0"/>
    <n v="160"/>
    <n v="370"/>
    <n v="380"/>
    <n v="830"/>
    <n v="1200"/>
    <n v="1200"/>
    <n v="1200"/>
    <n v="1200"/>
    <n v="1200"/>
    <n v="1200"/>
    <n v="1200"/>
  </r>
  <r>
    <x v="4"/>
    <n v="10"/>
    <n v="0"/>
    <n v="2600"/>
    <n v="3682.4204259901298"/>
    <n v="1436.1450700089299"/>
    <n v="8599.26202299539"/>
    <n v="409416"/>
    <n v="3.3624499566083299E-3"/>
    <n v="0"/>
    <n v="3200"/>
    <n v="4800"/>
    <n v="5000"/>
    <n v="5200"/>
    <n v="8600"/>
    <n v="8600"/>
    <n v="8600"/>
    <n v="8600"/>
    <n v="8600"/>
    <n v="8600"/>
    <n v="8600"/>
  </r>
  <r>
    <x v="5"/>
    <n v="9"/>
    <n v="0"/>
    <n v="1300"/>
    <n v="1638.7984185583"/>
    <n v="287.58487198501803"/>
    <n v="4166.1803460447099"/>
    <n v="40"/>
    <n v="3.0262049609475002E-3"/>
    <n v="0"/>
    <n v="1300"/>
    <n v="1500"/>
    <n v="2500"/>
    <n v="3500"/>
    <n v="4200"/>
    <n v="4200"/>
    <n v="4200"/>
    <n v="4200"/>
    <n v="4200"/>
    <n v="4200"/>
    <n v="4200"/>
  </r>
  <r>
    <x v="6"/>
    <n v="10"/>
    <n v="0"/>
    <n v="5700"/>
    <n v="6656.5632169251303"/>
    <n v="3313.1213070591898"/>
    <n v="10326.782366027999"/>
    <n v="46787"/>
    <n v="3.3624499566083299E-3"/>
    <n v="0"/>
    <n v="5800"/>
    <n v="7200"/>
    <n v="9200"/>
    <n v="10000"/>
    <n v="10000"/>
    <n v="10000"/>
    <n v="10000"/>
    <n v="10000"/>
    <n v="10000"/>
    <n v="10000"/>
    <n v="10000"/>
  </r>
  <r>
    <x v="7"/>
    <n v="10"/>
    <n v="0"/>
    <n v="210"/>
    <n v="1406.83041340671"/>
    <n v="32.146780984476202"/>
    <n v="6362.1776220388701"/>
    <n v="92"/>
    <n v="3.3624499566083299E-3"/>
    <n v="0"/>
    <n v="290"/>
    <n v="530"/>
    <n v="1500"/>
    <n v="4900"/>
    <n v="6400"/>
    <n v="6400"/>
    <n v="6400"/>
    <n v="6400"/>
    <n v="6400"/>
    <n v="6400"/>
    <n v="6400"/>
  </r>
  <r>
    <x v="1"/>
    <n v="6"/>
    <n v="0"/>
    <n v="1100"/>
    <n v="1716.4887141746699"/>
    <n v="30.730618047527901"/>
    <n v="6155.4159870138301"/>
    <n v="1712"/>
    <n v="2.0174699739649998E-3"/>
    <n v="0"/>
    <n v="1200"/>
    <n v="1200"/>
    <n v="1400"/>
    <n v="1400"/>
    <n v="6200"/>
    <n v="6200"/>
    <n v="6200"/>
    <n v="6200"/>
    <n v="6200"/>
    <n v="6200"/>
    <n v="6200"/>
  </r>
  <r>
    <x v="2"/>
    <n v="6"/>
    <n v="0"/>
    <n v="22000"/>
    <n v="21749.186581194699"/>
    <n v="15353.569962084201"/>
    <n v="26406.609926023499"/>
    <n v="512869"/>
    <n v="2.0174699739649998E-3"/>
    <n v="0"/>
    <n v="22000"/>
    <n v="22000"/>
    <n v="25000"/>
    <n v="25000"/>
    <n v="26000"/>
    <n v="26000"/>
    <n v="26000"/>
    <n v="26000"/>
    <n v="26000"/>
    <n v="26000"/>
    <n v="26000"/>
  </r>
  <r>
    <x v="3"/>
    <n v="6"/>
    <n v="0"/>
    <n v="89"/>
    <n v="207.817199154912"/>
    <n v="14.4737870432436"/>
    <n v="728.110191994346"/>
    <n v="100"/>
    <n v="2.0174699739649998E-3"/>
    <n v="0"/>
    <n v="180"/>
    <n v="180"/>
    <n v="200"/>
    <n v="200"/>
    <n v="730"/>
    <n v="730"/>
    <n v="730"/>
    <n v="730"/>
    <n v="730"/>
    <n v="730"/>
    <n v="730"/>
  </r>
  <r>
    <x v="4"/>
    <n v="6"/>
    <n v="0"/>
    <n v="3000"/>
    <n v="3181.3861168338899"/>
    <n v="357.21037199254999"/>
    <n v="5585.1544879842504"/>
    <n v="409416"/>
    <n v="2.0174699739649998E-3"/>
    <n v="0"/>
    <n v="3700"/>
    <n v="3700"/>
    <n v="4500"/>
    <n v="4500"/>
    <n v="5600"/>
    <n v="5600"/>
    <n v="5600"/>
    <n v="5600"/>
    <n v="5600"/>
    <n v="5600"/>
    <n v="5600"/>
  </r>
  <r>
    <x v="5"/>
    <n v="6"/>
    <n v="0"/>
    <n v="290"/>
    <n v="538.936141994781"/>
    <n v="57.034114026464501"/>
    <n v="1707.4633189476999"/>
    <n v="40"/>
    <n v="2.0174699739649998E-3"/>
    <n v="0"/>
    <n v="300"/>
    <n v="300"/>
    <n v="620"/>
    <n v="620"/>
    <n v="1700"/>
    <n v="1700"/>
    <n v="1700"/>
    <n v="1700"/>
    <n v="1700"/>
    <n v="1700"/>
    <n v="1700"/>
  </r>
  <r>
    <x v="6"/>
    <n v="6"/>
    <n v="0"/>
    <n v="5400"/>
    <n v="6301.8099179995797"/>
    <n v="3368.5489890631202"/>
    <n v="12615.8681110246"/>
    <n v="46787"/>
    <n v="2.0174699739649998E-3"/>
    <n v="0"/>
    <n v="5800"/>
    <n v="5800"/>
    <n v="6800"/>
    <n v="6800"/>
    <n v="13000"/>
    <n v="13000"/>
    <n v="13000"/>
    <n v="13000"/>
    <n v="13000"/>
    <n v="13000"/>
    <n v="13000"/>
  </r>
  <r>
    <x v="7"/>
    <n v="6"/>
    <n v="0"/>
    <n v="69"/>
    <n v="365.78035515655398"/>
    <n v="9.5677149947732598"/>
    <n v="1127.8615839546501"/>
    <n v="92"/>
    <n v="2.0174699739649998E-3"/>
    <n v="0"/>
    <n v="160"/>
    <n v="160"/>
    <n v="800"/>
    <n v="800"/>
    <n v="1100"/>
    <n v="1100"/>
    <n v="1100"/>
    <n v="1100"/>
    <n v="1100"/>
    <n v="1100"/>
    <n v="1100"/>
  </r>
  <r>
    <x v="1"/>
    <n v="5"/>
    <n v="0"/>
    <n v="2200"/>
    <n v="2964.52417841646"/>
    <n v="796.06941307429202"/>
    <n v="6475.8090870454898"/>
    <n v="1712"/>
    <n v="1.6812249783041599E-3"/>
    <n v="0"/>
    <n v="2200"/>
    <n v="4200"/>
    <n v="4200"/>
    <n v="6500"/>
    <n v="6500"/>
    <n v="6500"/>
    <n v="6500"/>
    <n v="6500"/>
    <n v="6500"/>
    <n v="6500"/>
    <n v="6500"/>
  </r>
  <r>
    <x v="2"/>
    <n v="5"/>
    <n v="0"/>
    <n v="23000"/>
    <n v="22367.903230199499"/>
    <n v="19202.007694984699"/>
    <n v="25507.589663960902"/>
    <n v="508054"/>
    <n v="1.6812249783041599E-3"/>
    <n v="0"/>
    <n v="23000"/>
    <n v="25000"/>
    <n v="25000"/>
    <n v="26000"/>
    <n v="26000"/>
    <n v="26000"/>
    <n v="26000"/>
    <n v="26000"/>
    <n v="26000"/>
    <n v="26000"/>
    <n v="26000"/>
  </r>
  <r>
    <x v="3"/>
    <n v="5"/>
    <n v="0"/>
    <n v="110"/>
    <n v="191.66491921059699"/>
    <n v="58.059923001564997"/>
    <n v="390.91622398700503"/>
    <n v="100"/>
    <n v="1.6812249783041599E-3"/>
    <n v="0"/>
    <n v="110"/>
    <n v="290"/>
    <n v="290"/>
    <n v="390"/>
    <n v="390"/>
    <n v="390"/>
    <n v="390"/>
    <n v="390"/>
    <n v="390"/>
    <n v="390"/>
    <n v="390"/>
  </r>
  <r>
    <x v="4"/>
    <n v="5"/>
    <n v="0"/>
    <n v="2400"/>
    <n v="3684.4189874129302"/>
    <n v="1521.97073190473"/>
    <n v="7633.7087970459797"/>
    <n v="409416"/>
    <n v="1.6812249783041599E-3"/>
    <n v="0"/>
    <n v="2400"/>
    <n v="4800"/>
    <n v="4800"/>
    <n v="7600"/>
    <n v="7600"/>
    <n v="7600"/>
    <n v="7600"/>
    <n v="7600"/>
    <n v="7600"/>
    <n v="7600"/>
    <n v="7600"/>
  </r>
  <r>
    <x v="5"/>
    <n v="5"/>
    <n v="0"/>
    <n v="1100"/>
    <n v="1080.05571782123"/>
    <n v="185.828329995274"/>
    <n v="2463.3004639763299"/>
    <n v="40"/>
    <n v="1.6812249783041599E-3"/>
    <n v="0"/>
    <n v="1100"/>
    <n v="1300"/>
    <n v="1300"/>
    <n v="2500"/>
    <n v="2500"/>
    <n v="2500"/>
    <n v="2500"/>
    <n v="2500"/>
    <n v="2500"/>
    <n v="2500"/>
    <n v="2500"/>
  </r>
  <r>
    <x v="6"/>
    <n v="5"/>
    <n v="0"/>
    <n v="5200"/>
    <n v="5414.9061164120203"/>
    <n v="2256.1283480608799"/>
    <n v="7689.0960310120099"/>
    <n v="46787"/>
    <n v="1.6812249783041599E-3"/>
    <n v="0"/>
    <n v="5200"/>
    <n v="6900"/>
    <n v="6900"/>
    <n v="7700"/>
    <n v="7700"/>
    <n v="7700"/>
    <n v="7700"/>
    <n v="7700"/>
    <n v="7700"/>
    <n v="7700"/>
    <n v="7700"/>
  </r>
  <r>
    <x v="7"/>
    <n v="5"/>
    <n v="0"/>
    <n v="99"/>
    <n v="275.56069500278602"/>
    <n v="75.038145994767504"/>
    <n v="645.30541701242305"/>
    <n v="92"/>
    <n v="1.6812249783041599E-3"/>
    <n v="0"/>
    <n v="99"/>
    <n v="470"/>
    <n v="470"/>
    <n v="650"/>
    <n v="650"/>
    <n v="650"/>
    <n v="650"/>
    <n v="650"/>
    <n v="650"/>
    <n v="650"/>
    <n v="650"/>
  </r>
  <r>
    <x v="1"/>
    <n v="5"/>
    <n v="0"/>
    <n v="770"/>
    <n v="1290.6047215917999"/>
    <n v="509.51228500343802"/>
    <n v="3160.7949989847798"/>
    <n v="1712"/>
    <n v="1.6812249783041599E-3"/>
    <n v="0"/>
    <n v="770"/>
    <n v="1500"/>
    <n v="1500"/>
    <n v="3200"/>
    <n v="3200"/>
    <n v="3200"/>
    <n v="3200"/>
    <n v="3200"/>
    <n v="3200"/>
    <n v="3200"/>
    <n v="3200"/>
  </r>
  <r>
    <x v="2"/>
    <n v="5"/>
    <n v="0"/>
    <n v="25000"/>
    <n v="24117.036721808799"/>
    <n v="17712.967618950599"/>
    <n v="26916.505211964199"/>
    <n v="511478"/>
    <n v="1.6812249783041599E-3"/>
    <n v="0"/>
    <n v="25000"/>
    <n v="27000"/>
    <n v="27000"/>
    <n v="27000"/>
    <n v="27000"/>
    <n v="27000"/>
    <n v="27000"/>
    <n v="27000"/>
    <n v="27000"/>
    <n v="27000"/>
    <n v="27000"/>
  </r>
  <r>
    <x v="3"/>
    <n v="5"/>
    <n v="0"/>
    <n v="200"/>
    <n v="319.55314055085103"/>
    <n v="76.466406928375307"/>
    <n v="762.39668391644898"/>
    <n v="100"/>
    <n v="1.6812249783041599E-3"/>
    <n v="0"/>
    <n v="200"/>
    <n v="410"/>
    <n v="410"/>
    <n v="760"/>
    <n v="760"/>
    <n v="760"/>
    <n v="760"/>
    <n v="760"/>
    <n v="760"/>
    <n v="760"/>
    <n v="760"/>
  </r>
  <r>
    <x v="4"/>
    <n v="5"/>
    <n v="0"/>
    <n v="3100"/>
    <n v="3542.34172899741"/>
    <n v="2546.5853780042298"/>
    <n v="5228.2936800038397"/>
    <n v="409416"/>
    <n v="1.6812249783041599E-3"/>
    <n v="0"/>
    <n v="3100"/>
    <n v="4000"/>
    <n v="4000"/>
    <n v="5200"/>
    <n v="5200"/>
    <n v="5200"/>
    <n v="5200"/>
    <n v="5200"/>
    <n v="5200"/>
    <n v="5200"/>
    <n v="5200"/>
  </r>
  <r>
    <x v="5"/>
    <n v="5"/>
    <n v="0"/>
    <n v="690"/>
    <n v="1319.1804645815801"/>
    <n v="40.080667007714503"/>
    <n v="4173.1509809615"/>
    <n v="40"/>
    <n v="1.6812249783041599E-3"/>
    <n v="0"/>
    <n v="690"/>
    <n v="1200"/>
    <n v="1200"/>
    <n v="4200"/>
    <n v="4200"/>
    <n v="4200"/>
    <n v="4200"/>
    <n v="4200"/>
    <n v="4200"/>
    <n v="4200"/>
    <n v="4200"/>
  </r>
  <r>
    <x v="6"/>
    <n v="5"/>
    <n v="0"/>
    <n v="6900"/>
    <n v="7282.3116963962002"/>
    <n v="5862.9406429827204"/>
    <n v="10647.576718009001"/>
    <n v="46787"/>
    <n v="1.6812249783041599E-3"/>
    <n v="0"/>
    <n v="6900"/>
    <n v="7100"/>
    <n v="7100"/>
    <n v="11000"/>
    <n v="11000"/>
    <n v="11000"/>
    <n v="11000"/>
    <n v="11000"/>
    <n v="11000"/>
    <n v="11000"/>
    <n v="11000"/>
  </r>
  <r>
    <x v="7"/>
    <n v="5"/>
    <n v="0"/>
    <n v="130"/>
    <n v="403.86801178101399"/>
    <n v="73.994077974930406"/>
    <n v="1571.8470970168701"/>
    <n v="92"/>
    <n v="1.6812249783041599E-3"/>
    <n v="0"/>
    <n v="130"/>
    <n v="150"/>
    <n v="150"/>
    <n v="1600"/>
    <n v="1600"/>
    <n v="1600"/>
    <n v="1600"/>
    <n v="1600"/>
    <n v="1600"/>
    <n v="1600"/>
    <n v="1600"/>
  </r>
  <r>
    <x v="1"/>
    <n v="2"/>
    <n v="0"/>
    <n v="833.56867195106997"/>
    <n v="852.70211548777297"/>
    <n v="833.56867195106997"/>
    <n v="871.83555902447495"/>
    <n v="1712"/>
    <n v="6.7248999132166697E-4"/>
    <n v="0"/>
    <n v="870"/>
    <n v="870"/>
    <n v="870"/>
    <n v="870"/>
    <n v="870"/>
    <n v="870"/>
    <n v="870"/>
    <n v="870"/>
    <n v="870"/>
    <n v="870"/>
    <n v="870"/>
  </r>
  <r>
    <x v="2"/>
    <n v="2"/>
    <n v="0"/>
    <n v="25000"/>
    <n v="27003.981002024299"/>
    <n v="24899.079998023801"/>
    <n v="29108.882006024902"/>
    <n v="504202"/>
    <n v="6.7248999132166697E-4"/>
    <n v="0"/>
    <n v="29000"/>
    <n v="29000"/>
    <n v="29000"/>
    <n v="29000"/>
    <n v="29000"/>
    <n v="29000"/>
    <n v="29000"/>
    <n v="29000"/>
    <n v="29000"/>
    <n v="29000"/>
    <n v="29000"/>
  </r>
  <r>
    <x v="3"/>
    <n v="2"/>
    <n v="0"/>
    <n v="99"/>
    <n v="128.30273451982001"/>
    <n v="98.678921000100601"/>
    <n v="157.92654803953999"/>
    <n v="100"/>
    <n v="6.7248999132166697E-4"/>
    <n v="0"/>
    <n v="160"/>
    <n v="160"/>
    <n v="160"/>
    <n v="160"/>
    <n v="160"/>
    <n v="160"/>
    <n v="160"/>
    <n v="160"/>
    <n v="160"/>
    <n v="160"/>
    <n v="160"/>
  </r>
  <r>
    <x v="4"/>
    <n v="2"/>
    <n v="0"/>
    <n v="2600"/>
    <n v="3573.0804635095401"/>
    <n v="2575.2441619988499"/>
    <n v="4570.9167650202198"/>
    <n v="409416"/>
    <n v="6.7248999132166697E-4"/>
    <n v="0"/>
    <n v="4600"/>
    <n v="4600"/>
    <n v="4600"/>
    <n v="4600"/>
    <n v="4600"/>
    <n v="4600"/>
    <n v="4600"/>
    <n v="4600"/>
    <n v="4600"/>
    <n v="4600"/>
    <n v="4600"/>
  </r>
  <r>
    <x v="5"/>
    <n v="2"/>
    <n v="0"/>
    <n v="1100"/>
    <n v="1230.64994701417"/>
    <n v="1088.8937029521901"/>
    <n v="1372.40619107615"/>
    <n v="40"/>
    <n v="6.7248999132166697E-4"/>
    <n v="0"/>
    <n v="1400"/>
    <n v="1400"/>
    <n v="1400"/>
    <n v="1400"/>
    <n v="1400"/>
    <n v="1400"/>
    <n v="1400"/>
    <n v="1400"/>
    <n v="1400"/>
    <n v="1400"/>
    <n v="1400"/>
  </r>
  <r>
    <x v="6"/>
    <n v="2"/>
    <n v="0"/>
    <n v="5500"/>
    <n v="5933.20429552113"/>
    <n v="5490.87534099817"/>
    <n v="6375.5332500441"/>
    <n v="46787"/>
    <n v="6.7248999132166697E-4"/>
    <n v="0"/>
    <n v="6400"/>
    <n v="6400"/>
    <n v="6400"/>
    <n v="6400"/>
    <n v="6400"/>
    <n v="6400"/>
    <n v="6400"/>
    <n v="6400"/>
    <n v="6400"/>
    <n v="6400"/>
    <n v="6400"/>
  </r>
  <r>
    <x v="7"/>
    <n v="2"/>
    <n v="0"/>
    <n v="111.718389089219"/>
    <n v="113.678371533751"/>
    <n v="111.718389089219"/>
    <n v="115.63835397828301"/>
    <n v="92"/>
    <n v="6.7248999132166697E-4"/>
    <n v="0"/>
    <n v="120"/>
    <n v="120"/>
    <n v="120"/>
    <n v="120"/>
    <n v="120"/>
    <n v="120"/>
    <n v="120"/>
    <n v="120"/>
    <n v="120"/>
    <n v="120"/>
    <n v="120"/>
  </r>
  <r>
    <x v="1"/>
    <n v="9"/>
    <n v="0"/>
    <n v="1200"/>
    <n v="1785.60913533955"/>
    <n v="420.80292000900897"/>
    <n v="6083.4825340425596"/>
    <n v="1712"/>
    <n v="3.0262049609475002E-3"/>
    <n v="0"/>
    <n v="1200"/>
    <n v="1300"/>
    <n v="1700"/>
    <n v="2700"/>
    <n v="6100"/>
    <n v="6100"/>
    <n v="6100"/>
    <n v="6100"/>
    <n v="6100"/>
    <n v="6100"/>
    <n v="6100"/>
  </r>
  <r>
    <x v="2"/>
    <n v="9"/>
    <n v="0"/>
    <n v="24000"/>
    <n v="24474.5063850035"/>
    <n v="18865.6541930977"/>
    <n v="33464.650832000101"/>
    <n v="506770"/>
    <n v="3.0262049609475002E-3"/>
    <n v="0"/>
    <n v="24000"/>
    <n v="25000"/>
    <n v="26000"/>
    <n v="30000"/>
    <n v="33000"/>
    <n v="33000"/>
    <n v="33000"/>
    <n v="33000"/>
    <n v="33000"/>
    <n v="33000"/>
    <n v="33000"/>
  </r>
  <r>
    <x v="3"/>
    <n v="9"/>
    <n v="0"/>
    <n v="210"/>
    <n v="630.63602831162905"/>
    <n v="45.285537024028599"/>
    <n v="4071.85280695557"/>
    <n v="100"/>
    <n v="3.0262049609475002E-3"/>
    <n v="0"/>
    <n v="210"/>
    <n v="250"/>
    <n v="350"/>
    <n v="370"/>
    <n v="4100"/>
    <n v="4100"/>
    <n v="4100"/>
    <n v="4100"/>
    <n v="4100"/>
    <n v="4100"/>
    <n v="4100"/>
  </r>
  <r>
    <x v="4"/>
    <n v="9"/>
    <n v="0"/>
    <n v="3700"/>
    <n v="3137.9672481109201"/>
    <n v="1214.6400030469499"/>
    <n v="3919.4441919680598"/>
    <n v="409416"/>
    <n v="3.0262049609475002E-3"/>
    <n v="0"/>
    <n v="3700"/>
    <n v="3800"/>
    <n v="3900"/>
    <n v="3900"/>
    <n v="3900"/>
    <n v="3900"/>
    <n v="3900"/>
    <n v="3900"/>
    <n v="3900"/>
    <n v="3900"/>
    <n v="3900"/>
  </r>
  <r>
    <x v="5"/>
    <n v="9"/>
    <n v="0"/>
    <n v="1600"/>
    <n v="3470.8738175427702"/>
    <n v="88.624936994165097"/>
    <n v="10848.583498038301"/>
    <n v="40"/>
    <n v="3.0262049609475002E-3"/>
    <n v="0"/>
    <n v="1600"/>
    <n v="3100"/>
    <n v="5500"/>
    <n v="8300"/>
    <n v="11000"/>
    <n v="11000"/>
    <n v="11000"/>
    <n v="11000"/>
    <n v="11000"/>
    <n v="11000"/>
    <n v="11000"/>
  </r>
  <r>
    <x v="6"/>
    <n v="9"/>
    <n v="0"/>
    <n v="6400"/>
    <n v="6379.3597725582204"/>
    <n v="4530.90185299515"/>
    <n v="9764.1116050071996"/>
    <n v="46787"/>
    <n v="3.0262049609475002E-3"/>
    <n v="0"/>
    <n v="6400"/>
    <n v="6400"/>
    <n v="6500"/>
    <n v="6600"/>
    <n v="9800"/>
    <n v="9800"/>
    <n v="9800"/>
    <n v="9800"/>
    <n v="9800"/>
    <n v="9800"/>
    <n v="9800"/>
  </r>
  <r>
    <x v="7"/>
    <n v="9"/>
    <n v="0"/>
    <n v="160"/>
    <n v="718.39317711742797"/>
    <n v="42.713808012194903"/>
    <n v="3381.0775909805602"/>
    <n v="92"/>
    <n v="3.0262049609475002E-3"/>
    <n v="0"/>
    <n v="160"/>
    <n v="360"/>
    <n v="830"/>
    <n v="1400"/>
    <n v="3400"/>
    <n v="3400"/>
    <n v="3400"/>
    <n v="3400"/>
    <n v="3400"/>
    <n v="3400"/>
    <n v="3400"/>
  </r>
  <r>
    <x v="1"/>
    <n v="4"/>
    <n v="0"/>
    <n v="1200"/>
    <n v="2751.9932239956602"/>
    <n v="412.22802991978801"/>
    <n v="6972.7946190396297"/>
    <n v="1712"/>
    <n v="1.34497998264333E-3"/>
    <n v="0"/>
    <n v="2400"/>
    <n v="2400"/>
    <n v="7000"/>
    <n v="7000"/>
    <n v="7000"/>
    <n v="7000"/>
    <n v="7000"/>
    <n v="7000"/>
    <n v="7000"/>
    <n v="7000"/>
    <n v="7000"/>
  </r>
  <r>
    <x v="2"/>
    <n v="4"/>
    <n v="0"/>
    <n v="26000"/>
    <n v="24193.328549968999"/>
    <n v="16228.334443992901"/>
    <n v="27275.2909039845"/>
    <n v="508910"/>
    <n v="1.34497998264333E-3"/>
    <n v="0"/>
    <n v="27000"/>
    <n v="27000"/>
    <n v="27000"/>
    <n v="27000"/>
    <n v="27000"/>
    <n v="27000"/>
    <n v="27000"/>
    <n v="27000"/>
    <n v="27000"/>
    <n v="27000"/>
    <n v="27000"/>
  </r>
  <r>
    <x v="3"/>
    <n v="4"/>
    <n v="0"/>
    <n v="120"/>
    <n v="262.23761175060599"/>
    <n v="42.3062409972772"/>
    <n v="739.04196301009495"/>
    <n v="100"/>
    <n v="1.34497998264333E-3"/>
    <n v="0"/>
    <n v="150"/>
    <n v="150"/>
    <n v="740"/>
    <n v="740"/>
    <n v="740"/>
    <n v="740"/>
    <n v="740"/>
    <n v="740"/>
    <n v="740"/>
    <n v="740"/>
    <n v="740"/>
  </r>
  <r>
    <x v="4"/>
    <n v="4"/>
    <n v="0"/>
    <n v="3400"/>
    <n v="3057.3502707702501"/>
    <n v="1258.92348005436"/>
    <n v="4067.3124500317499"/>
    <n v="409416"/>
    <n v="1.34497998264333E-3"/>
    <n v="0"/>
    <n v="3500"/>
    <n v="3500"/>
    <n v="4100"/>
    <n v="4100"/>
    <n v="4100"/>
    <n v="4100"/>
    <n v="4100"/>
    <n v="4100"/>
    <n v="4100"/>
    <n v="4100"/>
    <n v="4100"/>
  </r>
  <r>
    <x v="5"/>
    <n v="4"/>
    <n v="0"/>
    <n v="650"/>
    <n v="764.80441447347403"/>
    <n v="451.68514200486197"/>
    <n v="1031.4870829461099"/>
    <n v="40"/>
    <n v="1.34497998264333E-3"/>
    <n v="0"/>
    <n v="920"/>
    <n v="920"/>
    <n v="1000"/>
    <n v="1000"/>
    <n v="1000"/>
    <n v="1000"/>
    <n v="1000"/>
    <n v="1000"/>
    <n v="1000"/>
    <n v="1000"/>
    <n v="1000"/>
  </r>
  <r>
    <x v="6"/>
    <n v="4"/>
    <n v="0"/>
    <n v="6000"/>
    <n v="6823.7730919790902"/>
    <n v="4867.7336580585597"/>
    <n v="9736.4941339474099"/>
    <n v="46787"/>
    <n v="1.34497998264333E-3"/>
    <n v="0"/>
    <n v="6600"/>
    <n v="6600"/>
    <n v="9700"/>
    <n v="9700"/>
    <n v="9700"/>
    <n v="9700"/>
    <n v="9700"/>
    <n v="9700"/>
    <n v="9700"/>
    <n v="9700"/>
    <n v="9700"/>
  </r>
  <r>
    <x v="7"/>
    <n v="4"/>
    <n v="0"/>
    <n v="77"/>
    <n v="158.74464146327199"/>
    <n v="40.927765890955897"/>
    <n v="434.41409093793402"/>
    <n v="92"/>
    <n v="1.34497998264333E-3"/>
    <n v="0"/>
    <n v="83"/>
    <n v="83"/>
    <n v="430"/>
    <n v="430"/>
    <n v="430"/>
    <n v="430"/>
    <n v="430"/>
    <n v="430"/>
    <n v="430"/>
    <n v="430"/>
    <n v="430"/>
  </r>
  <r>
    <x v="1"/>
    <n v="6"/>
    <n v="0"/>
    <n v="550"/>
    <n v="932.55626482035302"/>
    <n v="349.85116904135702"/>
    <n v="2271.4039579732298"/>
    <n v="1712"/>
    <n v="2.0174699739649998E-3"/>
    <n v="0"/>
    <n v="900"/>
    <n v="900"/>
    <n v="1100"/>
    <n v="1100"/>
    <n v="2300"/>
    <n v="2300"/>
    <n v="2300"/>
    <n v="2300"/>
    <n v="2300"/>
    <n v="2300"/>
    <n v="2300"/>
  </r>
  <r>
    <x v="2"/>
    <n v="5"/>
    <n v="0"/>
    <n v="25000"/>
    <n v="24006.390786799599"/>
    <n v="19215.7397749833"/>
    <n v="26449.4188850512"/>
    <n v="509017"/>
    <n v="1.6812249783041599E-3"/>
    <n v="0"/>
    <n v="25000"/>
    <n v="26000"/>
    <n v="26000"/>
    <n v="26000"/>
    <n v="26000"/>
    <n v="26000"/>
    <n v="26000"/>
    <n v="26000"/>
    <n v="26000"/>
    <n v="26000"/>
    <n v="26000"/>
  </r>
  <r>
    <x v="3"/>
    <n v="6"/>
    <n v="0"/>
    <n v="130"/>
    <n v="349.20184547081499"/>
    <n v="81.613156944513307"/>
    <n v="1343.1668760022101"/>
    <n v="100"/>
    <n v="2.0174699739649998E-3"/>
    <n v="0"/>
    <n v="140"/>
    <n v="140"/>
    <n v="300"/>
    <n v="300"/>
    <n v="1300"/>
    <n v="1300"/>
    <n v="1300"/>
    <n v="1300"/>
    <n v="1300"/>
    <n v="1300"/>
    <n v="1300"/>
  </r>
  <r>
    <x v="4"/>
    <n v="5"/>
    <n v="0"/>
    <n v="2400"/>
    <n v="2699.1480738390201"/>
    <n v="1773.90174905303"/>
    <n v="3991.5047279791902"/>
    <n v="409416"/>
    <n v="1.6812249783041599E-3"/>
    <n v="0"/>
    <n v="2400"/>
    <n v="3200"/>
    <n v="3200"/>
    <n v="4000"/>
    <n v="4000"/>
    <n v="4000"/>
    <n v="4000"/>
    <n v="4000"/>
    <n v="4000"/>
    <n v="4000"/>
    <n v="4000"/>
  </r>
  <r>
    <x v="5"/>
    <n v="5"/>
    <n v="0"/>
    <n v="1700"/>
    <n v="1214.0433708205801"/>
    <n v="60.917855007573898"/>
    <n v="2119.9466020334498"/>
    <n v="40"/>
    <n v="1.6812249783041599E-3"/>
    <n v="0"/>
    <n v="1700"/>
    <n v="2000"/>
    <n v="2000"/>
    <n v="2100"/>
    <n v="2100"/>
    <n v="2100"/>
    <n v="2100"/>
    <n v="2100"/>
    <n v="2100"/>
    <n v="2100"/>
    <n v="2100"/>
  </r>
  <r>
    <x v="6"/>
    <n v="5"/>
    <n v="0"/>
    <n v="5900"/>
    <n v="6409.5336265861897"/>
    <n v="4219.8141049593596"/>
    <n v="9389.7280449746104"/>
    <n v="46787"/>
    <n v="1.6812249783041599E-3"/>
    <n v="0"/>
    <n v="5900"/>
    <n v="6900"/>
    <n v="6900"/>
    <n v="9400"/>
    <n v="9400"/>
    <n v="9400"/>
    <n v="9400"/>
    <n v="9400"/>
    <n v="9400"/>
    <n v="9400"/>
    <n v="9400"/>
  </r>
  <r>
    <x v="7"/>
    <n v="6"/>
    <n v="0"/>
    <n v="98"/>
    <n v="408.86813683512901"/>
    <n v="85.365963983349502"/>
    <n v="1728.0544590903401"/>
    <n v="92"/>
    <n v="2.0174699739649998E-3"/>
    <n v="0"/>
    <n v="140"/>
    <n v="140"/>
    <n v="320"/>
    <n v="320"/>
    <n v="1700"/>
    <n v="1700"/>
    <n v="1700"/>
    <n v="1700"/>
    <n v="1700"/>
    <n v="1700"/>
    <n v="1700"/>
  </r>
  <r>
    <x v="1"/>
    <n v="11"/>
    <n v="0"/>
    <n v="1400"/>
    <n v="2056.1045869147702"/>
    <n v="267.23804208450002"/>
    <n v="5985.5345690157201"/>
    <n v="1712"/>
    <n v="3.69869495226917E-3"/>
    <n v="0"/>
    <n v="1400"/>
    <n v="1800"/>
    <n v="2200"/>
    <n v="2200"/>
    <n v="5600"/>
    <n v="6000"/>
    <n v="6000"/>
    <n v="6000"/>
    <n v="6000"/>
    <n v="6000"/>
    <n v="6000"/>
  </r>
  <r>
    <x v="2"/>
    <n v="11"/>
    <n v="0"/>
    <n v="25000"/>
    <n v="23607.255781027001"/>
    <n v="19864.9900759337"/>
    <n v="28518.3896688977"/>
    <n v="507733"/>
    <n v="3.69869495226917E-3"/>
    <n v="0"/>
    <n v="25000"/>
    <n v="25000"/>
    <n v="25000"/>
    <n v="25000"/>
    <n v="26000"/>
    <n v="29000"/>
    <n v="29000"/>
    <n v="29000"/>
    <n v="29000"/>
    <n v="29000"/>
    <n v="29000"/>
  </r>
  <r>
    <x v="3"/>
    <n v="11"/>
    <n v="0"/>
    <n v="160"/>
    <n v="290.00805798833301"/>
    <n v="31.99167503044"/>
    <n v="825.36167092621304"/>
    <n v="100"/>
    <n v="3.69869495226917E-3"/>
    <n v="0"/>
    <n v="160"/>
    <n v="360"/>
    <n v="410"/>
    <n v="410"/>
    <n v="750"/>
    <n v="830"/>
    <n v="830"/>
    <n v="830"/>
    <n v="830"/>
    <n v="830"/>
    <n v="830"/>
  </r>
  <r>
    <x v="4"/>
    <n v="11"/>
    <n v="0"/>
    <n v="2800"/>
    <n v="2810.4327006519502"/>
    <n v="1012.73676101118"/>
    <n v="4400.0678230077001"/>
    <n v="409416"/>
    <n v="3.69869495226917E-3"/>
    <n v="0"/>
    <n v="2800"/>
    <n v="3500"/>
    <n v="3500"/>
    <n v="3500"/>
    <n v="4400"/>
    <n v="4400"/>
    <n v="4400"/>
    <n v="4400"/>
    <n v="4400"/>
    <n v="4400"/>
    <n v="4400"/>
  </r>
  <r>
    <x v="5"/>
    <n v="11"/>
    <n v="0"/>
    <n v="1000"/>
    <n v="1802.69266190853"/>
    <n v="62.174433027394102"/>
    <n v="4587.4141720123498"/>
    <n v="40"/>
    <n v="3.69869495226917E-3"/>
    <n v="0"/>
    <n v="1000"/>
    <n v="1900"/>
    <n v="4000"/>
    <n v="4000"/>
    <n v="4400"/>
    <n v="4600"/>
    <n v="4600"/>
    <n v="4600"/>
    <n v="4600"/>
    <n v="4600"/>
    <n v="4600"/>
  </r>
  <r>
    <x v="6"/>
    <n v="11"/>
    <n v="0"/>
    <n v="5700"/>
    <n v="5722.1715575380404"/>
    <n v="4188.6432740138798"/>
    <n v="8568.5369720449598"/>
    <n v="46787"/>
    <n v="3.69869495226917E-3"/>
    <n v="0"/>
    <n v="5700"/>
    <n v="6000"/>
    <n v="6100"/>
    <n v="6100"/>
    <n v="6200"/>
    <n v="8600"/>
    <n v="8600"/>
    <n v="8600"/>
    <n v="8600"/>
    <n v="8600"/>
    <n v="8600"/>
  </r>
  <r>
    <x v="7"/>
    <n v="11"/>
    <n v="0"/>
    <n v="200"/>
    <n v="317.78806380250199"/>
    <n v="45.192670077085403"/>
    <n v="870.44680595863599"/>
    <n v="92"/>
    <n v="3.69869495226917E-3"/>
    <n v="0"/>
    <n v="200"/>
    <n v="370"/>
    <n v="580"/>
    <n v="580"/>
    <n v="840"/>
    <n v="870"/>
    <n v="870"/>
    <n v="870"/>
    <n v="870"/>
    <n v="870"/>
    <n v="870"/>
  </r>
  <r>
    <x v="1"/>
    <n v="8"/>
    <n v="0"/>
    <n v="1400"/>
    <n v="2094.8169362673002"/>
    <n v="708.10140797402698"/>
    <n v="4271.4742990210598"/>
    <n v="1712"/>
    <n v="2.6899599652866701E-3"/>
    <n v="0"/>
    <n v="1800"/>
    <n v="2700"/>
    <n v="3800"/>
    <n v="3800"/>
    <n v="4300"/>
    <n v="4300"/>
    <n v="4300"/>
    <n v="4300"/>
    <n v="4300"/>
    <n v="4300"/>
    <n v="4300"/>
  </r>
  <r>
    <x v="2"/>
    <n v="8"/>
    <n v="0"/>
    <n v="20000"/>
    <n v="22372.043926123199"/>
    <n v="19080.937052029101"/>
    <n v="29020.064761978501"/>
    <n v="508589"/>
    <n v="2.6899599652866701E-3"/>
    <n v="0"/>
    <n v="22000"/>
    <n v="23000"/>
    <n v="25000"/>
    <n v="25000"/>
    <n v="29000"/>
    <n v="29000"/>
    <n v="29000"/>
    <n v="29000"/>
    <n v="29000"/>
    <n v="29000"/>
    <n v="29000"/>
  </r>
  <r>
    <x v="3"/>
    <n v="8"/>
    <n v="0"/>
    <n v="190"/>
    <n v="437.12590821087298"/>
    <n v="60.865388950332999"/>
    <n v="1519.3822189467"/>
    <n v="100"/>
    <n v="2.6899599652866701E-3"/>
    <n v="0"/>
    <n v="310"/>
    <n v="590"/>
    <n v="660"/>
    <n v="660"/>
    <n v="1500"/>
    <n v="1500"/>
    <n v="1500"/>
    <n v="1500"/>
    <n v="1500"/>
    <n v="1500"/>
    <n v="1500"/>
  </r>
  <r>
    <x v="4"/>
    <n v="8"/>
    <n v="0"/>
    <n v="3300"/>
    <n v="3948.8983883784299"/>
    <n v="1909.3978840392001"/>
    <n v="7246.9056140398598"/>
    <n v="409416"/>
    <n v="2.6899599652866701E-3"/>
    <n v="0"/>
    <n v="4500"/>
    <n v="5100"/>
    <n v="5200"/>
    <n v="5200"/>
    <n v="7200"/>
    <n v="7200"/>
    <n v="7200"/>
    <n v="7200"/>
    <n v="7200"/>
    <n v="7200"/>
    <n v="7200"/>
  </r>
  <r>
    <x v="5"/>
    <n v="8"/>
    <n v="0"/>
    <n v="1300"/>
    <n v="1453.88815974001"/>
    <n v="27.3510349215939"/>
    <n v="3617.9082730086502"/>
    <n v="40"/>
    <n v="2.6899599652866701E-3"/>
    <n v="0"/>
    <n v="1600"/>
    <n v="1600"/>
    <n v="2100"/>
    <n v="2100"/>
    <n v="3600"/>
    <n v="3600"/>
    <n v="3600"/>
    <n v="3600"/>
    <n v="3600"/>
    <n v="3600"/>
    <n v="3600"/>
  </r>
  <r>
    <x v="6"/>
    <n v="8"/>
    <n v="0"/>
    <n v="5000"/>
    <n v="4905.3494998661299"/>
    <n v="3300.4936650395298"/>
    <n v="7245.5894600134297"/>
    <n v="46787"/>
    <n v="2.6899599652866701E-3"/>
    <n v="0"/>
    <n v="5000"/>
    <n v="5100"/>
    <n v="5200"/>
    <n v="5200"/>
    <n v="7200"/>
    <n v="7200"/>
    <n v="7200"/>
    <n v="7200"/>
    <n v="7200"/>
    <n v="7200"/>
    <n v="7200"/>
  </r>
  <r>
    <x v="7"/>
    <n v="8"/>
    <n v="0"/>
    <n v="270"/>
    <n v="553.80203200911603"/>
    <n v="52.876216010190497"/>
    <n v="1418.6199019895801"/>
    <n v="92"/>
    <n v="2.6899599652866701E-3"/>
    <n v="0"/>
    <n v="380"/>
    <n v="850"/>
    <n v="1200"/>
    <n v="1200"/>
    <n v="1400"/>
    <n v="1400"/>
    <n v="1400"/>
    <n v="1400"/>
    <n v="1400"/>
    <n v="1400"/>
    <n v="1400"/>
  </r>
  <r>
    <x v="1"/>
    <n v="4"/>
    <n v="0"/>
    <n v="1100"/>
    <n v="2060.1959922350902"/>
    <n v="927.40784701891198"/>
    <n v="3593.4207909740499"/>
    <n v="1712"/>
    <n v="1.34497998264333E-3"/>
    <n v="0"/>
    <n v="2700"/>
    <n v="2700"/>
    <n v="3600"/>
    <n v="3600"/>
    <n v="3600"/>
    <n v="3600"/>
    <n v="3600"/>
    <n v="3600"/>
    <n v="3600"/>
    <n v="3600"/>
    <n v="3600"/>
  </r>
  <r>
    <x v="2"/>
    <n v="4"/>
    <n v="0"/>
    <n v="21000"/>
    <n v="20847.220302472098"/>
    <n v="17735.646534943899"/>
    <n v="22624.197902972799"/>
    <n v="503774"/>
    <n v="1.34497998264333E-3"/>
    <n v="0"/>
    <n v="22000"/>
    <n v="22000"/>
    <n v="23000"/>
    <n v="23000"/>
    <n v="23000"/>
    <n v="23000"/>
    <n v="23000"/>
    <n v="23000"/>
    <n v="23000"/>
    <n v="23000"/>
    <n v="23000"/>
  </r>
  <r>
    <x v="3"/>
    <n v="4"/>
    <n v="0"/>
    <n v="560"/>
    <n v="1906.6365182225099"/>
    <n v="196.43178395926901"/>
    <n v="5263.95228295587"/>
    <n v="100"/>
    <n v="1.34497998264333E-3"/>
    <n v="0"/>
    <n v="1600"/>
    <n v="1600"/>
    <n v="5300"/>
    <n v="5300"/>
    <n v="5300"/>
    <n v="5300"/>
    <n v="5300"/>
    <n v="5300"/>
    <n v="5300"/>
    <n v="5300"/>
    <n v="5300"/>
  </r>
  <r>
    <x v="4"/>
    <n v="4"/>
    <n v="0"/>
    <n v="3800"/>
    <n v="7134.6297349664301"/>
    <n v="2130.69868297316"/>
    <n v="18551.0080719832"/>
    <n v="409416"/>
    <n v="1.34497998264333E-3"/>
    <n v="0"/>
    <n v="4000"/>
    <n v="4000"/>
    <n v="19000"/>
    <n v="19000"/>
    <n v="19000"/>
    <n v="19000"/>
    <n v="19000"/>
    <n v="19000"/>
    <n v="19000"/>
    <n v="19000"/>
    <n v="19000"/>
  </r>
  <r>
    <x v="5"/>
    <n v="4"/>
    <n v="0"/>
    <n v="340"/>
    <n v="1864.3847062485199"/>
    <n v="92.167512048035803"/>
    <n v="4532.7667780220499"/>
    <n v="40"/>
    <n v="1.34497998264333E-3"/>
    <n v="0"/>
    <n v="2500"/>
    <n v="2500"/>
    <n v="4500"/>
    <n v="4500"/>
    <n v="4500"/>
    <n v="4500"/>
    <n v="4500"/>
    <n v="4500"/>
    <n v="4500"/>
    <n v="4500"/>
    <n v="4500"/>
  </r>
  <r>
    <x v="6"/>
    <n v="4"/>
    <n v="0"/>
    <n v="6500"/>
    <n v="7304.8060407454605"/>
    <n v="6128.6674350267203"/>
    <n v="9805.2079989574795"/>
    <n v="46787"/>
    <n v="1.34497998264333E-3"/>
    <n v="0"/>
    <n v="6800"/>
    <n v="6800"/>
    <n v="9800"/>
    <n v="9800"/>
    <n v="9800"/>
    <n v="9800"/>
    <n v="9800"/>
    <n v="9800"/>
    <n v="9800"/>
    <n v="9800"/>
    <n v="9800"/>
  </r>
  <r>
    <x v="7"/>
    <n v="4"/>
    <n v="0"/>
    <n v="130.998985958285"/>
    <n v="184.81417800649001"/>
    <n v="130.998985958285"/>
    <n v="294.690986978821"/>
    <n v="92"/>
    <n v="1.34497998264333E-3"/>
    <n v="0"/>
    <n v="180"/>
    <n v="180"/>
    <n v="290"/>
    <n v="290"/>
    <n v="290"/>
    <n v="290"/>
    <n v="290"/>
    <n v="290"/>
    <n v="290"/>
    <n v="290"/>
    <n v="290"/>
  </r>
  <r>
    <x v="1"/>
    <n v="8"/>
    <n v="0"/>
    <n v="2100"/>
    <n v="2389.1042145260099"/>
    <n v="324.42421105224599"/>
    <n v="6434.6730620600201"/>
    <n v="1712"/>
    <n v="2.6899599652866701E-3"/>
    <n v="0"/>
    <n v="2200"/>
    <n v="2300"/>
    <n v="3900"/>
    <n v="3900"/>
    <n v="6400"/>
    <n v="6400"/>
    <n v="6400"/>
    <n v="6400"/>
    <n v="6400"/>
    <n v="6400"/>
    <n v="6400"/>
  </r>
  <r>
    <x v="2"/>
    <n v="7"/>
    <n v="0"/>
    <n v="24000"/>
    <n v="22454.699244416701"/>
    <n v="17558.809226029502"/>
    <n v="26340.533017064401"/>
    <n v="504202"/>
    <n v="2.35371496962583E-3"/>
    <n v="0"/>
    <n v="24000"/>
    <n v="24000"/>
    <n v="25000"/>
    <n v="25000"/>
    <n v="26000"/>
    <n v="26000"/>
    <n v="26000"/>
    <n v="26000"/>
    <n v="26000"/>
    <n v="26000"/>
    <n v="26000"/>
  </r>
  <r>
    <x v="3"/>
    <n v="8"/>
    <n v="0"/>
    <n v="130"/>
    <n v="905.72032608906704"/>
    <n v="57.026575901545499"/>
    <n v="5993.4814480366103"/>
    <n v="100"/>
    <n v="2.6899599652866701E-3"/>
    <n v="0"/>
    <n v="170"/>
    <n v="180"/>
    <n v="500"/>
    <n v="500"/>
    <n v="6000"/>
    <n v="6000"/>
    <n v="6000"/>
    <n v="6000"/>
    <n v="6000"/>
    <n v="6000"/>
    <n v="6000"/>
  </r>
  <r>
    <x v="4"/>
    <n v="7"/>
    <n v="0"/>
    <n v="2100"/>
    <n v="2333.0725590266002"/>
    <n v="1172.0458290074"/>
    <n v="3852.8578949626499"/>
    <n v="409416"/>
    <n v="2.35371496962583E-3"/>
    <n v="0"/>
    <n v="2100"/>
    <n v="2600"/>
    <n v="2700"/>
    <n v="2700"/>
    <n v="3900"/>
    <n v="3900"/>
    <n v="3900"/>
    <n v="3900"/>
    <n v="3900"/>
    <n v="3900"/>
    <n v="3900"/>
  </r>
  <r>
    <x v="5"/>
    <n v="7"/>
    <n v="0"/>
    <n v="1800"/>
    <n v="2074.2555390211801"/>
    <n v="41.9564179610461"/>
    <n v="5827.5096380384603"/>
    <n v="40"/>
    <n v="2.35371496962583E-3"/>
    <n v="0"/>
    <n v="1800"/>
    <n v="2600"/>
    <n v="3100"/>
    <n v="3100"/>
    <n v="5800"/>
    <n v="5800"/>
    <n v="5800"/>
    <n v="5800"/>
    <n v="5800"/>
    <n v="5800"/>
    <n v="5800"/>
  </r>
  <r>
    <x v="6"/>
    <n v="7"/>
    <n v="0"/>
    <n v="5100"/>
    <n v="5353.6003604364896"/>
    <n v="3529.5045049861001"/>
    <n v="7990.68913597147"/>
    <n v="46787"/>
    <n v="2.35371496962583E-3"/>
    <n v="0"/>
    <n v="5100"/>
    <n v="5400"/>
    <n v="5800"/>
    <n v="5800"/>
    <n v="8000"/>
    <n v="8000"/>
    <n v="8000"/>
    <n v="8000"/>
    <n v="8000"/>
    <n v="8000"/>
    <n v="8000"/>
  </r>
  <r>
    <x v="7"/>
    <n v="8"/>
    <n v="0"/>
    <n v="100"/>
    <n v="327.43222636054202"/>
    <n v="49.301726976409498"/>
    <n v="862.96773701906204"/>
    <n v="92"/>
    <n v="2.6899599652866701E-3"/>
    <n v="0"/>
    <n v="320"/>
    <n v="470"/>
    <n v="630"/>
    <n v="630"/>
    <n v="860"/>
    <n v="860"/>
    <n v="860"/>
    <n v="860"/>
    <n v="860"/>
    <n v="860"/>
    <n v="860"/>
  </r>
  <r>
    <x v="1"/>
    <n v="6"/>
    <n v="0"/>
    <n v="1800"/>
    <n v="2174.7578241629499"/>
    <n v="22.508299909531999"/>
    <n v="4434.4611529959302"/>
    <n v="1712"/>
    <n v="2.0174699739649998E-3"/>
    <n v="0"/>
    <n v="2600"/>
    <n v="2600"/>
    <n v="3600"/>
    <n v="3600"/>
    <n v="4400"/>
    <n v="4400"/>
    <n v="4400"/>
    <n v="4400"/>
    <n v="4400"/>
    <n v="4400"/>
    <n v="4400"/>
  </r>
  <r>
    <x v="2"/>
    <n v="6"/>
    <n v="0"/>
    <n v="19000"/>
    <n v="19964.035328516398"/>
    <n v="17883.0515160225"/>
    <n v="24124.001101008598"/>
    <n v="502383"/>
    <n v="2.0174699739649998E-3"/>
    <n v="0"/>
    <n v="20000"/>
    <n v="20000"/>
    <n v="21000"/>
    <n v="21000"/>
    <n v="24000"/>
    <n v="24000"/>
    <n v="24000"/>
    <n v="24000"/>
    <n v="24000"/>
    <n v="24000"/>
    <n v="24000"/>
  </r>
  <r>
    <x v="3"/>
    <n v="6"/>
    <n v="0"/>
    <n v="110"/>
    <n v="256.98453050184298"/>
    <n v="9.2811119975522107"/>
    <n v="947.00558495242103"/>
    <n v="100"/>
    <n v="2.0174699739649998E-3"/>
    <n v="0"/>
    <n v="170"/>
    <n v="170"/>
    <n v="230"/>
    <n v="230"/>
    <n v="950"/>
    <n v="950"/>
    <n v="950"/>
    <n v="950"/>
    <n v="950"/>
    <n v="950"/>
    <n v="950"/>
  </r>
  <r>
    <x v="4"/>
    <n v="6"/>
    <n v="0"/>
    <n v="1900"/>
    <n v="2466.4046706748099"/>
    <n v="862.59292101021799"/>
    <n v="3779.4458010466701"/>
    <n v="409416"/>
    <n v="2.0174699739649998E-3"/>
    <n v="0"/>
    <n v="3100"/>
    <n v="3100"/>
    <n v="3400"/>
    <n v="3400"/>
    <n v="3800"/>
    <n v="3800"/>
    <n v="3800"/>
    <n v="3800"/>
    <n v="3800"/>
    <n v="3800"/>
    <n v="3800"/>
  </r>
  <r>
    <x v="5"/>
    <n v="6"/>
    <n v="0"/>
    <n v="1000"/>
    <n v="2840.5404954876999"/>
    <n v="88.876816909760194"/>
    <n v="9618.0851459503101"/>
    <n v="40"/>
    <n v="2.0174699739649998E-3"/>
    <n v="0"/>
    <n v="2400"/>
    <n v="2400"/>
    <n v="3900"/>
    <n v="3900"/>
    <n v="9600"/>
    <n v="9600"/>
    <n v="9600"/>
    <n v="9600"/>
    <n v="9600"/>
    <n v="9600"/>
    <n v="9600"/>
  </r>
  <r>
    <x v="6"/>
    <n v="6"/>
    <n v="0"/>
    <n v="7000"/>
    <n v="7509.2754708602997"/>
    <n v="4631.4765050774404"/>
    <n v="10730.147118098101"/>
    <n v="46787"/>
    <n v="2.0174699739649998E-3"/>
    <n v="0"/>
    <n v="7100"/>
    <n v="7100"/>
    <n v="9800"/>
    <n v="9800"/>
    <n v="11000"/>
    <n v="11000"/>
    <n v="11000"/>
    <n v="11000"/>
    <n v="11000"/>
    <n v="11000"/>
    <n v="11000"/>
  </r>
  <r>
    <x v="7"/>
    <n v="6"/>
    <n v="0"/>
    <n v="120"/>
    <n v="698.221277969423"/>
    <n v="8.26912699267268"/>
    <n v="3387.2691768919999"/>
    <n v="92"/>
    <n v="2.0174699739649998E-3"/>
    <n v="0"/>
    <n v="160"/>
    <n v="160"/>
    <n v="440"/>
    <n v="440"/>
    <n v="3400"/>
    <n v="3400"/>
    <n v="3400"/>
    <n v="3400"/>
    <n v="3400"/>
    <n v="3400"/>
    <n v="3400"/>
  </r>
  <r>
    <x v="1"/>
    <n v="5"/>
    <n v="0"/>
    <n v="1600"/>
    <n v="1738.5047300020201"/>
    <n v="293.43964811414401"/>
    <n v="2845.4314389964502"/>
    <n v="1712"/>
    <n v="1.6812249783041599E-3"/>
    <n v="0"/>
    <n v="1600"/>
    <n v="2800"/>
    <n v="2800"/>
    <n v="2800"/>
    <n v="2800"/>
    <n v="2800"/>
    <n v="2800"/>
    <n v="2800"/>
    <n v="2800"/>
    <n v="2800"/>
    <n v="2800"/>
  </r>
  <r>
    <x v="2"/>
    <n v="4"/>
    <n v="0"/>
    <n v="22000"/>
    <n v="21855.984993744602"/>
    <n v="17643.0304949171"/>
    <n v="24285.675175022301"/>
    <n v="506770"/>
    <n v="1.34497998264333E-3"/>
    <n v="0"/>
    <n v="24000"/>
    <n v="24000"/>
    <n v="24000"/>
    <n v="24000"/>
    <n v="24000"/>
    <n v="24000"/>
    <n v="24000"/>
    <n v="24000"/>
    <n v="24000"/>
    <n v="24000"/>
    <n v="24000"/>
  </r>
  <r>
    <x v="3"/>
    <n v="5"/>
    <n v="0"/>
    <n v="130"/>
    <n v="126.25767979770799"/>
    <n v="43.118995032273197"/>
    <n v="266.07615093234898"/>
    <n v="100"/>
    <n v="1.6812249783041599E-3"/>
    <n v="0"/>
    <n v="130"/>
    <n v="130"/>
    <n v="130"/>
    <n v="270"/>
    <n v="270"/>
    <n v="270"/>
    <n v="270"/>
    <n v="270"/>
    <n v="270"/>
    <n v="270"/>
    <n v="270"/>
  </r>
  <r>
    <x v="4"/>
    <n v="5"/>
    <n v="0"/>
    <n v="3000"/>
    <n v="3481.2929755775199"/>
    <n v="1723.9631880074701"/>
    <n v="7298.7033039098596"/>
    <n v="409416"/>
    <n v="1.6812249783041599E-3"/>
    <n v="0"/>
    <n v="3000"/>
    <n v="3100"/>
    <n v="3100"/>
    <n v="7300"/>
    <n v="7300"/>
    <n v="7300"/>
    <n v="7300"/>
    <n v="7300"/>
    <n v="7300"/>
    <n v="7300"/>
    <n v="7300"/>
  </r>
  <r>
    <x v="5"/>
    <n v="4"/>
    <n v="0"/>
    <n v="58"/>
    <n v="199.521639704471"/>
    <n v="40.5074279988184"/>
    <n v="389.59238689858398"/>
    <n v="40"/>
    <n v="1.34497998264333E-3"/>
    <n v="0"/>
    <n v="310"/>
    <n v="310"/>
    <n v="390"/>
    <n v="390"/>
    <n v="390"/>
    <n v="390"/>
    <n v="390"/>
    <n v="390"/>
    <n v="390"/>
    <n v="390"/>
    <n v="390"/>
  </r>
  <r>
    <x v="6"/>
    <n v="4"/>
    <n v="0"/>
    <n v="5100"/>
    <n v="5561.8305837560902"/>
    <n v="4055.9532910119701"/>
    <n v="7755.4238319862598"/>
    <n v="46787"/>
    <n v="1.34497998264333E-3"/>
    <n v="0"/>
    <n v="5400"/>
    <n v="5400"/>
    <n v="7800"/>
    <n v="7800"/>
    <n v="7800"/>
    <n v="7800"/>
    <n v="7800"/>
    <n v="7800"/>
    <n v="7800"/>
    <n v="7800"/>
    <n v="7800"/>
  </r>
  <r>
    <x v="7"/>
    <n v="5"/>
    <n v="0"/>
    <n v="130"/>
    <n v="181.66274779941801"/>
    <n v="48.589405952952802"/>
    <n v="341.315064928494"/>
    <n v="92"/>
    <n v="1.6812249783041599E-3"/>
    <n v="0"/>
    <n v="130"/>
    <n v="310"/>
    <n v="310"/>
    <n v="340"/>
    <n v="340"/>
    <n v="340"/>
    <n v="340"/>
    <n v="340"/>
    <n v="340"/>
    <n v="340"/>
    <n v="340"/>
  </r>
  <r>
    <x v="1"/>
    <n v="9"/>
    <n v="0"/>
    <n v="1000"/>
    <n v="3101.9720282121002"/>
    <n v="543.23355597443799"/>
    <n v="16561.651102965599"/>
    <n v="1712"/>
    <n v="3.0262049609475002E-3"/>
    <n v="0"/>
    <n v="1000"/>
    <n v="1200"/>
    <n v="2900"/>
    <n v="3700"/>
    <n v="17000"/>
    <n v="17000"/>
    <n v="17000"/>
    <n v="17000"/>
    <n v="17000"/>
    <n v="17000"/>
    <n v="17000"/>
  </r>
  <r>
    <x v="2"/>
    <n v="9"/>
    <n v="0"/>
    <n v="22000"/>
    <n v="22279.447149123102"/>
    <n v="18008.4731249371"/>
    <n v="26820.301608997299"/>
    <n v="507412"/>
    <n v="3.0262049609475002E-3"/>
    <n v="0"/>
    <n v="22000"/>
    <n v="23000"/>
    <n v="24000"/>
    <n v="24000"/>
    <n v="27000"/>
    <n v="27000"/>
    <n v="27000"/>
    <n v="27000"/>
    <n v="27000"/>
    <n v="27000"/>
    <n v="27000"/>
  </r>
  <r>
    <x v="3"/>
    <n v="9"/>
    <n v="0"/>
    <n v="100"/>
    <n v="225.447013456788"/>
    <n v="66.197206964716301"/>
    <n v="1049.7903239447601"/>
    <n v="100"/>
    <n v="3.0262049609475002E-3"/>
    <n v="0"/>
    <n v="100"/>
    <n v="110"/>
    <n v="120"/>
    <n v="320"/>
    <n v="1000"/>
    <n v="1000"/>
    <n v="1000"/>
    <n v="1000"/>
    <n v="1000"/>
    <n v="1000"/>
    <n v="1000"/>
  </r>
  <r>
    <x v="4"/>
    <n v="9"/>
    <n v="0"/>
    <n v="2600"/>
    <n v="2999.0680789988901"/>
    <n v="1570.0781299965399"/>
    <n v="6385.5762450257298"/>
    <n v="409416"/>
    <n v="3.0262049609475002E-3"/>
    <n v="0"/>
    <n v="2600"/>
    <n v="2900"/>
    <n v="3000"/>
    <n v="4300"/>
    <n v="6400"/>
    <n v="6400"/>
    <n v="6400"/>
    <n v="6400"/>
    <n v="6400"/>
    <n v="6400"/>
    <n v="6400"/>
  </r>
  <r>
    <x v="5"/>
    <n v="9"/>
    <n v="0"/>
    <n v="1600"/>
    <n v="2369.89768745843"/>
    <n v="87.448792997747603"/>
    <n v="5955.8341819792904"/>
    <n v="40"/>
    <n v="3.0262049609475002E-3"/>
    <n v="0"/>
    <n v="1600"/>
    <n v="1800"/>
    <n v="4500"/>
    <n v="5800"/>
    <n v="6000"/>
    <n v="6000"/>
    <n v="6000"/>
    <n v="6000"/>
    <n v="6000"/>
    <n v="6000"/>
    <n v="6000"/>
  </r>
  <r>
    <x v="6"/>
    <n v="9"/>
    <n v="0"/>
    <n v="6400"/>
    <n v="6322.1171298193603"/>
    <n v="5019.3905350752102"/>
    <n v="7477.05367591697"/>
    <n v="46787"/>
    <n v="3.0262049609475002E-3"/>
    <n v="0"/>
    <n v="6400"/>
    <n v="6600"/>
    <n v="6900"/>
    <n v="7200"/>
    <n v="7500"/>
    <n v="7500"/>
    <n v="7500"/>
    <n v="7500"/>
    <n v="7500"/>
    <n v="7500"/>
    <n v="7500"/>
  </r>
  <r>
    <x v="7"/>
    <n v="9"/>
    <n v="0"/>
    <n v="110"/>
    <n v="495.625817656724"/>
    <n v="72.358230012468994"/>
    <n v="1970.84001195617"/>
    <n v="92"/>
    <n v="3.0262049609475002E-3"/>
    <n v="0"/>
    <n v="110"/>
    <n v="110"/>
    <n v="490"/>
    <n v="1500"/>
    <n v="2000"/>
    <n v="2000"/>
    <n v="2000"/>
    <n v="2000"/>
    <n v="2000"/>
    <n v="2000"/>
    <n v="2000"/>
  </r>
  <r>
    <x v="1"/>
    <n v="8"/>
    <n v="0"/>
    <n v="2700"/>
    <n v="3776.3150363753002"/>
    <n v="611.82710190769205"/>
    <n v="7392.4602980259797"/>
    <n v="1712"/>
    <n v="2.6899599652866701E-3"/>
    <n v="0"/>
    <n v="4200"/>
    <n v="5700"/>
    <n v="6500"/>
    <n v="6500"/>
    <n v="7400"/>
    <n v="7400"/>
    <n v="7400"/>
    <n v="7400"/>
    <n v="7400"/>
    <n v="7400"/>
    <n v="7400"/>
  </r>
  <r>
    <x v="2"/>
    <n v="8"/>
    <n v="0"/>
    <n v="22000"/>
    <n v="22289.5546504005"/>
    <n v="16503.339966991902"/>
    <n v="28148.7402080092"/>
    <n v="509552"/>
    <n v="2.6899599652866701E-3"/>
    <n v="0"/>
    <n v="23000"/>
    <n v="24000"/>
    <n v="24000"/>
    <n v="24000"/>
    <n v="28000"/>
    <n v="28000"/>
    <n v="28000"/>
    <n v="28000"/>
    <n v="28000"/>
    <n v="28000"/>
    <n v="28000"/>
  </r>
  <r>
    <x v="3"/>
    <n v="8"/>
    <n v="0"/>
    <n v="160"/>
    <n v="1225.9119988739201"/>
    <n v="60.285533079877403"/>
    <n v="4844.7871860116702"/>
    <n v="100"/>
    <n v="2.6899599652866701E-3"/>
    <n v="0"/>
    <n v="350"/>
    <n v="410"/>
    <n v="3800"/>
    <n v="3800"/>
    <n v="4800"/>
    <n v="4800"/>
    <n v="4800"/>
    <n v="4800"/>
    <n v="4800"/>
    <n v="4800"/>
    <n v="4800"/>
  </r>
  <r>
    <x v="4"/>
    <n v="8"/>
    <n v="0"/>
    <n v="2200"/>
    <n v="2743.5937743575701"/>
    <n v="1184.33718895539"/>
    <n v="4976.1084979400002"/>
    <n v="409416"/>
    <n v="2.6899599652866701E-3"/>
    <n v="0"/>
    <n v="3100"/>
    <n v="3300"/>
    <n v="4500"/>
    <n v="4500"/>
    <n v="5000"/>
    <n v="5000"/>
    <n v="5000"/>
    <n v="5000"/>
    <n v="5000"/>
    <n v="5000"/>
    <n v="5000"/>
  </r>
  <r>
    <x v="5"/>
    <n v="8"/>
    <n v="0"/>
    <n v="91"/>
    <n v="659.90772924851603"/>
    <n v="53.8882169639691"/>
    <n v="3296.0533760488001"/>
    <n v="40"/>
    <n v="2.6899599652866701E-3"/>
    <n v="0"/>
    <n v="280"/>
    <n v="630"/>
    <n v="760"/>
    <n v="760"/>
    <n v="3300"/>
    <n v="3300"/>
    <n v="3300"/>
    <n v="3300"/>
    <n v="3300"/>
    <n v="3300"/>
    <n v="3300"/>
  </r>
  <r>
    <x v="6"/>
    <n v="8"/>
    <n v="0"/>
    <n v="6200"/>
    <n v="6263.8664688565696"/>
    <n v="4440.5332379974398"/>
    <n v="7517.5589140271704"/>
    <n v="46787"/>
    <n v="2.6899599652866701E-3"/>
    <n v="0"/>
    <n v="6300"/>
    <n v="6700"/>
    <n v="7200"/>
    <n v="7200"/>
    <n v="7500"/>
    <n v="7500"/>
    <n v="7500"/>
    <n v="7500"/>
    <n v="7500"/>
    <n v="7500"/>
    <n v="7500"/>
  </r>
  <r>
    <x v="7"/>
    <n v="8"/>
    <n v="0"/>
    <n v="150"/>
    <n v="1127.98655213555"/>
    <n v="49.997878028079803"/>
    <n v="3267.4221469787799"/>
    <n v="92"/>
    <n v="2.6899599652866701E-3"/>
    <n v="0"/>
    <n v="150"/>
    <n v="2400"/>
    <n v="2800"/>
    <n v="2800"/>
    <n v="3300"/>
    <n v="3300"/>
    <n v="3300"/>
    <n v="3300"/>
    <n v="3300"/>
    <n v="3300"/>
    <n v="3300"/>
  </r>
  <r>
    <x v="1"/>
    <n v="4"/>
    <n v="0"/>
    <n v="750"/>
    <n v="2341.37141649262"/>
    <n v="647.93204900342903"/>
    <n v="5516.6478209430297"/>
    <n v="1712"/>
    <n v="1.34497998264333E-3"/>
    <n v="0"/>
    <n v="2500"/>
    <n v="2500"/>
    <n v="5500"/>
    <n v="5500"/>
    <n v="5500"/>
    <n v="5500"/>
    <n v="5500"/>
    <n v="5500"/>
    <n v="5500"/>
    <n v="5500"/>
    <n v="5500"/>
  </r>
  <r>
    <x v="2"/>
    <n v="4"/>
    <n v="0"/>
    <n v="24000"/>
    <n v="23863.112966762801"/>
    <n v="21560.376756009598"/>
    <n v="26120.222317054799"/>
    <n v="506342"/>
    <n v="1.34497998264333E-3"/>
    <n v="0"/>
    <n v="24000"/>
    <n v="24000"/>
    <n v="26000"/>
    <n v="26000"/>
    <n v="26000"/>
    <n v="26000"/>
    <n v="26000"/>
    <n v="26000"/>
    <n v="26000"/>
    <n v="26000"/>
    <n v="26000"/>
  </r>
  <r>
    <x v="3"/>
    <n v="4"/>
    <n v="0"/>
    <n v="96"/>
    <n v="126.19167927186901"/>
    <n v="89.532700018025906"/>
    <n v="171.89025401603399"/>
    <n v="100"/>
    <n v="1.34497998264333E-3"/>
    <n v="0"/>
    <n v="150"/>
    <n v="150"/>
    <n v="170"/>
    <n v="170"/>
    <n v="170"/>
    <n v="170"/>
    <n v="170"/>
    <n v="170"/>
    <n v="170"/>
    <n v="170"/>
    <n v="170"/>
  </r>
  <r>
    <x v="4"/>
    <n v="4"/>
    <n v="0"/>
    <n v="2200"/>
    <n v="2502.35738253104"/>
    <n v="1950.32081904355"/>
    <n v="3225.3984099952499"/>
    <n v="409416"/>
    <n v="1.34497998264333E-3"/>
    <n v="0"/>
    <n v="2600"/>
    <n v="2600"/>
    <n v="3200"/>
    <n v="3200"/>
    <n v="3200"/>
    <n v="3200"/>
    <n v="3200"/>
    <n v="3200"/>
    <n v="3200"/>
    <n v="3200"/>
    <n v="3200"/>
  </r>
  <r>
    <x v="5"/>
    <n v="4"/>
    <n v="0"/>
    <n v="790"/>
    <n v="1796.9990079873201"/>
    <n v="31.9419360021129"/>
    <n v="4784.6799399703696"/>
    <n v="40"/>
    <n v="1.34497998264333E-3"/>
    <n v="0"/>
    <n v="1600"/>
    <n v="1600"/>
    <n v="4800"/>
    <n v="4800"/>
    <n v="4800"/>
    <n v="4800"/>
    <n v="4800"/>
    <n v="4800"/>
    <n v="4800"/>
    <n v="4800"/>
    <n v="4800"/>
  </r>
  <r>
    <x v="6"/>
    <n v="4"/>
    <n v="0"/>
    <n v="5400"/>
    <n v="5640.6016382388698"/>
    <n v="2926.7826420255001"/>
    <n v="7198.9423310151296"/>
    <n v="46787"/>
    <n v="1.34497998264333E-3"/>
    <n v="0"/>
    <n v="7100"/>
    <n v="7100"/>
    <n v="7200"/>
    <n v="7200"/>
    <n v="7200"/>
    <n v="7200"/>
    <n v="7200"/>
    <n v="7200"/>
    <n v="7200"/>
    <n v="7200"/>
    <n v="7200"/>
  </r>
  <r>
    <x v="7"/>
    <n v="4"/>
    <n v="0"/>
    <n v="85"/>
    <n v="340.41389499907302"/>
    <n v="68.549243034794898"/>
    <n v="1033.41242903843"/>
    <n v="92"/>
    <n v="1.34497998264333E-3"/>
    <n v="0"/>
    <n v="170"/>
    <n v="170"/>
    <n v="1000"/>
    <n v="1000"/>
    <n v="1000"/>
    <n v="1000"/>
    <n v="1000"/>
    <n v="1000"/>
    <n v="1000"/>
    <n v="1000"/>
    <n v="1000"/>
  </r>
  <r>
    <x v="1"/>
    <n v="5"/>
    <n v="0"/>
    <n v="890"/>
    <n v="995.21384197287205"/>
    <n v="333.12256098724902"/>
    <n v="1733.0713929841199"/>
    <n v="1712"/>
    <n v="1.6812249783041599E-3"/>
    <n v="0"/>
    <n v="890"/>
    <n v="1200"/>
    <n v="1200"/>
    <n v="1700"/>
    <n v="1700"/>
    <n v="1700"/>
    <n v="1700"/>
    <n v="1700"/>
    <n v="1700"/>
    <n v="1700"/>
    <n v="1700"/>
  </r>
  <r>
    <x v="2"/>
    <n v="5"/>
    <n v="0"/>
    <n v="26000"/>
    <n v="26688.316122814998"/>
    <n v="24509.897983050902"/>
    <n v="29650.651109055601"/>
    <n v="510836"/>
    <n v="1.6812249783041599E-3"/>
    <n v="0"/>
    <n v="26000"/>
    <n v="27000"/>
    <n v="27000"/>
    <n v="30000"/>
    <n v="30000"/>
    <n v="30000"/>
    <n v="30000"/>
    <n v="30000"/>
    <n v="30000"/>
    <n v="30000"/>
    <n v="30000"/>
  </r>
  <r>
    <x v="3"/>
    <n v="5"/>
    <n v="0"/>
    <n v="200"/>
    <n v="378.213063604198"/>
    <n v="112.275229999795"/>
    <n v="777.64620294328699"/>
    <n v="100"/>
    <n v="1.6812249783041599E-3"/>
    <n v="0"/>
    <n v="200"/>
    <n v="660"/>
    <n v="660"/>
    <n v="780"/>
    <n v="780"/>
    <n v="780"/>
    <n v="780"/>
    <n v="780"/>
    <n v="780"/>
    <n v="780"/>
    <n v="780"/>
  </r>
  <r>
    <x v="4"/>
    <n v="5"/>
    <n v="0"/>
    <n v="3300"/>
    <n v="3013.2214340148398"/>
    <n v="1897.5049089640299"/>
    <n v="3449.8494870495001"/>
    <n v="409416"/>
    <n v="1.6812249783041599E-3"/>
    <n v="0"/>
    <n v="3300"/>
    <n v="3400"/>
    <n v="3400"/>
    <n v="3400"/>
    <n v="3400"/>
    <n v="3400"/>
    <n v="3400"/>
    <n v="3400"/>
    <n v="3400"/>
    <n v="3400"/>
    <n v="3400"/>
  </r>
  <r>
    <x v="5"/>
    <n v="5"/>
    <n v="0"/>
    <n v="570"/>
    <n v="909.18373498134304"/>
    <n v="36.3541879924014"/>
    <n v="3003.8300919113599"/>
    <n v="40"/>
    <n v="1.6812249783041599E-3"/>
    <n v="0"/>
    <n v="570"/>
    <n v="740"/>
    <n v="740"/>
    <n v="3000"/>
    <n v="3000"/>
    <n v="3000"/>
    <n v="3000"/>
    <n v="3000"/>
    <n v="3000"/>
    <n v="3000"/>
    <n v="3000"/>
  </r>
  <r>
    <x v="6"/>
    <n v="5"/>
    <n v="0"/>
    <n v="5700"/>
    <n v="5495.6695040222203"/>
    <n v="4483.5460500325999"/>
    <n v="6304.8324040137204"/>
    <n v="46787"/>
    <n v="1.6812249783041599E-3"/>
    <n v="0"/>
    <n v="5700"/>
    <n v="5800"/>
    <n v="5800"/>
    <n v="6300"/>
    <n v="6300"/>
    <n v="6300"/>
    <n v="6300"/>
    <n v="6300"/>
    <n v="6300"/>
    <n v="6300"/>
    <n v="6300"/>
  </r>
  <r>
    <x v="7"/>
    <n v="5"/>
    <n v="0"/>
    <n v="230"/>
    <n v="492.38046179525497"/>
    <n v="70.313539006747305"/>
    <n v="1684.0486109722401"/>
    <n v="92"/>
    <n v="1.6812249783041599E-3"/>
    <n v="0"/>
    <n v="230"/>
    <n v="380"/>
    <n v="380"/>
    <n v="1700"/>
    <n v="1700"/>
    <n v="1700"/>
    <n v="1700"/>
    <n v="1700"/>
    <n v="1700"/>
    <n v="1700"/>
    <n v="1700"/>
  </r>
  <r>
    <x v="1"/>
    <n v="5"/>
    <n v="0"/>
    <n v="2000"/>
    <n v="2133.4772498113998"/>
    <n v="571.39363000169396"/>
    <n v="4967.0457110041698"/>
    <n v="1712"/>
    <n v="1.6812249783041599E-3"/>
    <n v="0"/>
    <n v="2000"/>
    <n v="2500"/>
    <n v="2500"/>
    <n v="5000"/>
    <n v="5000"/>
    <n v="5000"/>
    <n v="5000"/>
    <n v="5000"/>
    <n v="5000"/>
    <n v="5000"/>
    <n v="5000"/>
  </r>
  <r>
    <x v="2"/>
    <n v="5"/>
    <n v="0"/>
    <n v="22000"/>
    <n v="22992.614179989301"/>
    <n v="18878.540182951801"/>
    <n v="28303.4628829918"/>
    <n v="506021"/>
    <n v="1.6812249783041599E-3"/>
    <n v="0"/>
    <n v="22000"/>
    <n v="24000"/>
    <n v="24000"/>
    <n v="28000"/>
    <n v="28000"/>
    <n v="28000"/>
    <n v="28000"/>
    <n v="28000"/>
    <n v="28000"/>
    <n v="28000"/>
    <n v="28000"/>
  </r>
  <r>
    <x v="3"/>
    <n v="5"/>
    <n v="0"/>
    <n v="230"/>
    <n v="223.067411431111"/>
    <n v="73.323194053955305"/>
    <n v="369.38357900362399"/>
    <n v="100"/>
    <n v="1.6812249783041599E-3"/>
    <n v="0"/>
    <n v="230"/>
    <n v="300"/>
    <n v="300"/>
    <n v="370"/>
    <n v="370"/>
    <n v="370"/>
    <n v="370"/>
    <n v="370"/>
    <n v="370"/>
    <n v="370"/>
    <n v="370"/>
  </r>
  <r>
    <x v="4"/>
    <n v="5"/>
    <n v="0"/>
    <n v="2500"/>
    <n v="2503.7928036181202"/>
    <n v="1773.13553600106"/>
    <n v="3193.0090389214402"/>
    <n v="409416"/>
    <n v="1.6812249783041599E-3"/>
    <n v="0"/>
    <n v="2500"/>
    <n v="2900"/>
    <n v="2900"/>
    <n v="3200"/>
    <n v="3200"/>
    <n v="3200"/>
    <n v="3200"/>
    <n v="3200"/>
    <n v="3200"/>
    <n v="3200"/>
    <n v="3200"/>
  </r>
  <r>
    <x v="5"/>
    <n v="5"/>
    <n v="0"/>
    <n v="1700"/>
    <n v="1663.9562030090001"/>
    <n v="177.16135794762499"/>
    <n v="3697.2851610043999"/>
    <n v="40"/>
    <n v="1.6812249783041599E-3"/>
    <n v="0"/>
    <n v="1700"/>
    <n v="2000"/>
    <n v="2000"/>
    <n v="3700"/>
    <n v="3700"/>
    <n v="3700"/>
    <n v="3700"/>
    <n v="3700"/>
    <n v="3700"/>
    <n v="3700"/>
    <n v="3700"/>
  </r>
  <r>
    <x v="6"/>
    <n v="5"/>
    <n v="0"/>
    <n v="6100"/>
    <n v="5836.0309579875302"/>
    <n v="4806.4051659312099"/>
    <n v="6845.1746479840904"/>
    <n v="46787"/>
    <n v="1.6812249783041599E-3"/>
    <n v="0"/>
    <n v="6100"/>
    <n v="6500"/>
    <n v="6500"/>
    <n v="6800"/>
    <n v="6800"/>
    <n v="6800"/>
    <n v="6800"/>
    <n v="6800"/>
    <n v="6800"/>
    <n v="6800"/>
    <n v="6800"/>
  </r>
  <r>
    <x v="7"/>
    <n v="5"/>
    <n v="0"/>
    <n v="130"/>
    <n v="314.93830997496798"/>
    <n v="38.888918003067303"/>
    <n v="1030.7108599226899"/>
    <n v="92"/>
    <n v="1.6812249783041599E-3"/>
    <n v="0"/>
    <n v="130"/>
    <n v="280"/>
    <n v="280"/>
    <n v="1000"/>
    <n v="1000"/>
    <n v="1000"/>
    <n v="1000"/>
    <n v="1000"/>
    <n v="1000"/>
    <n v="1000"/>
    <n v="1000"/>
  </r>
  <r>
    <x v="1"/>
    <n v="5"/>
    <n v="0"/>
    <n v="1400"/>
    <n v="1684.9843988195"/>
    <n v="775.36663308274001"/>
    <n v="3796.9376139808401"/>
    <n v="1712"/>
    <n v="1.6812249783041599E-3"/>
    <n v="0"/>
    <n v="1400"/>
    <n v="1500"/>
    <n v="1500"/>
    <n v="3800"/>
    <n v="3800"/>
    <n v="3800"/>
    <n v="3800"/>
    <n v="3800"/>
    <n v="3800"/>
    <n v="3800"/>
    <n v="3800"/>
  </r>
  <r>
    <x v="2"/>
    <n v="4"/>
    <n v="0"/>
    <n v="21000"/>
    <n v="22610.476907982898"/>
    <n v="20194.6971589932"/>
    <n v="24702.4544239975"/>
    <n v="503132"/>
    <n v="1.34497998264333E-3"/>
    <n v="0"/>
    <n v="24000"/>
    <n v="24000"/>
    <n v="25000"/>
    <n v="25000"/>
    <n v="25000"/>
    <n v="25000"/>
    <n v="25000"/>
    <n v="25000"/>
    <n v="25000"/>
    <n v="25000"/>
    <n v="25000"/>
  </r>
  <r>
    <x v="3"/>
    <n v="4"/>
    <n v="0"/>
    <n v="140"/>
    <n v="502.300622989423"/>
    <n v="113.958129892125"/>
    <n v="1599.3929740507101"/>
    <n v="100"/>
    <n v="1.34497998264333E-3"/>
    <n v="0"/>
    <n v="150"/>
    <n v="150"/>
    <n v="1600"/>
    <n v="1600"/>
    <n v="1600"/>
    <n v="1600"/>
    <n v="1600"/>
    <n v="1600"/>
    <n v="1600"/>
    <n v="1600"/>
    <n v="1600"/>
  </r>
  <r>
    <x v="4"/>
    <n v="4"/>
    <n v="0"/>
    <n v="3900"/>
    <n v="4928.9145692600796"/>
    <n v="3380.11846505105"/>
    <n v="6763.8160970527597"/>
    <n v="409416"/>
    <n v="1.34497998264333E-3"/>
    <n v="0"/>
    <n v="5700"/>
    <n v="5700"/>
    <n v="6800"/>
    <n v="6800"/>
    <n v="6800"/>
    <n v="6800"/>
    <n v="6800"/>
    <n v="6800"/>
    <n v="6800"/>
    <n v="6800"/>
    <n v="6800"/>
  </r>
  <r>
    <x v="5"/>
    <n v="4"/>
    <n v="0"/>
    <n v="2200"/>
    <n v="2820.50399170839"/>
    <n v="1375.7336579728801"/>
    <n v="5400.23141098208"/>
    <n v="40"/>
    <n v="1.34497998264333E-3"/>
    <n v="0"/>
    <n v="2300"/>
    <n v="2300"/>
    <n v="5400"/>
    <n v="5400"/>
    <n v="5400"/>
    <n v="5400"/>
    <n v="5400"/>
    <n v="5400"/>
    <n v="5400"/>
    <n v="5400"/>
    <n v="5400"/>
  </r>
  <r>
    <x v="6"/>
    <n v="4"/>
    <n v="0"/>
    <n v="5600"/>
    <n v="5267.0320594916102"/>
    <n v="3059.1277979547099"/>
    <n v="6543.9482590882099"/>
    <n v="46787"/>
    <n v="1.34497998264333E-3"/>
    <n v="0"/>
    <n v="5900"/>
    <n v="5900"/>
    <n v="6500"/>
    <n v="6500"/>
    <n v="6500"/>
    <n v="6500"/>
    <n v="6500"/>
    <n v="6500"/>
    <n v="6500"/>
    <n v="6500"/>
    <n v="6500"/>
  </r>
  <r>
    <x v="7"/>
    <n v="5"/>
    <n v="0"/>
    <n v="270"/>
    <n v="288.68160522542797"/>
    <n v="89.378893026150706"/>
    <n v="564.70220698975004"/>
    <n v="92"/>
    <n v="1.6812249783041599E-3"/>
    <n v="0"/>
    <n v="270"/>
    <n v="420"/>
    <n v="420"/>
    <n v="560"/>
    <n v="560"/>
    <n v="560"/>
    <n v="560"/>
    <n v="560"/>
    <n v="560"/>
    <n v="560"/>
    <n v="560"/>
  </r>
  <r>
    <x v="1"/>
    <n v="11"/>
    <n v="0"/>
    <n v="1400"/>
    <n v="1693.71645253109"/>
    <n v="175.33859796822"/>
    <n v="6094.1591960145097"/>
    <n v="1712"/>
    <n v="3.69869495226917E-3"/>
    <n v="0"/>
    <n v="1400"/>
    <n v="1500"/>
    <n v="1800"/>
    <n v="1800"/>
    <n v="2000"/>
    <n v="6100"/>
    <n v="6100"/>
    <n v="6100"/>
    <n v="6100"/>
    <n v="6100"/>
    <n v="6100"/>
  </r>
  <r>
    <x v="2"/>
    <n v="11"/>
    <n v="0"/>
    <n v="22000"/>
    <n v="21997.370836007402"/>
    <n v="19655.207216041101"/>
    <n v="25108.384342049201"/>
    <n v="506556"/>
    <n v="3.69869495226917E-3"/>
    <n v="0"/>
    <n v="22000"/>
    <n v="23000"/>
    <n v="23000"/>
    <n v="23000"/>
    <n v="23000"/>
    <n v="25000"/>
    <n v="25000"/>
    <n v="25000"/>
    <n v="25000"/>
    <n v="25000"/>
    <n v="25000"/>
  </r>
  <r>
    <x v="3"/>
    <n v="11"/>
    <n v="0"/>
    <n v="260"/>
    <n v="511.48272999985602"/>
    <n v="66.349881002679396"/>
    <n v="3120.14977599028"/>
    <n v="100"/>
    <n v="3.69869495226917E-3"/>
    <n v="0"/>
    <n v="260"/>
    <n v="320"/>
    <n v="450"/>
    <n v="450"/>
    <n v="540"/>
    <n v="3100"/>
    <n v="3100"/>
    <n v="3100"/>
    <n v="3100"/>
    <n v="3100"/>
    <n v="3100"/>
  </r>
  <r>
    <x v="4"/>
    <n v="11"/>
    <n v="0"/>
    <n v="2400"/>
    <n v="2667.8882927887798"/>
    <n v="1812.2834370005801"/>
    <n v="3541.5640969295"/>
    <n v="409416"/>
    <n v="3.69869495226917E-3"/>
    <n v="0"/>
    <n v="2400"/>
    <n v="2900"/>
    <n v="3300"/>
    <n v="3300"/>
    <n v="3300"/>
    <n v="3500"/>
    <n v="3500"/>
    <n v="3500"/>
    <n v="3500"/>
    <n v="3500"/>
    <n v="3500"/>
  </r>
  <r>
    <x v="5"/>
    <n v="11"/>
    <n v="0"/>
    <n v="2500"/>
    <n v="2658.0965357663199"/>
    <n v="116.83185899164501"/>
    <n v="7064.3976500723502"/>
    <n v="40"/>
    <n v="3.69869495226917E-3"/>
    <n v="0"/>
    <n v="2500"/>
    <n v="3600"/>
    <n v="3700"/>
    <n v="3700"/>
    <n v="5900"/>
    <n v="7100"/>
    <n v="7100"/>
    <n v="7100"/>
    <n v="7100"/>
    <n v="7100"/>
    <n v="7100"/>
  </r>
  <r>
    <x v="6"/>
    <n v="11"/>
    <n v="0"/>
    <n v="7000"/>
    <n v="7287.7209745453301"/>
    <n v="5903.2896800199496"/>
    <n v="11350.3581540426"/>
    <n v="46787"/>
    <n v="3.69869495226917E-3"/>
    <n v="0"/>
    <n v="7000"/>
    <n v="7100"/>
    <n v="7200"/>
    <n v="7200"/>
    <n v="7700"/>
    <n v="11000"/>
    <n v="11000"/>
    <n v="11000"/>
    <n v="11000"/>
    <n v="11000"/>
    <n v="11000"/>
  </r>
  <r>
    <x v="7"/>
    <n v="11"/>
    <n v="0"/>
    <n v="110"/>
    <n v="202.49437263489401"/>
    <n v="46.941436943597999"/>
    <n v="496.82302109431402"/>
    <n v="92"/>
    <n v="3.69869495226917E-3"/>
    <n v="0"/>
    <n v="110"/>
    <n v="200"/>
    <n v="420"/>
    <n v="420"/>
    <n v="470"/>
    <n v="500"/>
    <n v="500"/>
    <n v="500"/>
    <n v="500"/>
    <n v="500"/>
    <n v="500"/>
  </r>
  <r>
    <x v="1"/>
    <n v="12"/>
    <n v="0"/>
    <n v="1600"/>
    <n v="1617.5210406557501"/>
    <n v="282.67437801696298"/>
    <n v="3242.5167949404499"/>
    <n v="1712"/>
    <n v="4.0349399479299997E-3"/>
    <n v="0"/>
    <n v="1900"/>
    <n v="1900"/>
    <n v="2800"/>
    <n v="2800"/>
    <n v="2900"/>
    <n v="3200"/>
    <n v="3200"/>
    <n v="3200"/>
    <n v="3200"/>
    <n v="3200"/>
    <n v="3200"/>
  </r>
  <r>
    <x v="2"/>
    <n v="12"/>
    <n v="0"/>
    <n v="22000"/>
    <n v="22378.5856704053"/>
    <n v="18305.902745923901"/>
    <n v="26469.8520019883"/>
    <n v="507091"/>
    <n v="4.0349399479299997E-3"/>
    <n v="0"/>
    <n v="22000"/>
    <n v="23000"/>
    <n v="26000"/>
    <n v="26000"/>
    <n v="26000"/>
    <n v="26000"/>
    <n v="26000"/>
    <n v="26000"/>
    <n v="26000"/>
    <n v="26000"/>
    <n v="26000"/>
  </r>
  <r>
    <x v="3"/>
    <n v="12"/>
    <n v="0"/>
    <n v="180"/>
    <n v="248.93801999860401"/>
    <n v="34.086739993654099"/>
    <n v="541.96590604260496"/>
    <n v="100"/>
    <n v="4.0349399479299997E-3"/>
    <n v="0"/>
    <n v="200"/>
    <n v="290"/>
    <n v="470"/>
    <n v="470"/>
    <n v="500"/>
    <n v="540"/>
    <n v="540"/>
    <n v="540"/>
    <n v="540"/>
    <n v="540"/>
    <n v="540"/>
  </r>
  <r>
    <x v="4"/>
    <n v="12"/>
    <n v="0"/>
    <n v="3300"/>
    <n v="3475.02366024612"/>
    <n v="1500.4821059992501"/>
    <n v="5581.5581600181704"/>
    <n v="409416"/>
    <n v="4.0349399479299997E-3"/>
    <n v="0"/>
    <n v="3400"/>
    <n v="3800"/>
    <n v="4500"/>
    <n v="4500"/>
    <n v="4800"/>
    <n v="5600"/>
    <n v="5600"/>
    <n v="5600"/>
    <n v="5600"/>
    <n v="5600"/>
    <n v="5600"/>
  </r>
  <r>
    <x v="5"/>
    <n v="12"/>
    <n v="0"/>
    <n v="350"/>
    <n v="908.600987565781"/>
    <n v="61.535356915555802"/>
    <n v="3748.5607069684102"/>
    <n v="40"/>
    <n v="4.0349399479299997E-3"/>
    <n v="0"/>
    <n v="630"/>
    <n v="990"/>
    <n v="1400"/>
    <n v="1400"/>
    <n v="1700"/>
    <n v="3700"/>
    <n v="3700"/>
    <n v="3700"/>
    <n v="3700"/>
    <n v="3700"/>
    <n v="3700"/>
  </r>
  <r>
    <x v="6"/>
    <n v="12"/>
    <n v="0"/>
    <n v="6000"/>
    <n v="6788.7404546878897"/>
    <n v="3822.4113020114601"/>
    <n v="9842.1560149872603"/>
    <n v="46787"/>
    <n v="4.0349399479299997E-3"/>
    <n v="0"/>
    <n v="6300"/>
    <n v="8100"/>
    <n v="8400"/>
    <n v="8400"/>
    <n v="8500"/>
    <n v="9800"/>
    <n v="9800"/>
    <n v="9800"/>
    <n v="9800"/>
    <n v="9800"/>
    <n v="9800"/>
  </r>
  <r>
    <x v="7"/>
    <n v="12"/>
    <n v="0"/>
    <n v="130"/>
    <n v="224.55994882814801"/>
    <n v="43.207325972616601"/>
    <n v="591.72249608673098"/>
    <n v="92"/>
    <n v="4.0349399479299997E-3"/>
    <n v="0"/>
    <n v="130"/>
    <n v="150"/>
    <n v="470"/>
    <n v="470"/>
    <n v="560"/>
    <n v="590"/>
    <n v="590"/>
    <n v="590"/>
    <n v="590"/>
    <n v="590"/>
    <n v="590"/>
  </r>
  <r>
    <x v="1"/>
    <n v="9"/>
    <n v="0"/>
    <n v="1100"/>
    <n v="1085.8023496758599"/>
    <n v="633.41042702086202"/>
    <n v="2126.0137939825599"/>
    <n v="1712"/>
    <n v="3.0262049609475002E-3"/>
    <n v="0"/>
    <n v="1100"/>
    <n v="1100"/>
    <n v="1100"/>
    <n v="1200"/>
    <n v="2100"/>
    <n v="2100"/>
    <n v="2100"/>
    <n v="2100"/>
    <n v="2100"/>
    <n v="2100"/>
    <n v="2100"/>
  </r>
  <r>
    <x v="2"/>
    <n v="9"/>
    <n v="0"/>
    <n v="25000"/>
    <n v="24731.789811449598"/>
    <n v="20456.974792992602"/>
    <n v="28117.236364050699"/>
    <n v="505486"/>
    <n v="3.0262049609475002E-3"/>
    <n v="0"/>
    <n v="25000"/>
    <n v="25000"/>
    <n v="26000"/>
    <n v="26000"/>
    <n v="28000"/>
    <n v="28000"/>
    <n v="28000"/>
    <n v="28000"/>
    <n v="28000"/>
    <n v="28000"/>
    <n v="28000"/>
  </r>
  <r>
    <x v="3"/>
    <n v="9"/>
    <n v="0"/>
    <n v="120"/>
    <n v="200.29315180403901"/>
    <n v="78.084390028379801"/>
    <n v="485.45877903234202"/>
    <n v="100"/>
    <n v="3.0262049609475002E-3"/>
    <n v="0"/>
    <n v="120"/>
    <n v="230"/>
    <n v="260"/>
    <n v="320"/>
    <n v="490"/>
    <n v="490"/>
    <n v="490"/>
    <n v="490"/>
    <n v="490"/>
    <n v="490"/>
    <n v="490"/>
  </r>
  <r>
    <x v="4"/>
    <n v="9"/>
    <n v="0"/>
    <n v="3000"/>
    <n v="3334.7349904684502"/>
    <n v="2389.2391590634302"/>
    <n v="5004.0339310653499"/>
    <n v="409416"/>
    <n v="3.0262049609475002E-3"/>
    <n v="0"/>
    <n v="3000"/>
    <n v="3100"/>
    <n v="4000"/>
    <n v="4300"/>
    <n v="5000"/>
    <n v="5000"/>
    <n v="5000"/>
    <n v="5000"/>
    <n v="5000"/>
    <n v="5000"/>
    <n v="5000"/>
  </r>
  <r>
    <x v="5"/>
    <n v="9"/>
    <n v="0"/>
    <n v="1100"/>
    <n v="1301.2197508942299"/>
    <n v="28.0280699953436"/>
    <n v="2291.65843303781"/>
    <n v="40"/>
    <n v="3.0262049609475002E-3"/>
    <n v="0"/>
    <n v="1100"/>
    <n v="1700"/>
    <n v="2000"/>
    <n v="2100"/>
    <n v="2300"/>
    <n v="2300"/>
    <n v="2300"/>
    <n v="2300"/>
    <n v="2300"/>
    <n v="2300"/>
    <n v="2300"/>
  </r>
  <r>
    <x v="6"/>
    <n v="9"/>
    <n v="0"/>
    <n v="6300"/>
    <n v="7100.3422532230597"/>
    <n v="4325.8496369235199"/>
    <n v="11812.769336043801"/>
    <n v="46787"/>
    <n v="3.0262049609475002E-3"/>
    <n v="0"/>
    <n v="6300"/>
    <n v="6600"/>
    <n v="7600"/>
    <n v="9400"/>
    <n v="12000"/>
    <n v="12000"/>
    <n v="12000"/>
    <n v="12000"/>
    <n v="12000"/>
    <n v="12000"/>
    <n v="12000"/>
  </r>
  <r>
    <x v="7"/>
    <n v="9"/>
    <n v="0"/>
    <n v="98"/>
    <n v="285.48747987951998"/>
    <n v="55.920997983775997"/>
    <n v="877.73440696764703"/>
    <n v="92"/>
    <n v="3.0262049609475002E-3"/>
    <n v="0"/>
    <n v="98"/>
    <n v="120"/>
    <n v="430"/>
    <n v="710"/>
    <n v="880"/>
    <n v="880"/>
    <n v="880"/>
    <n v="880"/>
    <n v="880"/>
    <n v="880"/>
    <n v="880"/>
  </r>
  <r>
    <x v="1"/>
    <n v="6"/>
    <n v="0"/>
    <n v="790"/>
    <n v="939.35120932292102"/>
    <n v="379.07522299792601"/>
    <n v="1699.9428899725899"/>
    <n v="1712"/>
    <n v="2.0174699739649998E-3"/>
    <n v="0"/>
    <n v="1000"/>
    <n v="1000"/>
    <n v="1100"/>
    <n v="1100"/>
    <n v="1700"/>
    <n v="1700"/>
    <n v="1700"/>
    <n v="1700"/>
    <n v="1700"/>
    <n v="1700"/>
    <n v="1700"/>
  </r>
  <r>
    <x v="2"/>
    <n v="6"/>
    <n v="0"/>
    <n v="23000"/>
    <n v="23869.357576477301"/>
    <n v="17815.242764074301"/>
    <n v="28585.885456995999"/>
    <n v="509338"/>
    <n v="2.0174699739649998E-3"/>
    <n v="0"/>
    <n v="26000"/>
    <n v="26000"/>
    <n v="26000"/>
    <n v="26000"/>
    <n v="29000"/>
    <n v="29000"/>
    <n v="29000"/>
    <n v="29000"/>
    <n v="29000"/>
    <n v="29000"/>
    <n v="29000"/>
  </r>
  <r>
    <x v="3"/>
    <n v="6"/>
    <n v="0"/>
    <n v="250"/>
    <n v="497.41270550293802"/>
    <n v="149.569403030909"/>
    <n v="1108.6491120513499"/>
    <n v="100"/>
    <n v="2.0174699739649998E-3"/>
    <n v="0"/>
    <n v="610"/>
    <n v="610"/>
    <n v="680"/>
    <n v="680"/>
    <n v="1100"/>
    <n v="1100"/>
    <n v="1100"/>
    <n v="1100"/>
    <n v="1100"/>
    <n v="1100"/>
    <n v="1100"/>
  </r>
  <r>
    <x v="4"/>
    <n v="6"/>
    <n v="0"/>
    <n v="2800"/>
    <n v="3475.6648311740701"/>
    <n v="2254.5843860134401"/>
    <n v="5277.3427839856504"/>
    <n v="409416"/>
    <n v="2.0174699739649998E-3"/>
    <n v="0"/>
    <n v="3300"/>
    <n v="3300"/>
    <n v="4600"/>
    <n v="4600"/>
    <n v="5300"/>
    <n v="5300"/>
    <n v="5300"/>
    <n v="5300"/>
    <n v="5300"/>
    <n v="5300"/>
    <n v="5300"/>
  </r>
  <r>
    <x v="5"/>
    <n v="6"/>
    <n v="0"/>
    <n v="470"/>
    <n v="1117.78129216205"/>
    <n v="63.768772990442798"/>
    <n v="3187.4767768895199"/>
    <n v="40"/>
    <n v="2.0174699739649998E-3"/>
    <n v="0"/>
    <n v="1300"/>
    <n v="1300"/>
    <n v="1500"/>
    <n v="1500"/>
    <n v="3200"/>
    <n v="3200"/>
    <n v="3200"/>
    <n v="3200"/>
    <n v="3200"/>
    <n v="3200"/>
    <n v="3200"/>
  </r>
  <r>
    <x v="6"/>
    <n v="6"/>
    <n v="0"/>
    <n v="6200"/>
    <n v="6563.47657881754"/>
    <n v="2843.8493099529201"/>
    <n v="8959.1409700224103"/>
    <n v="46787"/>
    <n v="2.0174699739649998E-3"/>
    <n v="0"/>
    <n v="7100"/>
    <n v="7100"/>
    <n v="8200"/>
    <n v="8200"/>
    <n v="9000"/>
    <n v="9000"/>
    <n v="9000"/>
    <n v="9000"/>
    <n v="9000"/>
    <n v="9000"/>
    <n v="9000"/>
  </r>
  <r>
    <x v="7"/>
    <n v="6"/>
    <n v="0"/>
    <n v="130"/>
    <n v="225.146960350684"/>
    <n v="79.487205948680597"/>
    <n v="654.498999007046"/>
    <n v="92"/>
    <n v="2.0174699739649998E-3"/>
    <n v="0"/>
    <n v="140"/>
    <n v="140"/>
    <n v="260"/>
    <n v="260"/>
    <n v="650"/>
    <n v="650"/>
    <n v="650"/>
    <n v="650"/>
    <n v="650"/>
    <n v="650"/>
    <n v="650"/>
  </r>
  <r>
    <x v="1"/>
    <n v="5"/>
    <n v="0"/>
    <n v="2100"/>
    <n v="2439.4775920081802"/>
    <n v="542.634943965822"/>
    <n v="6630.24773006327"/>
    <n v="1712"/>
    <n v="1.6812249783041599E-3"/>
    <n v="0"/>
    <n v="2100"/>
    <n v="2300"/>
    <n v="2300"/>
    <n v="6600"/>
    <n v="6600"/>
    <n v="6600"/>
    <n v="6600"/>
    <n v="6600"/>
    <n v="6600"/>
    <n v="6600"/>
    <n v="6600"/>
  </r>
  <r>
    <x v="2"/>
    <n v="5"/>
    <n v="0"/>
    <n v="23000"/>
    <n v="22184.085576003399"/>
    <n v="17202.119590015998"/>
    <n v="26207.2490829741"/>
    <n v="503988"/>
    <n v="1.6812249783041599E-3"/>
    <n v="0"/>
    <n v="23000"/>
    <n v="26000"/>
    <n v="26000"/>
    <n v="26000"/>
    <n v="26000"/>
    <n v="26000"/>
    <n v="26000"/>
    <n v="26000"/>
    <n v="26000"/>
    <n v="26000"/>
    <n v="26000"/>
  </r>
  <r>
    <x v="3"/>
    <n v="5"/>
    <n v="0"/>
    <n v="250"/>
    <n v="515.50352543126701"/>
    <n v="107.317426009103"/>
    <n v="1314.49341296684"/>
    <n v="100"/>
    <n v="1.6812249783041599E-3"/>
    <n v="0"/>
    <n v="250"/>
    <n v="770"/>
    <n v="770"/>
    <n v="1300"/>
    <n v="1300"/>
    <n v="1300"/>
    <n v="1300"/>
    <n v="1300"/>
    <n v="1300"/>
    <n v="1300"/>
    <n v="1300"/>
  </r>
  <r>
    <x v="4"/>
    <n v="5"/>
    <n v="0"/>
    <n v="3700"/>
    <n v="3831.1811449704601"/>
    <n v="2678.48883394617"/>
    <n v="5156.2480789143501"/>
    <n v="409416"/>
    <n v="1.6812249783041599E-3"/>
    <n v="0"/>
    <n v="3700"/>
    <n v="4800"/>
    <n v="4800"/>
    <n v="5200"/>
    <n v="5200"/>
    <n v="5200"/>
    <n v="5200"/>
    <n v="5200"/>
    <n v="5200"/>
    <n v="5200"/>
    <n v="5200"/>
  </r>
  <r>
    <x v="5"/>
    <n v="5"/>
    <n v="0"/>
    <n v="530"/>
    <n v="1560.7300704112199"/>
    <n v="44.681509025394902"/>
    <n v="5970.9292720071899"/>
    <n v="40"/>
    <n v="1.6812249783041599E-3"/>
    <n v="0"/>
    <n v="530"/>
    <n v="1200"/>
    <n v="1200"/>
    <n v="6000"/>
    <n v="6000"/>
    <n v="6000"/>
    <n v="6000"/>
    <n v="6000"/>
    <n v="6000"/>
    <n v="6000"/>
    <n v="6000"/>
  </r>
  <r>
    <x v="6"/>
    <n v="5"/>
    <n v="0"/>
    <n v="6700"/>
    <n v="6551.4534093905204"/>
    <n v="5009.7950840136"/>
    <n v="8449.9826449900793"/>
    <n v="46787"/>
    <n v="1.6812249783041599E-3"/>
    <n v="0"/>
    <n v="6700"/>
    <n v="6800"/>
    <n v="6800"/>
    <n v="8400"/>
    <n v="8400"/>
    <n v="8400"/>
    <n v="8400"/>
    <n v="8400"/>
    <n v="8400"/>
    <n v="8400"/>
    <n v="8400"/>
  </r>
  <r>
    <x v="7"/>
    <n v="5"/>
    <n v="0"/>
    <n v="470"/>
    <n v="716.54474101960602"/>
    <n v="143.34734808653499"/>
    <n v="1709.12824408151"/>
    <n v="92"/>
    <n v="1.6812249783041599E-3"/>
    <n v="0"/>
    <n v="470"/>
    <n v="1100"/>
    <n v="1100"/>
    <n v="1700"/>
    <n v="1700"/>
    <n v="1700"/>
    <n v="1700"/>
    <n v="1700"/>
    <n v="1700"/>
    <n v="1700"/>
    <n v="1700"/>
  </r>
  <r>
    <x v="1"/>
    <n v="11"/>
    <n v="0"/>
    <n v="1200"/>
    <n v="1678.0284898969401"/>
    <n v="258.45363305415901"/>
    <n v="4055.48901809379"/>
    <n v="1712"/>
    <n v="3.69869495226917E-3"/>
    <n v="0"/>
    <n v="1200"/>
    <n v="1400"/>
    <n v="3500"/>
    <n v="3500"/>
    <n v="3700"/>
    <n v="4100"/>
    <n v="4100"/>
    <n v="4100"/>
    <n v="4100"/>
    <n v="4100"/>
    <n v="4100"/>
  </r>
  <r>
    <x v="2"/>
    <n v="11"/>
    <n v="0"/>
    <n v="23000"/>
    <n v="22806.480980086599"/>
    <n v="18514.4400929566"/>
    <n v="27482.3314480017"/>
    <n v="507198"/>
    <n v="3.69869495226917E-3"/>
    <n v="0"/>
    <n v="23000"/>
    <n v="24000"/>
    <n v="24000"/>
    <n v="24000"/>
    <n v="25000"/>
    <n v="27000"/>
    <n v="27000"/>
    <n v="27000"/>
    <n v="27000"/>
    <n v="27000"/>
    <n v="27000"/>
  </r>
  <r>
    <x v="3"/>
    <n v="11"/>
    <n v="0"/>
    <n v="180"/>
    <n v="393.830606893805"/>
    <n v="51.446095923893097"/>
    <n v="1562.5696609495201"/>
    <n v="100"/>
    <n v="3.69869495226917E-3"/>
    <n v="0"/>
    <n v="180"/>
    <n v="320"/>
    <n v="380"/>
    <n v="380"/>
    <n v="1100"/>
    <n v="1600"/>
    <n v="1600"/>
    <n v="1600"/>
    <n v="1600"/>
    <n v="1600"/>
    <n v="1600"/>
  </r>
  <r>
    <x v="4"/>
    <n v="11"/>
    <n v="0"/>
    <n v="3200"/>
    <n v="3503.9432738082101"/>
    <n v="1975.9112729225301"/>
    <n v="7537.8710239892798"/>
    <n v="409416"/>
    <n v="3.69869495226917E-3"/>
    <n v="0"/>
    <n v="3200"/>
    <n v="3400"/>
    <n v="4300"/>
    <n v="4300"/>
    <n v="4300"/>
    <n v="7500"/>
    <n v="7500"/>
    <n v="7500"/>
    <n v="7500"/>
    <n v="7500"/>
    <n v="7500"/>
  </r>
  <r>
    <x v="5"/>
    <n v="11"/>
    <n v="0"/>
    <n v="1400"/>
    <n v="1845.16495320183"/>
    <n v="22.3751730518415"/>
    <n v="6903.9589581079699"/>
    <n v="40"/>
    <n v="3.69869495226917E-3"/>
    <n v="0"/>
    <n v="1400"/>
    <n v="2300"/>
    <n v="2600"/>
    <n v="2600"/>
    <n v="3900"/>
    <n v="6900"/>
    <n v="6900"/>
    <n v="6900"/>
    <n v="6900"/>
    <n v="6900"/>
    <n v="6900"/>
  </r>
  <r>
    <x v="6"/>
    <n v="11"/>
    <n v="0"/>
    <n v="5600"/>
    <n v="5683.9022497985097"/>
    <n v="3384.0813379501901"/>
    <n v="9010.2851309347898"/>
    <n v="46787"/>
    <n v="3.69869495226917E-3"/>
    <n v="0"/>
    <n v="5600"/>
    <n v="6600"/>
    <n v="6900"/>
    <n v="6900"/>
    <n v="7100"/>
    <n v="9000"/>
    <n v="9000"/>
    <n v="9000"/>
    <n v="9000"/>
    <n v="9000"/>
    <n v="9000"/>
  </r>
  <r>
    <x v="7"/>
    <n v="11"/>
    <n v="0"/>
    <n v="160"/>
    <n v="272.09575916640398"/>
    <n v="38.922064006328497"/>
    <n v="680.01849099527999"/>
    <n v="92"/>
    <n v="3.69869495226917E-3"/>
    <n v="0"/>
    <n v="160"/>
    <n v="360"/>
    <n v="510"/>
    <n v="510"/>
    <n v="610"/>
    <n v="680"/>
    <n v="680"/>
    <n v="680"/>
    <n v="680"/>
    <n v="680"/>
    <n v="680"/>
  </r>
  <r>
    <x v="1"/>
    <n v="7"/>
    <n v="0"/>
    <n v="1300"/>
    <n v="1457.22411556302"/>
    <n v="767.94912200421095"/>
    <n v="2555.8104909723602"/>
    <n v="1712"/>
    <n v="2.35371496962583E-3"/>
    <n v="0"/>
    <n v="1300"/>
    <n v="1900"/>
    <n v="1900"/>
    <n v="1900"/>
    <n v="2600"/>
    <n v="2600"/>
    <n v="2600"/>
    <n v="2600"/>
    <n v="2600"/>
    <n v="2600"/>
    <n v="2600"/>
  </r>
  <r>
    <x v="2"/>
    <n v="7"/>
    <n v="0"/>
    <n v="25000"/>
    <n v="25862.1666224041"/>
    <n v="17243.028198019601"/>
    <n v="40588.283395976701"/>
    <n v="509231"/>
    <n v="2.35371496962583E-3"/>
    <n v="0"/>
    <n v="25000"/>
    <n v="26000"/>
    <n v="28000"/>
    <n v="28000"/>
    <n v="41000"/>
    <n v="41000"/>
    <n v="41000"/>
    <n v="41000"/>
    <n v="41000"/>
    <n v="41000"/>
    <n v="41000"/>
  </r>
  <r>
    <x v="3"/>
    <n v="7"/>
    <n v="0"/>
    <n v="340"/>
    <n v="1317.99617614264"/>
    <n v="104.620001045987"/>
    <n v="6379.5085710007697"/>
    <n v="100"/>
    <n v="2.35371496962583E-3"/>
    <n v="0"/>
    <n v="340"/>
    <n v="860"/>
    <n v="960"/>
    <n v="960"/>
    <n v="6400"/>
    <n v="6400"/>
    <n v="6400"/>
    <n v="6400"/>
    <n v="6400"/>
    <n v="6400"/>
    <n v="6400"/>
  </r>
  <r>
    <x v="4"/>
    <n v="7"/>
    <n v="0"/>
    <n v="3400"/>
    <n v="3429.06595415635"/>
    <n v="1867.3240989446599"/>
    <n v="4180.9760400792502"/>
    <n v="409416"/>
    <n v="2.35371496962583E-3"/>
    <n v="0"/>
    <n v="3400"/>
    <n v="4100"/>
    <n v="4100"/>
    <n v="4100"/>
    <n v="4200"/>
    <n v="4200"/>
    <n v="4200"/>
    <n v="4200"/>
    <n v="4200"/>
    <n v="4200"/>
    <n v="4200"/>
  </r>
  <r>
    <x v="5"/>
    <n v="7"/>
    <n v="0"/>
    <n v="520"/>
    <n v="979.41193382056099"/>
    <n v="187.57411499973301"/>
    <n v="3882.5787679525001"/>
    <n v="40"/>
    <n v="2.35371496962583E-3"/>
    <n v="0"/>
    <n v="520"/>
    <n v="610"/>
    <n v="960"/>
    <n v="960"/>
    <n v="3900"/>
    <n v="3900"/>
    <n v="3900"/>
    <n v="3900"/>
    <n v="3900"/>
    <n v="3900"/>
    <n v="3900"/>
  </r>
  <r>
    <x v="6"/>
    <n v="7"/>
    <n v="0"/>
    <n v="5400"/>
    <n v="5677.6251528478597"/>
    <n v="3009.7388579742901"/>
    <n v="10310.3413729695"/>
    <n v="46787"/>
    <n v="2.35371496962583E-3"/>
    <n v="0"/>
    <n v="5400"/>
    <n v="5600"/>
    <n v="7100"/>
    <n v="7100"/>
    <n v="10000"/>
    <n v="10000"/>
    <n v="10000"/>
    <n v="10000"/>
    <n v="10000"/>
    <n v="10000"/>
    <n v="10000"/>
  </r>
  <r>
    <x v="7"/>
    <n v="7"/>
    <n v="0"/>
    <n v="120"/>
    <n v="318.48879482796599"/>
    <n v="74.456844013184295"/>
    <n v="841.44678292796004"/>
    <n v="92"/>
    <n v="2.35371496962583E-3"/>
    <n v="0"/>
    <n v="120"/>
    <n v="240"/>
    <n v="770"/>
    <n v="770"/>
    <n v="840"/>
    <n v="840"/>
    <n v="840"/>
    <n v="840"/>
    <n v="840"/>
    <n v="840"/>
    <n v="840"/>
  </r>
  <r>
    <x v="1"/>
    <n v="8"/>
    <n v="0"/>
    <n v="1500"/>
    <n v="1595.0679788802499"/>
    <n v="789.13651197217405"/>
    <n v="2755.4995849495699"/>
    <n v="1712"/>
    <n v="2.6899599652866701E-3"/>
    <n v="0"/>
    <n v="1500"/>
    <n v="1500"/>
    <n v="2400"/>
    <n v="2400"/>
    <n v="2800"/>
    <n v="2800"/>
    <n v="2800"/>
    <n v="2800"/>
    <n v="2800"/>
    <n v="2800"/>
    <n v="2800"/>
  </r>
  <r>
    <x v="2"/>
    <n v="8"/>
    <n v="0"/>
    <n v="23000"/>
    <n v="21640.089718493899"/>
    <n v="7797.8181920479901"/>
    <n v="26056.428584037301"/>
    <n v="508268"/>
    <n v="2.6899599652866701E-3"/>
    <n v="0"/>
    <n v="24000"/>
    <n v="25000"/>
    <n v="26000"/>
    <n v="26000"/>
    <n v="26000"/>
    <n v="26000"/>
    <n v="26000"/>
    <n v="26000"/>
    <n v="26000"/>
    <n v="26000"/>
    <n v="26000"/>
  </r>
  <r>
    <x v="3"/>
    <n v="8"/>
    <n v="0"/>
    <n v="240"/>
    <n v="341.05466651089898"/>
    <n v="67.426164052449096"/>
    <n v="672.06399992573995"/>
    <n v="100"/>
    <n v="2.6899599652866701E-3"/>
    <n v="0"/>
    <n v="350"/>
    <n v="560"/>
    <n v="580"/>
    <n v="580"/>
    <n v="670"/>
    <n v="670"/>
    <n v="670"/>
    <n v="670"/>
    <n v="670"/>
    <n v="670"/>
    <n v="670"/>
  </r>
  <r>
    <x v="4"/>
    <n v="8"/>
    <n v="0"/>
    <n v="3800"/>
    <n v="4501.5594979777197"/>
    <n v="2244.2690089810599"/>
    <n v="9075.5973709747195"/>
    <n v="409416"/>
    <n v="2.6899599652866701E-3"/>
    <n v="0"/>
    <n v="4200"/>
    <n v="4600"/>
    <n v="5700"/>
    <n v="5700"/>
    <n v="9100"/>
    <n v="9100"/>
    <n v="9100"/>
    <n v="9100"/>
    <n v="9100"/>
    <n v="9100"/>
    <n v="9100"/>
  </r>
  <r>
    <x v="5"/>
    <n v="8"/>
    <n v="0"/>
    <n v="790"/>
    <n v="1446.0958832496499"/>
    <n v="49.5376690523698"/>
    <n v="4101.6774729359804"/>
    <n v="40"/>
    <n v="2.6899599652866701E-3"/>
    <n v="0"/>
    <n v="1300"/>
    <n v="1500"/>
    <n v="3200"/>
    <n v="3200"/>
    <n v="4100"/>
    <n v="4100"/>
    <n v="4100"/>
    <n v="4100"/>
    <n v="4100"/>
    <n v="4100"/>
    <n v="4100"/>
  </r>
  <r>
    <x v="6"/>
    <n v="8"/>
    <n v="0"/>
    <n v="5800"/>
    <n v="5713.3987665001696"/>
    <n v="2767.4178669694802"/>
    <n v="7634.16655291803"/>
    <n v="46787"/>
    <n v="2.6899599652866701E-3"/>
    <n v="0"/>
    <n v="5800"/>
    <n v="6400"/>
    <n v="6700"/>
    <n v="6700"/>
    <n v="7600"/>
    <n v="7600"/>
    <n v="7600"/>
    <n v="7600"/>
    <n v="7600"/>
    <n v="7600"/>
    <n v="7600"/>
  </r>
  <r>
    <x v="7"/>
    <n v="8"/>
    <n v="0"/>
    <n v="180"/>
    <n v="326.73475549381601"/>
    <n v="49.697824055328901"/>
    <n v="955.76248399447604"/>
    <n v="92"/>
    <n v="2.6899599652866701E-3"/>
    <n v="0"/>
    <n v="220"/>
    <n v="310"/>
    <n v="700"/>
    <n v="700"/>
    <n v="960"/>
    <n v="960"/>
    <n v="960"/>
    <n v="960"/>
    <n v="960"/>
    <n v="960"/>
    <n v="960"/>
  </r>
  <r>
    <x v="1"/>
    <n v="4"/>
    <n v="0"/>
    <n v="980"/>
    <n v="1030.58194147888"/>
    <n v="293.717585038393"/>
    <n v="1579.66518099419"/>
    <n v="1712"/>
    <n v="1.34497998264333E-3"/>
    <n v="0"/>
    <n v="1300"/>
    <n v="1300"/>
    <n v="1600"/>
    <n v="1600"/>
    <n v="1600"/>
    <n v="1600"/>
    <n v="1600"/>
    <n v="1600"/>
    <n v="1600"/>
    <n v="1600"/>
    <n v="1600"/>
  </r>
  <r>
    <x v="2"/>
    <n v="4"/>
    <n v="0"/>
    <n v="23000"/>
    <n v="23546.397875732499"/>
    <n v="21642.269339063201"/>
    <n v="25378.864203928901"/>
    <n v="504309"/>
    <n v="1.34497998264333E-3"/>
    <n v="0"/>
    <n v="24000"/>
    <n v="24000"/>
    <n v="25000"/>
    <n v="25000"/>
    <n v="25000"/>
    <n v="25000"/>
    <n v="25000"/>
    <n v="25000"/>
    <n v="25000"/>
    <n v="25000"/>
    <n v="25000"/>
  </r>
  <r>
    <x v="3"/>
    <n v="4"/>
    <n v="0"/>
    <n v="180"/>
    <n v="183.94548227661201"/>
    <n v="97.296649008057997"/>
    <n v="234.545913059264"/>
    <n v="100"/>
    <n v="1.34497998264333E-3"/>
    <n v="0"/>
    <n v="220"/>
    <n v="220"/>
    <n v="230"/>
    <n v="230"/>
    <n v="230"/>
    <n v="230"/>
    <n v="230"/>
    <n v="230"/>
    <n v="230"/>
    <n v="230"/>
    <n v="230"/>
  </r>
  <r>
    <x v="4"/>
    <n v="4"/>
    <n v="0"/>
    <n v="2500"/>
    <n v="3286.49476723512"/>
    <n v="2333.9196760207401"/>
    <n v="4954.9626139923903"/>
    <n v="409416"/>
    <n v="1.34497998264333E-3"/>
    <n v="0"/>
    <n v="3400"/>
    <n v="3400"/>
    <n v="5000"/>
    <n v="5000"/>
    <n v="5000"/>
    <n v="5000"/>
    <n v="5000"/>
    <n v="5000"/>
    <n v="5000"/>
    <n v="5000"/>
    <n v="5000"/>
  </r>
  <r>
    <x v="5"/>
    <n v="4"/>
    <n v="0"/>
    <n v="790"/>
    <n v="1199.1949979856099"/>
    <n v="101.347204996272"/>
    <n v="2346.4891179464698"/>
    <n v="40"/>
    <n v="1.34497998264333E-3"/>
    <n v="0"/>
    <n v="1600"/>
    <n v="1600"/>
    <n v="2300"/>
    <n v="2300"/>
    <n v="2300"/>
    <n v="2300"/>
    <n v="2300"/>
    <n v="2300"/>
    <n v="2300"/>
    <n v="2300"/>
    <n v="2300"/>
  </r>
  <r>
    <x v="6"/>
    <n v="4"/>
    <n v="0"/>
    <n v="6000"/>
    <n v="6649.7461862745604"/>
    <n v="5373.4588340157597"/>
    <n v="8367.8609110647794"/>
    <n v="46787"/>
    <n v="1.34497998264333E-3"/>
    <n v="0"/>
    <n v="6900"/>
    <n v="6900"/>
    <n v="8400"/>
    <n v="8400"/>
    <n v="8400"/>
    <n v="8400"/>
    <n v="8400"/>
    <n v="8400"/>
    <n v="8400"/>
    <n v="8400"/>
    <n v="8400"/>
  </r>
  <r>
    <x v="7"/>
    <n v="4"/>
    <n v="0"/>
    <n v="110"/>
    <n v="112.614842219045"/>
    <n v="55.923001957125898"/>
    <n v="149.34169698972201"/>
    <n v="92"/>
    <n v="1.34497998264333E-3"/>
    <n v="0"/>
    <n v="130"/>
    <n v="130"/>
    <n v="150"/>
    <n v="150"/>
    <n v="150"/>
    <n v="150"/>
    <n v="150"/>
    <n v="150"/>
    <n v="150"/>
    <n v="150"/>
    <n v="150"/>
  </r>
  <r>
    <x v="1"/>
    <n v="7"/>
    <n v="0"/>
    <n v="1700"/>
    <n v="2632.5744789958499"/>
    <n v="391.13594591617499"/>
    <n v="6758.9636649936401"/>
    <n v="1712"/>
    <n v="2.35371496962583E-3"/>
    <n v="0"/>
    <n v="1700"/>
    <n v="2900"/>
    <n v="4200"/>
    <n v="4200"/>
    <n v="6800"/>
    <n v="6800"/>
    <n v="6800"/>
    <n v="6800"/>
    <n v="6800"/>
    <n v="6800"/>
    <n v="6800"/>
  </r>
  <r>
    <x v="2"/>
    <n v="7"/>
    <n v="0"/>
    <n v="23000"/>
    <n v="22991.618637693999"/>
    <n v="18958.577604964299"/>
    <n v="28684.984755003799"/>
    <n v="505272"/>
    <n v="2.35371496962583E-3"/>
    <n v="0"/>
    <n v="23000"/>
    <n v="23000"/>
    <n v="24000"/>
    <n v="24000"/>
    <n v="29000"/>
    <n v="29000"/>
    <n v="29000"/>
    <n v="29000"/>
    <n v="29000"/>
    <n v="29000"/>
    <n v="29000"/>
  </r>
  <r>
    <x v="3"/>
    <n v="7"/>
    <n v="0"/>
    <n v="110"/>
    <n v="321.560045837291"/>
    <n v="70.225690957158804"/>
    <n v="1662.8422309877301"/>
    <n v="100"/>
    <n v="2.35371496962583E-3"/>
    <n v="0"/>
    <n v="110"/>
    <n v="120"/>
    <n v="140"/>
    <n v="140"/>
    <n v="1700"/>
    <n v="1700"/>
    <n v="1700"/>
    <n v="1700"/>
    <n v="1700"/>
    <n v="1700"/>
    <n v="1700"/>
  </r>
  <r>
    <x v="4"/>
    <n v="7"/>
    <n v="0"/>
    <n v="3200"/>
    <n v="3237.4237939948198"/>
    <n v="1735.2248610695799"/>
    <n v="4697.6927940267997"/>
    <n v="409416"/>
    <n v="2.35371496962583E-3"/>
    <n v="0"/>
    <n v="3200"/>
    <n v="3700"/>
    <n v="4200"/>
    <n v="4200"/>
    <n v="4700"/>
    <n v="4700"/>
    <n v="4700"/>
    <n v="4700"/>
    <n v="4700"/>
    <n v="4700"/>
    <n v="4700"/>
  </r>
  <r>
    <x v="5"/>
    <n v="7"/>
    <n v="0"/>
    <n v="1600"/>
    <n v="1735.8937770227999"/>
    <n v="84.653625031933103"/>
    <n v="3934.1493700630899"/>
    <n v="40"/>
    <n v="2.35371496962583E-3"/>
    <n v="0"/>
    <n v="1600"/>
    <n v="2000"/>
    <n v="3500"/>
    <n v="3500"/>
    <n v="3900"/>
    <n v="3900"/>
    <n v="3900"/>
    <n v="3900"/>
    <n v="3900"/>
    <n v="3900"/>
    <n v="3900"/>
  </r>
  <r>
    <x v="6"/>
    <n v="7"/>
    <n v="0"/>
    <n v="6200"/>
    <n v="6143.8070490091504"/>
    <n v="3918.0477859918001"/>
    <n v="8815.6571290455704"/>
    <n v="46787"/>
    <n v="2.35371496962583E-3"/>
    <n v="0"/>
    <n v="6200"/>
    <n v="6500"/>
    <n v="6900"/>
    <n v="6900"/>
    <n v="8800"/>
    <n v="8800"/>
    <n v="8800"/>
    <n v="8800"/>
    <n v="8800"/>
    <n v="8800"/>
    <n v="8800"/>
  </r>
  <r>
    <x v="7"/>
    <n v="7"/>
    <n v="0"/>
    <n v="91"/>
    <n v="229.30639629651299"/>
    <n v="72.698230971582205"/>
    <n v="732.88230004254694"/>
    <n v="92"/>
    <n v="2.35371496962583E-3"/>
    <n v="0"/>
    <n v="91"/>
    <n v="100"/>
    <n v="430"/>
    <n v="430"/>
    <n v="730"/>
    <n v="730"/>
    <n v="730"/>
    <n v="730"/>
    <n v="730"/>
    <n v="730"/>
    <n v="730"/>
  </r>
  <r>
    <x v="1"/>
    <n v="4"/>
    <n v="0"/>
    <n v="430"/>
    <n v="1642.74179801577"/>
    <n v="281.78224095608999"/>
    <n v="4911.5559800993597"/>
    <n v="1712"/>
    <n v="1.34497998264333E-3"/>
    <n v="0"/>
    <n v="940"/>
    <n v="940"/>
    <n v="4900"/>
    <n v="4900"/>
    <n v="4900"/>
    <n v="4900"/>
    <n v="4900"/>
    <n v="4900"/>
    <n v="4900"/>
    <n v="4900"/>
    <n v="4900"/>
  </r>
  <r>
    <x v="2"/>
    <n v="4"/>
    <n v="0"/>
    <n v="24000"/>
    <n v="23113.5456869669"/>
    <n v="18138.7601029127"/>
    <n v="25996.562464046201"/>
    <n v="508589"/>
    <n v="1.34497998264333E-3"/>
    <n v="0"/>
    <n v="24000"/>
    <n v="24000"/>
    <n v="26000"/>
    <n v="26000"/>
    <n v="26000"/>
    <n v="26000"/>
    <n v="26000"/>
    <n v="26000"/>
    <n v="26000"/>
    <n v="26000"/>
    <n v="26000"/>
  </r>
  <r>
    <x v="3"/>
    <n v="4"/>
    <n v="0"/>
    <n v="370"/>
    <n v="781.98833076748997"/>
    <n v="102.963707991875"/>
    <n v="1984.6865040017201"/>
    <n v="100"/>
    <n v="1.34497998264333E-3"/>
    <n v="0"/>
    <n v="670"/>
    <n v="670"/>
    <n v="2000"/>
    <n v="2000"/>
    <n v="2000"/>
    <n v="2000"/>
    <n v="2000"/>
    <n v="2000"/>
    <n v="2000"/>
    <n v="2000"/>
    <n v="2000"/>
  </r>
  <r>
    <x v="4"/>
    <n v="4"/>
    <n v="0"/>
    <n v="2800"/>
    <n v="3187.3538325016798"/>
    <n v="1309.7580199828301"/>
    <n v="5828.3264560159296"/>
    <n v="409416"/>
    <n v="1.34497998264333E-3"/>
    <n v="0"/>
    <n v="2800"/>
    <n v="2800"/>
    <n v="5800"/>
    <n v="5800"/>
    <n v="5800"/>
    <n v="5800"/>
    <n v="5800"/>
    <n v="5800"/>
    <n v="5800"/>
    <n v="5800"/>
    <n v="5800"/>
  </r>
  <r>
    <x v="5"/>
    <n v="4"/>
    <n v="0"/>
    <n v="1800"/>
    <n v="2159.9180369812502"/>
    <n v="954.85607790760696"/>
    <n v="3385.7787179294901"/>
    <n v="40"/>
    <n v="1.34497998264333E-3"/>
    <n v="0"/>
    <n v="2500"/>
    <n v="2500"/>
    <n v="3400"/>
    <n v="3400"/>
    <n v="3400"/>
    <n v="3400"/>
    <n v="3400"/>
    <n v="3400"/>
    <n v="3400"/>
    <n v="3400"/>
    <n v="3400"/>
  </r>
  <r>
    <x v="6"/>
    <n v="4"/>
    <n v="0"/>
    <n v="5800"/>
    <n v="6769.3621567159398"/>
    <n v="5719.9470329796804"/>
    <n v="7780.66166199278"/>
    <n v="46787"/>
    <n v="1.34497998264333E-3"/>
    <n v="0"/>
    <n v="7700"/>
    <n v="7700"/>
    <n v="7800"/>
    <n v="7800"/>
    <n v="7800"/>
    <n v="7800"/>
    <n v="7800"/>
    <n v="7800"/>
    <n v="7800"/>
    <n v="7800"/>
    <n v="7800"/>
  </r>
  <r>
    <x v="7"/>
    <n v="4"/>
    <n v="0"/>
    <n v="110"/>
    <n v="268.45182824763401"/>
    <n v="99.669034942053202"/>
    <n v="746.146011981181"/>
    <n v="92"/>
    <n v="1.34497998264333E-3"/>
    <n v="0"/>
    <n v="110"/>
    <n v="110"/>
    <n v="750"/>
    <n v="750"/>
    <n v="750"/>
    <n v="750"/>
    <n v="750"/>
    <n v="750"/>
    <n v="750"/>
    <n v="750"/>
    <n v="750"/>
  </r>
  <r>
    <x v="1"/>
    <n v="5"/>
    <n v="0"/>
    <n v="930"/>
    <n v="789.03359943069495"/>
    <n v="236.151754972524"/>
    <n v="1207.5283851008801"/>
    <n v="1712"/>
    <n v="1.6812249783041599E-3"/>
    <n v="0"/>
    <n v="930"/>
    <n v="1200"/>
    <n v="1200"/>
    <n v="1200"/>
    <n v="1200"/>
    <n v="1200"/>
    <n v="1200"/>
    <n v="1200"/>
    <n v="1200"/>
    <n v="1200"/>
    <n v="1200"/>
  </r>
  <r>
    <x v="2"/>
    <n v="5"/>
    <n v="0"/>
    <n v="22000"/>
    <n v="23065.097706811499"/>
    <n v="20097.375879064199"/>
    <n v="27294.3394159665"/>
    <n v="500885"/>
    <n v="1.6812249783041599E-3"/>
    <n v="0"/>
    <n v="22000"/>
    <n v="25000"/>
    <n v="25000"/>
    <n v="27000"/>
    <n v="27000"/>
    <n v="27000"/>
    <n v="27000"/>
    <n v="27000"/>
    <n v="27000"/>
    <n v="27000"/>
    <n v="27000"/>
  </r>
  <r>
    <x v="3"/>
    <n v="5"/>
    <n v="0"/>
    <n v="210"/>
    <n v="297.46438104193601"/>
    <n v="98.7888340605422"/>
    <n v="772.39882608409903"/>
    <n v="100"/>
    <n v="1.6812249783041599E-3"/>
    <n v="0"/>
    <n v="210"/>
    <n v="250"/>
    <n v="250"/>
    <n v="770"/>
    <n v="770"/>
    <n v="770"/>
    <n v="770"/>
    <n v="770"/>
    <n v="770"/>
    <n v="770"/>
    <n v="770"/>
  </r>
  <r>
    <x v="4"/>
    <n v="5"/>
    <n v="0"/>
    <n v="3600"/>
    <n v="3447.9030921589501"/>
    <n v="2541.9561719754702"/>
    <n v="4182.9658959759399"/>
    <n v="409416"/>
    <n v="1.6812249783041599E-3"/>
    <n v="0"/>
    <n v="3600"/>
    <n v="3700"/>
    <n v="3700"/>
    <n v="4200"/>
    <n v="4200"/>
    <n v="4200"/>
    <n v="4200"/>
    <n v="4200"/>
    <n v="4200"/>
    <n v="4200"/>
    <n v="4200"/>
  </r>
  <r>
    <x v="5"/>
    <n v="5"/>
    <n v="0"/>
    <n v="910"/>
    <n v="1895.6040349556099"/>
    <n v="236.28140694927399"/>
    <n v="6169.4686099654"/>
    <n v="40"/>
    <n v="1.6812249783041599E-3"/>
    <n v="0"/>
    <n v="910"/>
    <n v="1600"/>
    <n v="1600"/>
    <n v="6200"/>
    <n v="6200"/>
    <n v="6200"/>
    <n v="6200"/>
    <n v="6200"/>
    <n v="6200"/>
    <n v="6200"/>
    <n v="6200"/>
  </r>
  <r>
    <x v="6"/>
    <n v="5"/>
    <n v="0"/>
    <n v="6800"/>
    <n v="6409.8147036042001"/>
    <n v="4045.0082729803398"/>
    <n v="8387.2878919355499"/>
    <n v="46787"/>
    <n v="1.6812249783041599E-3"/>
    <n v="0"/>
    <n v="6800"/>
    <n v="7100"/>
    <n v="7100"/>
    <n v="8400"/>
    <n v="8400"/>
    <n v="8400"/>
    <n v="8400"/>
    <n v="8400"/>
    <n v="8400"/>
    <n v="8400"/>
    <n v="8400"/>
  </r>
  <r>
    <x v="7"/>
    <n v="5"/>
    <n v="0"/>
    <n v="140"/>
    <n v="171.00280318409199"/>
    <n v="75.217769015580402"/>
    <n v="296.30687902681501"/>
    <n v="92"/>
    <n v="1.6812249783041599E-3"/>
    <n v="0"/>
    <n v="140"/>
    <n v="250"/>
    <n v="250"/>
    <n v="300"/>
    <n v="300"/>
    <n v="300"/>
    <n v="300"/>
    <n v="300"/>
    <n v="300"/>
    <n v="300"/>
    <n v="300"/>
  </r>
  <r>
    <x v="1"/>
    <n v="6"/>
    <n v="0"/>
    <n v="460"/>
    <n v="1169.2704486583"/>
    <n v="392.17228791676399"/>
    <n v="3760.0567700574102"/>
    <n v="1712"/>
    <n v="2.0174699739649998E-3"/>
    <n v="0"/>
    <n v="810"/>
    <n v="810"/>
    <n v="1100"/>
    <n v="1100"/>
    <n v="3800"/>
    <n v="3800"/>
    <n v="3800"/>
    <n v="3800"/>
    <n v="3800"/>
    <n v="3800"/>
    <n v="3800"/>
  </r>
  <r>
    <x v="2"/>
    <n v="6"/>
    <n v="0"/>
    <n v="21000"/>
    <n v="21550.5835861743"/>
    <n v="15813.872312894"/>
    <n v="25730.6763320229"/>
    <n v="498959"/>
    <n v="2.0174699739649998E-3"/>
    <n v="0"/>
    <n v="22000"/>
    <n v="22000"/>
    <n v="24000"/>
    <n v="24000"/>
    <n v="26000"/>
    <n v="26000"/>
    <n v="26000"/>
    <n v="26000"/>
    <n v="26000"/>
    <n v="26000"/>
    <n v="26000"/>
  </r>
  <r>
    <x v="3"/>
    <n v="6"/>
    <n v="0"/>
    <n v="200"/>
    <n v="365.99757000415798"/>
    <n v="73.158220038749207"/>
    <n v="960.60073596891004"/>
    <n v="100"/>
    <n v="2.0174699739649998E-3"/>
    <n v="0"/>
    <n v="390"/>
    <n v="390"/>
    <n v="430"/>
    <n v="430"/>
    <n v="960"/>
    <n v="960"/>
    <n v="960"/>
    <n v="960"/>
    <n v="960"/>
    <n v="960"/>
    <n v="960"/>
  </r>
  <r>
    <x v="4"/>
    <n v="6"/>
    <n v="0"/>
    <n v="2700"/>
    <n v="2837.0708191456802"/>
    <n v="1204.9317179480499"/>
    <n v="4576.3886580243698"/>
    <n v="409416"/>
    <n v="2.0174699739649998E-3"/>
    <n v="0"/>
    <n v="3000"/>
    <n v="3000"/>
    <n v="3200"/>
    <n v="3200"/>
    <n v="4600"/>
    <n v="4600"/>
    <n v="4600"/>
    <n v="4600"/>
    <n v="4600"/>
    <n v="4600"/>
    <n v="4600"/>
  </r>
  <r>
    <x v="5"/>
    <n v="6"/>
    <n v="0"/>
    <n v="870"/>
    <n v="1440.9182950039301"/>
    <n v="72.194215026684105"/>
    <n v="3065.9763810690401"/>
    <n v="40"/>
    <n v="2.0174699739649998E-3"/>
    <n v="0"/>
    <n v="1600"/>
    <n v="1600"/>
    <n v="2700"/>
    <n v="2700"/>
    <n v="3100"/>
    <n v="3100"/>
    <n v="3100"/>
    <n v="3100"/>
    <n v="3100"/>
    <n v="3100"/>
    <n v="3100"/>
  </r>
  <r>
    <x v="6"/>
    <n v="6"/>
    <n v="0"/>
    <n v="6100"/>
    <n v="6647.99696531069"/>
    <n v="5423.37404098361"/>
    <n v="8332.4510029051398"/>
    <n v="46787"/>
    <n v="2.0174699739649998E-3"/>
    <n v="0"/>
    <n v="6700"/>
    <n v="6700"/>
    <n v="7600"/>
    <n v="7600"/>
    <n v="8300"/>
    <n v="8300"/>
    <n v="8300"/>
    <n v="8300"/>
    <n v="8300"/>
    <n v="8300"/>
    <n v="8300"/>
  </r>
  <r>
    <x v="7"/>
    <n v="6"/>
    <n v="0"/>
    <n v="110"/>
    <n v="280.53919769202599"/>
    <n v="62.8574979491531"/>
    <n v="1079.90494498517"/>
    <n v="92"/>
    <n v="2.0174699739649998E-3"/>
    <n v="0"/>
    <n v="120"/>
    <n v="120"/>
    <n v="230"/>
    <n v="230"/>
    <n v="1100"/>
    <n v="1100"/>
    <n v="1100"/>
    <n v="1100"/>
    <n v="1100"/>
    <n v="1100"/>
    <n v="1100"/>
  </r>
  <r>
    <x v="1"/>
    <n v="7"/>
    <n v="0"/>
    <n v="500"/>
    <n v="854.47455342260298"/>
    <n v="209.40114301629299"/>
    <n v="2387.1323110070002"/>
    <n v="1712"/>
    <n v="2.35371496962583E-3"/>
    <n v="0"/>
    <n v="500"/>
    <n v="600"/>
    <n v="1400"/>
    <n v="1400"/>
    <n v="2400"/>
    <n v="2400"/>
    <n v="2400"/>
    <n v="2400"/>
    <n v="2400"/>
    <n v="2400"/>
    <n v="2400"/>
  </r>
  <r>
    <x v="2"/>
    <n v="7"/>
    <n v="0"/>
    <n v="23000"/>
    <n v="23218.669901285899"/>
    <n v="16037.417258019501"/>
    <n v="26719.0213670255"/>
    <n v="505807"/>
    <n v="2.35371496962583E-3"/>
    <n v="0"/>
    <n v="23000"/>
    <n v="25000"/>
    <n v="27000"/>
    <n v="27000"/>
    <n v="27000"/>
    <n v="27000"/>
    <n v="27000"/>
    <n v="27000"/>
    <n v="27000"/>
    <n v="27000"/>
    <n v="27000"/>
  </r>
  <r>
    <x v="3"/>
    <n v="7"/>
    <n v="0"/>
    <n v="120"/>
    <n v="169.28089456632699"/>
    <n v="51.749113947152999"/>
    <n v="503.04152898024699"/>
    <n v="100"/>
    <n v="2.35371496962583E-3"/>
    <n v="0"/>
    <n v="120"/>
    <n v="140"/>
    <n v="200"/>
    <n v="200"/>
    <n v="500"/>
    <n v="500"/>
    <n v="500"/>
    <n v="500"/>
    <n v="500"/>
    <n v="500"/>
    <n v="500"/>
  </r>
  <r>
    <x v="4"/>
    <n v="7"/>
    <n v="0"/>
    <n v="3100"/>
    <n v="3334.08617570863"/>
    <n v="1283.44159398693"/>
    <n v="6201.3141929637604"/>
    <n v="409416"/>
    <n v="2.35371496962583E-3"/>
    <n v="0"/>
    <n v="3100"/>
    <n v="3700"/>
    <n v="4100"/>
    <n v="4100"/>
    <n v="6200"/>
    <n v="6200"/>
    <n v="6200"/>
    <n v="6200"/>
    <n v="6200"/>
    <n v="6200"/>
    <n v="6200"/>
  </r>
  <r>
    <x v="5"/>
    <n v="7"/>
    <n v="0"/>
    <n v="2100"/>
    <n v="2119.015188289"/>
    <n v="56.657425942830699"/>
    <n v="5884.6263899467804"/>
    <n v="40"/>
    <n v="2.35371496962583E-3"/>
    <n v="0"/>
    <n v="2100"/>
    <n v="2700"/>
    <n v="3000"/>
    <n v="3000"/>
    <n v="5900"/>
    <n v="5900"/>
    <n v="5900"/>
    <n v="5900"/>
    <n v="5900"/>
    <n v="5900"/>
    <n v="5900"/>
  </r>
  <r>
    <x v="6"/>
    <n v="7"/>
    <n v="0"/>
    <n v="6300"/>
    <n v="6582.7392241584903"/>
    <n v="2705.5786690907498"/>
    <n v="11047.1992340171"/>
    <n v="46787"/>
    <n v="2.35371496962583E-3"/>
    <n v="0"/>
    <n v="6300"/>
    <n v="7000"/>
    <n v="7400"/>
    <n v="7400"/>
    <n v="11000"/>
    <n v="11000"/>
    <n v="11000"/>
    <n v="11000"/>
    <n v="11000"/>
    <n v="11000"/>
    <n v="11000"/>
  </r>
  <r>
    <x v="7"/>
    <n v="7"/>
    <n v="0"/>
    <n v="140"/>
    <n v="310.08354444721903"/>
    <n v="53.125428035855201"/>
    <n v="855.98638199735399"/>
    <n v="92"/>
    <n v="2.35371496962583E-3"/>
    <n v="0"/>
    <n v="140"/>
    <n v="190"/>
    <n v="780"/>
    <n v="780"/>
    <n v="860"/>
    <n v="860"/>
    <n v="860"/>
    <n v="860"/>
    <n v="860"/>
    <n v="860"/>
    <n v="860"/>
  </r>
  <r>
    <x v="1"/>
    <n v="6"/>
    <n v="0"/>
    <n v="1100"/>
    <n v="1479.35867565684"/>
    <n v="1027.6093470165499"/>
    <n v="3114.98938594013"/>
    <n v="1712"/>
    <n v="2.0174699739649998E-3"/>
    <n v="0"/>
    <n v="1300"/>
    <n v="1300"/>
    <n v="1300"/>
    <n v="1300"/>
    <n v="3100"/>
    <n v="3100"/>
    <n v="3100"/>
    <n v="3100"/>
    <n v="3100"/>
    <n v="3100"/>
    <n v="3100"/>
  </r>
  <r>
    <x v="2"/>
    <n v="6"/>
    <n v="0"/>
    <n v="14000"/>
    <n v="13803.4514626488"/>
    <n v="10150.3864029655"/>
    <n v="17124.8880620114"/>
    <n v="427911"/>
    <n v="2.0174699739649998E-3"/>
    <n v="0"/>
    <n v="16000"/>
    <n v="16000"/>
    <n v="16000"/>
    <n v="16000"/>
    <n v="17000"/>
    <n v="17000"/>
    <n v="17000"/>
    <n v="17000"/>
    <n v="17000"/>
    <n v="17000"/>
    <n v="17000"/>
  </r>
  <r>
    <x v="3"/>
    <n v="6"/>
    <n v="0"/>
    <n v="130"/>
    <n v="347.97672230827902"/>
    <n v="96.761440974660204"/>
    <n v="1207.2318429127299"/>
    <n v="100"/>
    <n v="2.0174699739649998E-3"/>
    <n v="0"/>
    <n v="130"/>
    <n v="130"/>
    <n v="410"/>
    <n v="410"/>
    <n v="1200"/>
    <n v="1200"/>
    <n v="1200"/>
    <n v="1200"/>
    <n v="1200"/>
    <n v="1200"/>
    <n v="1200"/>
  </r>
  <r>
    <x v="4"/>
    <n v="6"/>
    <n v="0"/>
    <n v="2600"/>
    <n v="2888.0903836882899"/>
    <n v="2012.2253670124301"/>
    <n v="3880.8537949807901"/>
    <n v="409416"/>
    <n v="2.0174699739649998E-3"/>
    <n v="0"/>
    <n v="3100"/>
    <n v="3100"/>
    <n v="3400"/>
    <n v="3400"/>
    <n v="3900"/>
    <n v="3900"/>
    <n v="3900"/>
    <n v="3900"/>
    <n v="3900"/>
    <n v="3900"/>
    <n v="3900"/>
  </r>
  <r>
    <x v="5"/>
    <n v="6"/>
    <n v="0"/>
    <n v="160"/>
    <n v="1369.6434423133401"/>
    <n v="57.055311976000603"/>
    <n v="4218.5921360505699"/>
    <n v="40"/>
    <n v="2.0174699739649998E-3"/>
    <n v="0"/>
    <n v="530"/>
    <n v="530"/>
    <n v="3200"/>
    <n v="3200"/>
    <n v="4200"/>
    <n v="4200"/>
    <n v="4200"/>
    <n v="4200"/>
    <n v="4200"/>
    <n v="4200"/>
    <n v="4200"/>
  </r>
  <r>
    <x v="6"/>
    <n v="6"/>
    <n v="0"/>
    <n v="5200"/>
    <n v="6621.5770836764304"/>
    <n v="4274.0197620587396"/>
    <n v="11529.315134975999"/>
    <n v="46780"/>
    <n v="2.0174699739649998E-3"/>
    <n v="0"/>
    <n v="7100"/>
    <n v="7100"/>
    <n v="7300"/>
    <n v="7300"/>
    <n v="12000"/>
    <n v="12000"/>
    <n v="12000"/>
    <n v="12000"/>
    <n v="12000"/>
    <n v="12000"/>
    <n v="12000"/>
  </r>
  <r>
    <x v="7"/>
    <n v="6"/>
    <n v="0"/>
    <n v="140"/>
    <n v="444.39768564188802"/>
    <n v="83.052324014715794"/>
    <n v="1922.5653719622601"/>
    <n v="92"/>
    <n v="2.0174699739649998E-3"/>
    <n v="0"/>
    <n v="170"/>
    <n v="170"/>
    <n v="270"/>
    <n v="270"/>
    <n v="1900"/>
    <n v="1900"/>
    <n v="1900"/>
    <n v="1900"/>
    <n v="1900"/>
    <n v="1900"/>
    <n v="1900"/>
  </r>
  <r>
    <x v="1"/>
    <n v="10"/>
    <n v="0"/>
    <n v="1000"/>
    <n v="1217.6336493925101"/>
    <n v="331.94778405595503"/>
    <n v="2748.8976119784602"/>
    <n v="1712"/>
    <n v="3.3624499566083299E-3"/>
    <n v="0"/>
    <n v="1100"/>
    <n v="1200"/>
    <n v="1500"/>
    <n v="1600"/>
    <n v="2700"/>
    <n v="2700"/>
    <n v="2700"/>
    <n v="2700"/>
    <n v="2700"/>
    <n v="2700"/>
    <n v="2700"/>
  </r>
  <r>
    <x v="2"/>
    <n v="10"/>
    <n v="0"/>
    <n v="19000"/>
    <n v="20499.347895116"/>
    <n v="9740.3324000770208"/>
    <n v="30202.188990078801"/>
    <n v="504202"/>
    <n v="3.3624499566083299E-3"/>
    <n v="0"/>
    <n v="20000"/>
    <n v="24000"/>
    <n v="25000"/>
    <n v="26000"/>
    <n v="30000"/>
    <n v="30000"/>
    <n v="30000"/>
    <n v="30000"/>
    <n v="30000"/>
    <n v="30000"/>
    <n v="30000"/>
  </r>
  <r>
    <x v="3"/>
    <n v="10"/>
    <n v="0"/>
    <n v="120"/>
    <n v="140.282130229752"/>
    <n v="66.730453982017906"/>
    <n v="280.486559029668"/>
    <n v="100"/>
    <n v="3.3624499566083299E-3"/>
    <n v="0"/>
    <n v="140"/>
    <n v="160"/>
    <n v="170"/>
    <n v="230"/>
    <n v="280"/>
    <n v="280"/>
    <n v="280"/>
    <n v="280"/>
    <n v="280"/>
    <n v="280"/>
    <n v="280"/>
  </r>
  <r>
    <x v="4"/>
    <n v="10"/>
    <n v="0"/>
    <n v="3200"/>
    <n v="3227.9663707944501"/>
    <n v="1488.7508179526701"/>
    <n v="4710.9817540040203"/>
    <n v="409416"/>
    <n v="3.3624499566083299E-3"/>
    <n v="0"/>
    <n v="3400"/>
    <n v="3600"/>
    <n v="3700"/>
    <n v="4300"/>
    <n v="4700"/>
    <n v="4700"/>
    <n v="4700"/>
    <n v="4700"/>
    <n v="4700"/>
    <n v="4700"/>
    <n v="4700"/>
  </r>
  <r>
    <x v="5"/>
    <n v="10"/>
    <n v="0"/>
    <n v="410"/>
    <n v="688.61872650450096"/>
    <n v="56.156093953177297"/>
    <n v="2125.1591750187799"/>
    <n v="40"/>
    <n v="3.3624499566083299E-3"/>
    <n v="0"/>
    <n v="430"/>
    <n v="560"/>
    <n v="1200"/>
    <n v="1400"/>
    <n v="2100"/>
    <n v="2100"/>
    <n v="2100"/>
    <n v="2100"/>
    <n v="2100"/>
    <n v="2100"/>
    <n v="2100"/>
  </r>
  <r>
    <x v="6"/>
    <n v="10"/>
    <n v="0"/>
    <n v="8900"/>
    <n v="9433.7595929158797"/>
    <n v="5440.60159404762"/>
    <n v="14395.7304040668"/>
    <n v="46787"/>
    <n v="3.3624499566083299E-3"/>
    <n v="0"/>
    <n v="11000"/>
    <n v="11000"/>
    <n v="12000"/>
    <n v="13000"/>
    <n v="14000"/>
    <n v="14000"/>
    <n v="14000"/>
    <n v="14000"/>
    <n v="14000"/>
    <n v="14000"/>
    <n v="14000"/>
  </r>
  <r>
    <x v="7"/>
    <n v="10"/>
    <n v="0"/>
    <n v="100"/>
    <n v="249.21177281066699"/>
    <n v="79.550659051164899"/>
    <n v="754.27961605601001"/>
    <n v="92"/>
    <n v="3.3624499566083299E-3"/>
    <n v="0"/>
    <n v="150"/>
    <n v="200"/>
    <n v="430"/>
    <n v="510"/>
    <n v="750"/>
    <n v="750"/>
    <n v="750"/>
    <n v="750"/>
    <n v="750"/>
    <n v="750"/>
    <n v="750"/>
  </r>
  <r>
    <x v="1"/>
    <n v="11"/>
    <n v="0"/>
    <n v="980"/>
    <n v="1778.92374451568"/>
    <n v="313.09900991618599"/>
    <n v="6409.2735240701504"/>
    <n v="1712"/>
    <n v="3.69869495226917E-3"/>
    <n v="0"/>
    <n v="980"/>
    <n v="1400"/>
    <n v="2400"/>
    <n v="2400"/>
    <n v="4100"/>
    <n v="6400"/>
    <n v="6400"/>
    <n v="6400"/>
    <n v="6400"/>
    <n v="6400"/>
    <n v="6400"/>
  </r>
  <r>
    <x v="2"/>
    <n v="11"/>
    <n v="0"/>
    <n v="20000"/>
    <n v="21799.478736102799"/>
    <n v="18249.063511029799"/>
    <n v="27176.333334995401"/>
    <n v="506235"/>
    <n v="3.69869495226917E-3"/>
    <n v="0"/>
    <n v="20000"/>
    <n v="24000"/>
    <n v="24000"/>
    <n v="24000"/>
    <n v="27000"/>
    <n v="27000"/>
    <n v="27000"/>
    <n v="27000"/>
    <n v="27000"/>
    <n v="27000"/>
    <n v="27000"/>
  </r>
  <r>
    <x v="3"/>
    <n v="11"/>
    <n v="0"/>
    <n v="180"/>
    <n v="260.746611536226"/>
    <n v="52.4893889669328"/>
    <n v="972.83607302233497"/>
    <n v="100"/>
    <n v="3.69869495226917E-3"/>
    <n v="0"/>
    <n v="180"/>
    <n v="230"/>
    <n v="340"/>
    <n v="340"/>
    <n v="390"/>
    <n v="970"/>
    <n v="970"/>
    <n v="970"/>
    <n v="970"/>
    <n v="970"/>
    <n v="970"/>
  </r>
  <r>
    <x v="4"/>
    <n v="11"/>
    <n v="0"/>
    <n v="2500"/>
    <n v="2558.6375049315302"/>
    <n v="1489.1617730027001"/>
    <n v="3582.4203450465502"/>
    <n v="409416"/>
    <n v="3.69869495226917E-3"/>
    <n v="0"/>
    <n v="2500"/>
    <n v="3100"/>
    <n v="3200"/>
    <n v="3200"/>
    <n v="3400"/>
    <n v="3600"/>
    <n v="3600"/>
    <n v="3600"/>
    <n v="3600"/>
    <n v="3600"/>
    <n v="3600"/>
  </r>
  <r>
    <x v="5"/>
    <n v="11"/>
    <n v="0"/>
    <n v="2200"/>
    <n v="1924.94371698491"/>
    <n v="41.766808950342202"/>
    <n v="4774.9819270102298"/>
    <n v="40"/>
    <n v="3.69869495226917E-3"/>
    <n v="0"/>
    <n v="2200"/>
    <n v="3100"/>
    <n v="3100"/>
    <n v="3100"/>
    <n v="3700"/>
    <n v="4800"/>
    <n v="4800"/>
    <n v="4800"/>
    <n v="4800"/>
    <n v="4800"/>
    <n v="4800"/>
  </r>
  <r>
    <x v="6"/>
    <n v="11"/>
    <n v="0"/>
    <n v="6000"/>
    <n v="6948.0015531880699"/>
    <n v="2241.0725119989302"/>
    <n v="13111.185631947499"/>
    <n v="46787"/>
    <n v="3.69869495226917E-3"/>
    <n v="0"/>
    <n v="6000"/>
    <n v="7300"/>
    <n v="7700"/>
    <n v="7700"/>
    <n v="13000"/>
    <n v="13000"/>
    <n v="13000"/>
    <n v="13000"/>
    <n v="13000"/>
    <n v="13000"/>
    <n v="13000"/>
  </r>
  <r>
    <x v="7"/>
    <n v="11"/>
    <n v="0"/>
    <n v="100"/>
    <n v="381.23257307928299"/>
    <n v="31.970296986400999"/>
    <n v="3009.8222170490699"/>
    <n v="92"/>
    <n v="3.69869495226917E-3"/>
    <n v="0"/>
    <n v="100"/>
    <n v="180"/>
    <n v="200"/>
    <n v="200"/>
    <n v="300"/>
    <n v="3000"/>
    <n v="3000"/>
    <n v="3000"/>
    <n v="3000"/>
    <n v="3000"/>
    <n v="3000"/>
  </r>
  <r>
    <x v="1"/>
    <n v="5"/>
    <n v="0"/>
    <n v="700"/>
    <n v="1222.7773307822599"/>
    <n v="596.18521295487801"/>
    <n v="3234.4782099826198"/>
    <n v="1712"/>
    <n v="1.6812249783041599E-3"/>
    <n v="0"/>
    <n v="700"/>
    <n v="970"/>
    <n v="970"/>
    <n v="3200"/>
    <n v="3200"/>
    <n v="3200"/>
    <n v="3200"/>
    <n v="3200"/>
    <n v="3200"/>
    <n v="3200"/>
    <n v="3200"/>
  </r>
  <r>
    <x v="2"/>
    <n v="5"/>
    <n v="0"/>
    <n v="23000"/>
    <n v="22370.126263401398"/>
    <n v="18281.252169981599"/>
    <n v="25079.682906973099"/>
    <n v="502276"/>
    <n v="1.6812249783041599E-3"/>
    <n v="0"/>
    <n v="23000"/>
    <n v="25000"/>
    <n v="25000"/>
    <n v="25000"/>
    <n v="25000"/>
    <n v="25000"/>
    <n v="25000"/>
    <n v="25000"/>
    <n v="25000"/>
    <n v="25000"/>
    <n v="25000"/>
  </r>
  <r>
    <x v="3"/>
    <n v="5"/>
    <n v="0"/>
    <n v="130"/>
    <n v="152.279587974771"/>
    <n v="96.287793014198499"/>
    <n v="257.966202916577"/>
    <n v="100"/>
    <n v="1.6812249783041599E-3"/>
    <n v="0"/>
    <n v="130"/>
    <n v="150"/>
    <n v="150"/>
    <n v="260"/>
    <n v="260"/>
    <n v="260"/>
    <n v="260"/>
    <n v="260"/>
    <n v="260"/>
    <n v="260"/>
    <n v="260"/>
  </r>
  <r>
    <x v="4"/>
    <n v="5"/>
    <n v="0"/>
    <n v="3200"/>
    <n v="4447.7377630071696"/>
    <n v="2409.92649598047"/>
    <n v="9507.6691739959606"/>
    <n v="409416"/>
    <n v="1.6812249783041599E-3"/>
    <n v="0"/>
    <n v="3200"/>
    <n v="4500"/>
    <n v="4500"/>
    <n v="9500"/>
    <n v="9500"/>
    <n v="9500"/>
    <n v="9500"/>
    <n v="9500"/>
    <n v="9500"/>
    <n v="9500"/>
    <n v="9500"/>
  </r>
  <r>
    <x v="5"/>
    <n v="5"/>
    <n v="0"/>
    <n v="200"/>
    <n v="1870.80915598198"/>
    <n v="54.0375069249421"/>
    <n v="4582.2943329112604"/>
    <n v="40"/>
    <n v="1.6812249783041599E-3"/>
    <n v="0"/>
    <n v="200"/>
    <n v="4500"/>
    <n v="4500"/>
    <n v="4600"/>
    <n v="4600"/>
    <n v="4600"/>
    <n v="4600"/>
    <n v="4600"/>
    <n v="4600"/>
    <n v="4600"/>
    <n v="4600"/>
  </r>
  <r>
    <x v="6"/>
    <n v="5"/>
    <n v="0"/>
    <n v="7400"/>
    <n v="7021.8354403739704"/>
    <n v="4161.7505069589197"/>
    <n v="8748.8500459585302"/>
    <n v="46787"/>
    <n v="1.6812249783041599E-3"/>
    <n v="0"/>
    <n v="7400"/>
    <n v="7500"/>
    <n v="7500"/>
    <n v="8700"/>
    <n v="8700"/>
    <n v="8700"/>
    <n v="8700"/>
    <n v="8700"/>
    <n v="8700"/>
    <n v="8700"/>
    <n v="8700"/>
  </r>
  <r>
    <x v="7"/>
    <n v="5"/>
    <n v="0"/>
    <n v="100"/>
    <n v="193.213659408502"/>
    <n v="86.208919994533005"/>
    <n v="386.85020501725302"/>
    <n v="92"/>
    <n v="1.6812249783041599E-3"/>
    <n v="0"/>
    <n v="100"/>
    <n v="290"/>
    <n v="290"/>
    <n v="390"/>
    <n v="390"/>
    <n v="390"/>
    <n v="390"/>
    <n v="390"/>
    <n v="390"/>
    <n v="390"/>
    <n v="390"/>
  </r>
  <r>
    <x v="1"/>
    <n v="10"/>
    <n v="0"/>
    <n v="1100"/>
    <n v="1548.9080451196"/>
    <n v="386.06300298124501"/>
    <n v="3756.86470000073"/>
    <n v="1712"/>
    <n v="3.3624499566083299E-3"/>
    <n v="0"/>
    <n v="1100"/>
    <n v="1100"/>
    <n v="2800"/>
    <n v="3100"/>
    <n v="3800"/>
    <n v="3800"/>
    <n v="3800"/>
    <n v="3800"/>
    <n v="3800"/>
    <n v="3800"/>
    <n v="3800"/>
  </r>
  <r>
    <x v="2"/>
    <n v="10"/>
    <n v="0"/>
    <n v="23000"/>
    <n v="23428.021975304"/>
    <n v="19811.514363041999"/>
    <n v="26303.1907359836"/>
    <n v="511478"/>
    <n v="3.3624499566083299E-3"/>
    <n v="0"/>
    <n v="24000"/>
    <n v="25000"/>
    <n v="26000"/>
    <n v="26000"/>
    <n v="26000"/>
    <n v="26000"/>
    <n v="26000"/>
    <n v="26000"/>
    <n v="26000"/>
    <n v="26000"/>
    <n v="26000"/>
  </r>
  <r>
    <x v="3"/>
    <n v="10"/>
    <n v="0"/>
    <n v="130"/>
    <n v="241.59161349525601"/>
    <n v="69.118298939429195"/>
    <n v="1061.99780898168"/>
    <n v="100"/>
    <n v="3.3624499566083299E-3"/>
    <n v="0"/>
    <n v="140"/>
    <n v="180"/>
    <n v="240"/>
    <n v="300"/>
    <n v="1100"/>
    <n v="1100"/>
    <n v="1100"/>
    <n v="1100"/>
    <n v="1100"/>
    <n v="1100"/>
    <n v="1100"/>
  </r>
  <r>
    <x v="4"/>
    <n v="10"/>
    <n v="0"/>
    <n v="2900"/>
    <n v="3052.6646612095601"/>
    <n v="1714.7063401062001"/>
    <n v="4574.8288780450803"/>
    <n v="409416"/>
    <n v="3.3624499566083299E-3"/>
    <n v="0"/>
    <n v="3000"/>
    <n v="4000"/>
    <n v="4200"/>
    <n v="4400"/>
    <n v="4600"/>
    <n v="4600"/>
    <n v="4600"/>
    <n v="4600"/>
    <n v="4600"/>
    <n v="4600"/>
    <n v="4600"/>
  </r>
  <r>
    <x v="5"/>
    <n v="10"/>
    <n v="0"/>
    <n v="1000"/>
    <n v="1553.9180242689299"/>
    <n v="56.895814952440503"/>
    <n v="5383.5982229793399"/>
    <n v="40"/>
    <n v="3.3624499566083299E-3"/>
    <n v="0"/>
    <n v="1300"/>
    <n v="1700"/>
    <n v="1700"/>
    <n v="3400"/>
    <n v="5400"/>
    <n v="5400"/>
    <n v="5400"/>
    <n v="5400"/>
    <n v="5400"/>
    <n v="5400"/>
    <n v="5400"/>
  </r>
  <r>
    <x v="6"/>
    <n v="10"/>
    <n v="0"/>
    <n v="5700"/>
    <n v="6798.2093647937199"/>
    <n v="3955.0142559455699"/>
    <n v="12646.709496970199"/>
    <n v="46787"/>
    <n v="3.3624499566083299E-3"/>
    <n v="0"/>
    <n v="6300"/>
    <n v="6600"/>
    <n v="8200"/>
    <n v="8700"/>
    <n v="13000"/>
    <n v="13000"/>
    <n v="13000"/>
    <n v="13000"/>
    <n v="13000"/>
    <n v="13000"/>
    <n v="13000"/>
  </r>
  <r>
    <x v="7"/>
    <n v="10"/>
    <n v="0"/>
    <n v="180"/>
    <n v="278.713271603919"/>
    <n v="56.6032920032739"/>
    <n v="839.24442494753703"/>
    <n v="92"/>
    <n v="3.3624499566083299E-3"/>
    <n v="0"/>
    <n v="250"/>
    <n v="300"/>
    <n v="340"/>
    <n v="560"/>
    <n v="840"/>
    <n v="840"/>
    <n v="840"/>
    <n v="840"/>
    <n v="840"/>
    <n v="840"/>
    <n v="840"/>
  </r>
  <r>
    <x v="1"/>
    <n v="5"/>
    <n v="0"/>
    <n v="2000"/>
    <n v="2819.8860756121499"/>
    <n v="606.74575797747798"/>
    <n v="7940.1219100691296"/>
    <n v="1712"/>
    <n v="1.6812249783041599E-3"/>
    <n v="0"/>
    <n v="2000"/>
    <n v="2800"/>
    <n v="2800"/>
    <n v="7900"/>
    <n v="7900"/>
    <n v="7900"/>
    <n v="7900"/>
    <n v="7900"/>
    <n v="7900"/>
    <n v="7900"/>
    <n v="7900"/>
  </r>
  <r>
    <x v="2"/>
    <n v="4"/>
    <n v="0"/>
    <n v="20000"/>
    <n v="22410.1494194765"/>
    <n v="17971.395981963698"/>
    <n v="26792.361102998198"/>
    <n v="503881"/>
    <n v="1.34497998264333E-3"/>
    <n v="0"/>
    <n v="25000"/>
    <n v="25000"/>
    <n v="27000"/>
    <n v="27000"/>
    <n v="27000"/>
    <n v="27000"/>
    <n v="27000"/>
    <n v="27000"/>
    <n v="27000"/>
    <n v="27000"/>
    <n v="27000"/>
  </r>
  <r>
    <x v="3"/>
    <n v="5"/>
    <n v="0"/>
    <n v="360"/>
    <n v="575.03076524007997"/>
    <n v="117.79888905584799"/>
    <n v="1202.8278280049501"/>
    <n v="100"/>
    <n v="1.6812249783041599E-3"/>
    <n v="0"/>
    <n v="360"/>
    <n v="1000"/>
    <n v="1000"/>
    <n v="1200"/>
    <n v="1200"/>
    <n v="1200"/>
    <n v="1200"/>
    <n v="1200"/>
    <n v="1200"/>
    <n v="1200"/>
    <n v="1200"/>
  </r>
  <r>
    <x v="4"/>
    <n v="5"/>
    <n v="0"/>
    <n v="4500"/>
    <n v="4722.7123743854399"/>
    <n v="1616.0649920348001"/>
    <n v="7188.5437580058297"/>
    <n v="409416"/>
    <n v="1.6812249783041599E-3"/>
    <n v="0"/>
    <n v="4500"/>
    <n v="6100"/>
    <n v="6100"/>
    <n v="7200"/>
    <n v="7200"/>
    <n v="7200"/>
    <n v="7200"/>
    <n v="7200"/>
    <n v="7200"/>
    <n v="7200"/>
    <n v="7200"/>
  </r>
  <r>
    <x v="5"/>
    <n v="4"/>
    <n v="0"/>
    <n v="81"/>
    <n v="1450.7017264841099"/>
    <n v="65.182482008822205"/>
    <n v="4485.6040539452797"/>
    <n v="40"/>
    <n v="1.34497998264333E-3"/>
    <n v="0"/>
    <n v="1200"/>
    <n v="1200"/>
    <n v="4500"/>
    <n v="4500"/>
    <n v="4500"/>
    <n v="4500"/>
    <n v="4500"/>
    <n v="4500"/>
    <n v="4500"/>
    <n v="4500"/>
    <n v="4500"/>
  </r>
  <r>
    <x v="6"/>
    <n v="5"/>
    <n v="0"/>
    <n v="6100"/>
    <n v="6419.6050447877496"/>
    <n v="3507.2112949564998"/>
    <n v="10450.612259912299"/>
    <n v="46787"/>
    <n v="1.6812249783041599E-3"/>
    <n v="0"/>
    <n v="6100"/>
    <n v="7300"/>
    <n v="7300"/>
    <n v="10000"/>
    <n v="10000"/>
    <n v="10000"/>
    <n v="10000"/>
    <n v="10000"/>
    <n v="10000"/>
    <n v="10000"/>
    <n v="10000"/>
  </r>
  <r>
    <x v="7"/>
    <n v="5"/>
    <n v="0"/>
    <n v="340"/>
    <n v="937.11606038268599"/>
    <n v="87.646716972812996"/>
    <n v="3123.5752600477999"/>
    <n v="92"/>
    <n v="1.6812249783041599E-3"/>
    <n v="0"/>
    <n v="340"/>
    <n v="850"/>
    <n v="850"/>
    <n v="3100"/>
    <n v="3100"/>
    <n v="3100"/>
    <n v="3100"/>
    <n v="3100"/>
    <n v="3100"/>
    <n v="3100"/>
    <n v="3100"/>
  </r>
  <r>
    <x v="1"/>
    <n v="4"/>
    <n v="0"/>
    <n v="1200"/>
    <n v="1263.45820727874"/>
    <n v="836.83750708587399"/>
    <n v="1695.8478889428"/>
    <n v="1712"/>
    <n v="1.34497998264333E-3"/>
    <n v="0"/>
    <n v="1300"/>
    <n v="1300"/>
    <n v="1700"/>
    <n v="1700"/>
    <n v="1700"/>
    <n v="1700"/>
    <n v="1700"/>
    <n v="1700"/>
    <n v="1700"/>
    <n v="1700"/>
    <n v="1700"/>
  </r>
  <r>
    <x v="2"/>
    <n v="4"/>
    <n v="0"/>
    <n v="24000"/>
    <n v="24663.730771513601"/>
    <n v="22965.367233962701"/>
    <n v="26218.310445081399"/>
    <n v="503346"/>
    <n v="1.34497998264333E-3"/>
    <n v="0"/>
    <n v="25000"/>
    <n v="25000"/>
    <n v="26000"/>
    <n v="26000"/>
    <n v="26000"/>
    <n v="26000"/>
    <n v="26000"/>
    <n v="26000"/>
    <n v="26000"/>
    <n v="26000"/>
    <n v="26000"/>
  </r>
  <r>
    <x v="3"/>
    <n v="4"/>
    <n v="0"/>
    <n v="120"/>
    <n v="273.972800729097"/>
    <n v="105.168704991228"/>
    <n v="735.18363200127999"/>
    <n v="100"/>
    <n v="1.34497998264333E-3"/>
    <n v="0"/>
    <n v="130"/>
    <n v="130"/>
    <n v="740"/>
    <n v="740"/>
    <n v="740"/>
    <n v="740"/>
    <n v="740"/>
    <n v="740"/>
    <n v="740"/>
    <n v="740"/>
    <n v="740"/>
  </r>
  <r>
    <x v="4"/>
    <n v="4"/>
    <n v="0"/>
    <n v="2600"/>
    <n v="2975.1407600124298"/>
    <n v="2078.5170650342402"/>
    <n v="4470.1227489858802"/>
    <n v="409416"/>
    <n v="1.34497998264333E-3"/>
    <n v="0"/>
    <n v="2700"/>
    <n v="2700"/>
    <n v="4500"/>
    <n v="4500"/>
    <n v="4500"/>
    <n v="4500"/>
    <n v="4500"/>
    <n v="4500"/>
    <n v="4500"/>
    <n v="4500"/>
    <n v="4500"/>
  </r>
  <r>
    <x v="5"/>
    <n v="4"/>
    <n v="0"/>
    <n v="300"/>
    <n v="1289.1185775224501"/>
    <n v="70.573401986621306"/>
    <n v="3718.4552510734602"/>
    <n v="40"/>
    <n v="1.34497998264333E-3"/>
    <n v="0"/>
    <n v="1100"/>
    <n v="1100"/>
    <n v="3700"/>
    <n v="3700"/>
    <n v="3700"/>
    <n v="3700"/>
    <n v="3700"/>
    <n v="3700"/>
    <n v="3700"/>
    <n v="3700"/>
    <n v="3700"/>
  </r>
  <r>
    <x v="6"/>
    <n v="4"/>
    <n v="0"/>
    <n v="5600"/>
    <n v="5607.7324489597204"/>
    <n v="5285.3213669732204"/>
    <n v="5793.9995379419997"/>
    <n v="46787"/>
    <n v="1.34497998264333E-3"/>
    <n v="0"/>
    <n v="5700"/>
    <n v="5700"/>
    <n v="5800"/>
    <n v="5800"/>
    <n v="5800"/>
    <n v="5800"/>
    <n v="5800"/>
    <n v="5800"/>
    <n v="5800"/>
    <n v="5800"/>
    <n v="5800"/>
  </r>
  <r>
    <x v="7"/>
    <n v="4"/>
    <n v="0"/>
    <n v="98"/>
    <n v="441.25954399351002"/>
    <n v="89.862348046153699"/>
    <n v="806.92041793372402"/>
    <n v="92"/>
    <n v="1.34497998264333E-3"/>
    <n v="0"/>
    <n v="770"/>
    <n v="770"/>
    <n v="810"/>
    <n v="810"/>
    <n v="810"/>
    <n v="810"/>
    <n v="810"/>
    <n v="810"/>
    <n v="810"/>
    <n v="810"/>
    <n v="810"/>
  </r>
  <r>
    <x v="1"/>
    <n v="5"/>
    <n v="0"/>
    <n v="1400"/>
    <n v="1701.94097256753"/>
    <n v="479.16813299525501"/>
    <n v="3592.0728519558902"/>
    <n v="1712"/>
    <n v="1.6812249783041599E-3"/>
    <n v="0"/>
    <n v="1400"/>
    <n v="1800"/>
    <n v="1800"/>
    <n v="3600"/>
    <n v="3600"/>
    <n v="3600"/>
    <n v="3600"/>
    <n v="3600"/>
    <n v="3600"/>
    <n v="3600"/>
    <n v="3600"/>
  </r>
  <r>
    <x v="2"/>
    <n v="5"/>
    <n v="0"/>
    <n v="21000"/>
    <n v="20117.641852423501"/>
    <n v="16402.441918035001"/>
    <n v="22076.175861060601"/>
    <n v="502811"/>
    <n v="1.6812249783041599E-3"/>
    <n v="0"/>
    <n v="21000"/>
    <n v="21000"/>
    <n v="21000"/>
    <n v="22000"/>
    <n v="22000"/>
    <n v="22000"/>
    <n v="22000"/>
    <n v="22000"/>
    <n v="22000"/>
    <n v="22000"/>
    <n v="22000"/>
  </r>
  <r>
    <x v="3"/>
    <n v="5"/>
    <n v="0"/>
    <n v="330"/>
    <n v="410.02036978024898"/>
    <n v="69.778017001226502"/>
    <n v="928.14956395886804"/>
    <n v="100"/>
    <n v="1.6812249783041599E-3"/>
    <n v="0"/>
    <n v="330"/>
    <n v="640"/>
    <n v="640"/>
    <n v="930"/>
    <n v="930"/>
    <n v="930"/>
    <n v="930"/>
    <n v="930"/>
    <n v="930"/>
    <n v="930"/>
    <n v="930"/>
  </r>
  <r>
    <x v="4"/>
    <n v="5"/>
    <n v="0"/>
    <n v="3500"/>
    <n v="6555.30522763729"/>
    <n v="2894.2428290611101"/>
    <n v="15106.585363042501"/>
    <n v="409416"/>
    <n v="1.6812249783041599E-3"/>
    <n v="0"/>
    <n v="3500"/>
    <n v="8100"/>
    <n v="8100"/>
    <n v="15000"/>
    <n v="15000"/>
    <n v="15000"/>
    <n v="15000"/>
    <n v="15000"/>
    <n v="15000"/>
    <n v="15000"/>
    <n v="15000"/>
  </r>
  <r>
    <x v="5"/>
    <n v="5"/>
    <n v="0"/>
    <n v="150"/>
    <n v="2314.928141376"/>
    <n v="59.574228944256902"/>
    <n v="7336.7287159198804"/>
    <n v="40"/>
    <n v="1.6812249783041599E-3"/>
    <n v="0"/>
    <n v="150"/>
    <n v="3900"/>
    <n v="3900"/>
    <n v="7300"/>
    <n v="7300"/>
    <n v="7300"/>
    <n v="7300"/>
    <n v="7300"/>
    <n v="7300"/>
    <n v="7300"/>
    <n v="7300"/>
  </r>
  <r>
    <x v="6"/>
    <n v="5"/>
    <n v="0"/>
    <n v="7300"/>
    <n v="8773.2276972150394"/>
    <n v="3881.0743270441799"/>
    <n v="14010.616554995"/>
    <n v="46787"/>
    <n v="1.6812249783041599E-3"/>
    <n v="0"/>
    <n v="7300"/>
    <n v="12000"/>
    <n v="12000"/>
    <n v="14000"/>
    <n v="14000"/>
    <n v="14000"/>
    <n v="14000"/>
    <n v="14000"/>
    <n v="14000"/>
    <n v="14000"/>
    <n v="14000"/>
  </r>
  <r>
    <x v="7"/>
    <n v="5"/>
    <n v="0"/>
    <n v="99"/>
    <n v="345.47785082831899"/>
    <n v="80.129832029342595"/>
    <n v="1271.3610540376901"/>
    <n v="92"/>
    <n v="1.6812249783041599E-3"/>
    <n v="0"/>
    <n v="99"/>
    <n v="180"/>
    <n v="180"/>
    <n v="1300"/>
    <n v="1300"/>
    <n v="1300"/>
    <n v="1300"/>
    <n v="1300"/>
    <n v="1300"/>
    <n v="1300"/>
    <n v="1300"/>
  </r>
  <r>
    <x v="1"/>
    <n v="4"/>
    <n v="0"/>
    <n v="670"/>
    <n v="904.88646275480198"/>
    <n v="479.84651604201599"/>
    <n v="1424.7749630594601"/>
    <n v="1712"/>
    <n v="1.34497998264333E-3"/>
    <n v="0"/>
    <n v="1000"/>
    <n v="1000"/>
    <n v="1400"/>
    <n v="1400"/>
    <n v="1400"/>
    <n v="1400"/>
    <n v="1400"/>
    <n v="1400"/>
    <n v="1400"/>
    <n v="1400"/>
    <n v="1400"/>
  </r>
  <r>
    <x v="2"/>
    <n v="4"/>
    <n v="0"/>
    <n v="22000"/>
    <n v="21998.040672973701"/>
    <n v="14355.699159088501"/>
    <n v="27763.7828309088"/>
    <n v="504202"/>
    <n v="1.34497998264333E-3"/>
    <n v="0"/>
    <n v="24000"/>
    <n v="24000"/>
    <n v="28000"/>
    <n v="28000"/>
    <n v="28000"/>
    <n v="28000"/>
    <n v="28000"/>
    <n v="28000"/>
    <n v="28000"/>
    <n v="28000"/>
    <n v="28000"/>
  </r>
  <r>
    <x v="3"/>
    <n v="4"/>
    <n v="0"/>
    <n v="99"/>
    <n v="289.92045627092"/>
    <n v="67.6424039993435"/>
    <n v="807.36386310309103"/>
    <n v="100"/>
    <n v="1.34497998264333E-3"/>
    <n v="0"/>
    <n v="190"/>
    <n v="190"/>
    <n v="810"/>
    <n v="810"/>
    <n v="810"/>
    <n v="810"/>
    <n v="810"/>
    <n v="810"/>
    <n v="810"/>
    <n v="810"/>
    <n v="810"/>
  </r>
  <r>
    <x v="4"/>
    <n v="4"/>
    <n v="0"/>
    <n v="2400"/>
    <n v="2599.0291274792899"/>
    <n v="1601.2829579412901"/>
    <n v="3323.2262899400598"/>
    <n v="409416"/>
    <n v="1.34497998264333E-3"/>
    <n v="0"/>
    <n v="3100"/>
    <n v="3100"/>
    <n v="3300"/>
    <n v="3300"/>
    <n v="3300"/>
    <n v="3300"/>
    <n v="3300"/>
    <n v="3300"/>
    <n v="3300"/>
    <n v="3300"/>
    <n v="3300"/>
  </r>
  <r>
    <x v="5"/>
    <n v="4"/>
    <n v="0"/>
    <n v="370"/>
    <n v="1702.9797049763099"/>
    <n v="64.2654940020293"/>
    <n v="3521.9553579809099"/>
    <n v="40"/>
    <n v="1.34497998264333E-3"/>
    <n v="0"/>
    <n v="2900"/>
    <n v="2900"/>
    <n v="3500"/>
    <n v="3500"/>
    <n v="3500"/>
    <n v="3500"/>
    <n v="3500"/>
    <n v="3500"/>
    <n v="3500"/>
    <n v="3500"/>
    <n v="3500"/>
  </r>
  <r>
    <x v="6"/>
    <n v="4"/>
    <n v="0"/>
    <n v="6300"/>
    <n v="6562.6304535253403"/>
    <n v="5261.9664570083796"/>
    <n v="7830.2402980625602"/>
    <n v="46787"/>
    <n v="1.34497998264333E-3"/>
    <n v="0"/>
    <n v="6900"/>
    <n v="6900"/>
    <n v="7800"/>
    <n v="7800"/>
    <n v="7800"/>
    <n v="7800"/>
    <n v="7800"/>
    <n v="7800"/>
    <n v="7800"/>
    <n v="7800"/>
    <n v="7800"/>
  </r>
  <r>
    <x v="7"/>
    <n v="4"/>
    <n v="0"/>
    <n v="100"/>
    <n v="230.489813257008"/>
    <n v="57.634860044345203"/>
    <n v="634.69130196608603"/>
    <n v="92"/>
    <n v="1.34497998264333E-3"/>
    <n v="0"/>
    <n v="130"/>
    <n v="130"/>
    <n v="630"/>
    <n v="630"/>
    <n v="630"/>
    <n v="630"/>
    <n v="630"/>
    <n v="630"/>
    <n v="630"/>
    <n v="630"/>
    <n v="630"/>
  </r>
  <r>
    <x v="1"/>
    <n v="11"/>
    <n v="0"/>
    <n v="1500"/>
    <n v="1872.5985225544"/>
    <n v="279.65347690042103"/>
    <n v="5680.0986700691201"/>
    <n v="1712"/>
    <n v="3.69869495226917E-3"/>
    <n v="0"/>
    <n v="1500"/>
    <n v="2000"/>
    <n v="2400"/>
    <n v="2400"/>
    <n v="3500"/>
    <n v="5700"/>
    <n v="5700"/>
    <n v="5700"/>
    <n v="5700"/>
    <n v="5700"/>
    <n v="5700"/>
  </r>
  <r>
    <x v="2"/>
    <n v="11"/>
    <n v="0"/>
    <n v="24000"/>
    <n v="24046.2586363798"/>
    <n v="20178.372272988701"/>
    <n v="26626.960846944701"/>
    <n v="511692"/>
    <n v="3.69869495226917E-3"/>
    <n v="0"/>
    <n v="24000"/>
    <n v="25000"/>
    <n v="25000"/>
    <n v="25000"/>
    <n v="26000"/>
    <n v="27000"/>
    <n v="27000"/>
    <n v="27000"/>
    <n v="27000"/>
    <n v="27000"/>
    <n v="27000"/>
  </r>
  <r>
    <x v="3"/>
    <n v="11"/>
    <n v="0"/>
    <n v="80"/>
    <n v="153.82123499346699"/>
    <n v="57.748976047150698"/>
    <n v="467.19218208454498"/>
    <n v="100"/>
    <n v="3.69869495226917E-3"/>
    <n v="0"/>
    <n v="80"/>
    <n v="120"/>
    <n v="180"/>
    <n v="180"/>
    <n v="400"/>
    <n v="470"/>
    <n v="470"/>
    <n v="470"/>
    <n v="470"/>
    <n v="470"/>
    <n v="470"/>
  </r>
  <r>
    <x v="4"/>
    <n v="11"/>
    <n v="0"/>
    <n v="3500"/>
    <n v="5227.9325875199602"/>
    <n v="1167.5931429490399"/>
    <n v="15517.5677440129"/>
    <n v="409416"/>
    <n v="3.69869495226917E-3"/>
    <n v="0"/>
    <n v="3500"/>
    <n v="4200"/>
    <n v="5300"/>
    <n v="5300"/>
    <n v="16000"/>
    <n v="16000"/>
    <n v="16000"/>
    <n v="16000"/>
    <n v="16000"/>
    <n v="16000"/>
    <n v="16000"/>
  </r>
  <r>
    <x v="5"/>
    <n v="11"/>
    <n v="0"/>
    <n v="740"/>
    <n v="1438.7472761075201"/>
    <n v="73.565441067330497"/>
    <n v="5316.6681500151699"/>
    <n v="40"/>
    <n v="3.69869495226917E-3"/>
    <n v="0"/>
    <n v="740"/>
    <n v="1300"/>
    <n v="2300"/>
    <n v="2300"/>
    <n v="3700"/>
    <n v="5300"/>
    <n v="5300"/>
    <n v="5300"/>
    <n v="5300"/>
    <n v="5300"/>
    <n v="5300"/>
  </r>
  <r>
    <x v="6"/>
    <n v="11"/>
    <n v="0"/>
    <n v="6100"/>
    <n v="7455.4106787439696"/>
    <n v="4789.4779390189797"/>
    <n v="13901.8469080328"/>
    <n v="46787"/>
    <n v="3.69869495226917E-3"/>
    <n v="0"/>
    <n v="6100"/>
    <n v="6900"/>
    <n v="7800"/>
    <n v="7800"/>
    <n v="14000"/>
    <n v="14000"/>
    <n v="14000"/>
    <n v="14000"/>
    <n v="14000"/>
    <n v="14000"/>
    <n v="14000"/>
  </r>
  <r>
    <x v="7"/>
    <n v="11"/>
    <n v="0"/>
    <n v="80"/>
    <n v="217.095316535877"/>
    <n v="49.363753991201499"/>
    <n v="1030.29495698865"/>
    <n v="92"/>
    <n v="3.69869495226917E-3"/>
    <n v="0"/>
    <n v="80"/>
    <n v="97"/>
    <n v="100"/>
    <n v="100"/>
    <n v="700"/>
    <n v="1000"/>
    <n v="1000"/>
    <n v="1000"/>
    <n v="1000"/>
    <n v="1000"/>
    <n v="1000"/>
  </r>
  <r>
    <x v="1"/>
    <n v="6"/>
    <n v="0"/>
    <n v="1400"/>
    <n v="3316.5056463136898"/>
    <n v="741.56100593972894"/>
    <n v="7177.8115129563903"/>
    <n v="1712"/>
    <n v="2.0174699739649998E-3"/>
    <n v="0"/>
    <n v="3900"/>
    <n v="3900"/>
    <n v="5700"/>
    <n v="5700"/>
    <n v="7200"/>
    <n v="7200"/>
    <n v="7200"/>
    <n v="7200"/>
    <n v="7200"/>
    <n v="7200"/>
    <n v="7200"/>
  </r>
  <r>
    <x v="2"/>
    <n v="6"/>
    <n v="0"/>
    <n v="26000"/>
    <n v="25978.043206501701"/>
    <n v="22427.581147057899"/>
    <n v="28968.9134228974"/>
    <n v="506984"/>
    <n v="2.0174699739649998E-3"/>
    <n v="0"/>
    <n v="26000"/>
    <n v="26000"/>
    <n v="27000"/>
    <n v="27000"/>
    <n v="29000"/>
    <n v="29000"/>
    <n v="29000"/>
    <n v="29000"/>
    <n v="29000"/>
    <n v="29000"/>
    <n v="29000"/>
  </r>
  <r>
    <x v="3"/>
    <n v="6"/>
    <n v="0"/>
    <n v="160"/>
    <n v="215.90487884047101"/>
    <n v="60.474525089375597"/>
    <n v="358.39526297058899"/>
    <n v="100"/>
    <n v="2.0174699739649998E-3"/>
    <n v="0"/>
    <n v="280"/>
    <n v="280"/>
    <n v="300"/>
    <n v="300"/>
    <n v="360"/>
    <n v="360"/>
    <n v="360"/>
    <n v="360"/>
    <n v="360"/>
    <n v="360"/>
    <n v="360"/>
  </r>
  <r>
    <x v="4"/>
    <n v="6"/>
    <n v="0"/>
    <n v="2200"/>
    <n v="2631.0599401864802"/>
    <n v="1676.9133940106201"/>
    <n v="4627.5753289228296"/>
    <n v="409416"/>
    <n v="2.0174699739649998E-3"/>
    <n v="0"/>
    <n v="2300"/>
    <n v="2300"/>
    <n v="2800"/>
    <n v="2800"/>
    <n v="4600"/>
    <n v="4600"/>
    <n v="4600"/>
    <n v="4600"/>
    <n v="4600"/>
    <n v="4600"/>
    <n v="4600"/>
  </r>
  <r>
    <x v="5"/>
    <n v="6"/>
    <n v="0"/>
    <n v="2500"/>
    <n v="2779.67377051633"/>
    <n v="226.26444802153799"/>
    <n v="6341.7733859969303"/>
    <n v="40"/>
    <n v="2.0174699739649998E-3"/>
    <n v="0"/>
    <n v="2800"/>
    <n v="2800"/>
    <n v="4000"/>
    <n v="4000"/>
    <n v="6300"/>
    <n v="6300"/>
    <n v="6300"/>
    <n v="6300"/>
    <n v="6300"/>
    <n v="6300"/>
    <n v="6300"/>
  </r>
  <r>
    <x v="6"/>
    <n v="6"/>
    <n v="0"/>
    <n v="6700"/>
    <n v="6530.18577134935"/>
    <n v="5779.4438890414303"/>
    <n v="7022.0491100335403"/>
    <n v="46787"/>
    <n v="2.0174699739649998E-3"/>
    <n v="0"/>
    <n v="6700"/>
    <n v="6700"/>
    <n v="6900"/>
    <n v="6900"/>
    <n v="7000"/>
    <n v="7000"/>
    <n v="7000"/>
    <n v="7000"/>
    <n v="7000"/>
    <n v="7000"/>
    <n v="7000"/>
  </r>
  <r>
    <x v="7"/>
    <n v="6"/>
    <n v="0"/>
    <n v="100"/>
    <n v="140.04292001482099"/>
    <n v="44.614600948989299"/>
    <n v="335.97679703962001"/>
    <n v="92"/>
    <n v="2.0174699739649998E-3"/>
    <n v="0"/>
    <n v="110"/>
    <n v="110"/>
    <n v="160"/>
    <n v="160"/>
    <n v="340"/>
    <n v="340"/>
    <n v="340"/>
    <n v="340"/>
    <n v="340"/>
    <n v="340"/>
    <n v="340"/>
  </r>
  <r>
    <x v="1"/>
    <n v="9"/>
    <n v="0"/>
    <n v="1800"/>
    <n v="2425.4899750101399"/>
    <n v="433.44068410806301"/>
    <n v="8587.7698760013991"/>
    <n v="1712"/>
    <n v="3.0262049609475002E-3"/>
    <n v="0"/>
    <n v="1800"/>
    <n v="1800"/>
    <n v="2700"/>
    <n v="3800"/>
    <n v="8600"/>
    <n v="8600"/>
    <n v="8600"/>
    <n v="8600"/>
    <n v="8600"/>
    <n v="8600"/>
    <n v="8600"/>
  </r>
  <r>
    <x v="2"/>
    <n v="9"/>
    <n v="0"/>
    <n v="20000"/>
    <n v="21365.369254115201"/>
    <n v="15111.621627002"/>
    <n v="27123.261898057499"/>
    <n v="503881"/>
    <n v="3.0262049609475002E-3"/>
    <n v="0"/>
    <n v="20000"/>
    <n v="24000"/>
    <n v="26000"/>
    <n v="27000"/>
    <n v="27000"/>
    <n v="27000"/>
    <n v="27000"/>
    <n v="27000"/>
    <n v="27000"/>
    <n v="27000"/>
    <n v="27000"/>
  </r>
  <r>
    <x v="3"/>
    <n v="9"/>
    <n v="0"/>
    <n v="390"/>
    <n v="363.11731111103001"/>
    <n v="37.814019015058797"/>
    <n v="752.12569499853998"/>
    <n v="100"/>
    <n v="3.0262049609475002E-3"/>
    <n v="0"/>
    <n v="390"/>
    <n v="420"/>
    <n v="440"/>
    <n v="660"/>
    <n v="750"/>
    <n v="750"/>
    <n v="750"/>
    <n v="750"/>
    <n v="750"/>
    <n v="750"/>
    <n v="750"/>
  </r>
  <r>
    <x v="4"/>
    <n v="9"/>
    <n v="0"/>
    <n v="3700"/>
    <n v="3766.74625620297"/>
    <n v="1913.3574039442401"/>
    <n v="6624.9031260376796"/>
    <n v="409416"/>
    <n v="3.0262049609475002E-3"/>
    <n v="0"/>
    <n v="3700"/>
    <n v="3800"/>
    <n v="4400"/>
    <n v="4400"/>
    <n v="6600"/>
    <n v="6600"/>
    <n v="6600"/>
    <n v="6600"/>
    <n v="6600"/>
    <n v="6600"/>
    <n v="6600"/>
  </r>
  <r>
    <x v="5"/>
    <n v="9"/>
    <n v="0"/>
    <n v="160"/>
    <n v="631.52096566692398"/>
    <n v="63.170723966322797"/>
    <n v="2151.1450250400198"/>
    <n v="40"/>
    <n v="3.0262049609475002E-3"/>
    <n v="0"/>
    <n v="160"/>
    <n v="510"/>
    <n v="960"/>
    <n v="1600"/>
    <n v="2200"/>
    <n v="2200"/>
    <n v="2200"/>
    <n v="2200"/>
    <n v="2200"/>
    <n v="2200"/>
    <n v="2200"/>
  </r>
  <r>
    <x v="6"/>
    <n v="9"/>
    <n v="0"/>
    <n v="6600"/>
    <n v="6648.0833534798003"/>
    <n v="4361.4384090760695"/>
    <n v="11031.031365040601"/>
    <n v="46787"/>
    <n v="3.0262049609475002E-3"/>
    <n v="0"/>
    <n v="6600"/>
    <n v="7000"/>
    <n v="7100"/>
    <n v="7300"/>
    <n v="11000"/>
    <n v="11000"/>
    <n v="11000"/>
    <n v="11000"/>
    <n v="11000"/>
    <n v="11000"/>
    <n v="11000"/>
  </r>
  <r>
    <x v="7"/>
    <n v="9"/>
    <n v="0"/>
    <n v="200"/>
    <n v="257.73073020132398"/>
    <n v="73.174341931007802"/>
    <n v="805.73733500204901"/>
    <n v="92"/>
    <n v="3.0262049609475002E-3"/>
    <n v="0"/>
    <n v="200"/>
    <n v="220"/>
    <n v="280"/>
    <n v="460"/>
    <n v="810"/>
    <n v="810"/>
    <n v="810"/>
    <n v="810"/>
    <n v="810"/>
    <n v="810"/>
    <n v="810"/>
  </r>
  <r>
    <x v="1"/>
    <n v="6"/>
    <n v="0"/>
    <n v="1200"/>
    <n v="1916.6609703485501"/>
    <n v="822.25639699026897"/>
    <n v="5458.24734400957"/>
    <n v="1712"/>
    <n v="2.0174699739649998E-3"/>
    <n v="0"/>
    <n v="1300"/>
    <n v="1300"/>
    <n v="1600"/>
    <n v="1600"/>
    <n v="5500"/>
    <n v="5500"/>
    <n v="5500"/>
    <n v="5500"/>
    <n v="5500"/>
    <n v="5500"/>
    <n v="5500"/>
  </r>
  <r>
    <x v="2"/>
    <n v="6"/>
    <n v="0"/>
    <n v="23000"/>
    <n v="22331.933223506501"/>
    <n v="17370.9397179773"/>
    <n v="25381.025284062998"/>
    <n v="505379"/>
    <n v="2.0174699739649998E-3"/>
    <n v="0"/>
    <n v="23000"/>
    <n v="23000"/>
    <n v="23000"/>
    <n v="23000"/>
    <n v="25000"/>
    <n v="25000"/>
    <n v="25000"/>
    <n v="25000"/>
    <n v="25000"/>
    <n v="25000"/>
    <n v="25000"/>
  </r>
  <r>
    <x v="3"/>
    <n v="6"/>
    <n v="0"/>
    <n v="110"/>
    <n v="229.65127569235199"/>
    <n v="57.307025068439501"/>
    <n v="516.16000896319701"/>
    <n v="100"/>
    <n v="2.0174699739649998E-3"/>
    <n v="0"/>
    <n v="150"/>
    <n v="150"/>
    <n v="480"/>
    <n v="480"/>
    <n v="520"/>
    <n v="520"/>
    <n v="520"/>
    <n v="520"/>
    <n v="520"/>
    <n v="520"/>
    <n v="520"/>
  </r>
  <r>
    <x v="4"/>
    <n v="6"/>
    <n v="0"/>
    <n v="3600"/>
    <n v="5525.12713620672"/>
    <n v="2402.7890390716402"/>
    <n v="15300.395798985801"/>
    <n v="409416"/>
    <n v="2.0174699739649998E-3"/>
    <n v="0"/>
    <n v="3800"/>
    <n v="3800"/>
    <n v="5500"/>
    <n v="5500"/>
    <n v="15000"/>
    <n v="15000"/>
    <n v="15000"/>
    <n v="15000"/>
    <n v="15000"/>
    <n v="15000"/>
    <n v="15000"/>
  </r>
  <r>
    <x v="5"/>
    <n v="6"/>
    <n v="0"/>
    <n v="1400"/>
    <n v="2040.39099348786"/>
    <n v="158.62257499247701"/>
    <n v="4287.3677060706495"/>
    <n v="40"/>
    <n v="2.0174699739649998E-3"/>
    <n v="0"/>
    <n v="2900"/>
    <n v="2900"/>
    <n v="3000"/>
    <n v="3000"/>
    <n v="4300"/>
    <n v="4300"/>
    <n v="4300"/>
    <n v="4300"/>
    <n v="4300"/>
    <n v="4300"/>
    <n v="4300"/>
  </r>
  <r>
    <x v="6"/>
    <n v="6"/>
    <n v="0"/>
    <n v="6300"/>
    <n v="8160.3503571629199"/>
    <n v="5905.8111699996498"/>
    <n v="13866.272422019299"/>
    <n v="46787"/>
    <n v="2.0174699739649998E-3"/>
    <n v="0"/>
    <n v="6500"/>
    <n v="6500"/>
    <n v="10000"/>
    <n v="10000"/>
    <n v="14000"/>
    <n v="14000"/>
    <n v="14000"/>
    <n v="14000"/>
    <n v="14000"/>
    <n v="14000"/>
    <n v="14000"/>
  </r>
  <r>
    <x v="7"/>
    <n v="6"/>
    <n v="0"/>
    <n v="91"/>
    <n v="119.183783128391"/>
    <n v="68.547107977792606"/>
    <n v="201.727708918042"/>
    <n v="92"/>
    <n v="2.0174699739649998E-3"/>
    <n v="0"/>
    <n v="110"/>
    <n v="110"/>
    <n v="150"/>
    <n v="150"/>
    <n v="200"/>
    <n v="200"/>
    <n v="200"/>
    <n v="200"/>
    <n v="200"/>
    <n v="200"/>
    <n v="200"/>
  </r>
  <r>
    <x v="1"/>
    <n v="5"/>
    <n v="0"/>
    <n v="660"/>
    <n v="1417.6555510144599"/>
    <n v="374.16771007701698"/>
    <n v="4214.37756600789"/>
    <n v="1712"/>
    <n v="1.6812249783041599E-3"/>
    <n v="0"/>
    <n v="660"/>
    <n v="1300"/>
    <n v="1300"/>
    <n v="4200"/>
    <n v="4200"/>
    <n v="4200"/>
    <n v="4200"/>
    <n v="4200"/>
    <n v="4200"/>
    <n v="4200"/>
    <n v="4200"/>
  </r>
  <r>
    <x v="2"/>
    <n v="4"/>
    <n v="0"/>
    <n v="24000"/>
    <n v="22871.666472754401"/>
    <n v="17061.916940961899"/>
    <n v="25221.060461015401"/>
    <n v="504630"/>
    <n v="1.34497998264333E-3"/>
    <n v="0"/>
    <n v="25000"/>
    <n v="25000"/>
    <n v="25000"/>
    <n v="25000"/>
    <n v="25000"/>
    <n v="25000"/>
    <n v="25000"/>
    <n v="25000"/>
    <n v="25000"/>
    <n v="25000"/>
    <n v="25000"/>
  </r>
  <r>
    <x v="3"/>
    <n v="5"/>
    <n v="0"/>
    <n v="110"/>
    <n v="259.32972379960103"/>
    <n v="98.643557983450506"/>
    <n v="831.613368005491"/>
    <n v="100"/>
    <n v="1.6812249783041599E-3"/>
    <n v="0"/>
    <n v="110"/>
    <n v="150"/>
    <n v="150"/>
    <n v="830"/>
    <n v="830"/>
    <n v="830"/>
    <n v="830"/>
    <n v="830"/>
    <n v="830"/>
    <n v="830"/>
    <n v="830"/>
  </r>
  <r>
    <x v="4"/>
    <n v="5"/>
    <n v="0"/>
    <n v="3100"/>
    <n v="2594.2435192176999"/>
    <n v="1287.72220795508"/>
    <n v="3439.21328603755"/>
    <n v="409416"/>
    <n v="1.6812249783041599E-3"/>
    <n v="0"/>
    <n v="3100"/>
    <n v="3300"/>
    <n v="3300"/>
    <n v="3400"/>
    <n v="3400"/>
    <n v="3400"/>
    <n v="3400"/>
    <n v="3400"/>
    <n v="3400"/>
    <n v="3400"/>
    <n v="3400"/>
  </r>
  <r>
    <x v="5"/>
    <n v="4"/>
    <n v="0"/>
    <n v="880"/>
    <n v="1427.0604664925399"/>
    <n v="55.499448906630199"/>
    <n v="3072.94170092791"/>
    <n v="40"/>
    <n v="1.34497998264333E-3"/>
    <n v="0"/>
    <n v="1700"/>
    <n v="1700"/>
    <n v="3100"/>
    <n v="3100"/>
    <n v="3100"/>
    <n v="3100"/>
    <n v="3100"/>
    <n v="3100"/>
    <n v="3100"/>
    <n v="3100"/>
    <n v="3100"/>
  </r>
  <r>
    <x v="6"/>
    <n v="4"/>
    <n v="0"/>
    <n v="7400"/>
    <n v="7510.5819650343601"/>
    <n v="6263.7762359809103"/>
    <n v="9001.5159150352702"/>
    <n v="46787"/>
    <n v="1.34497998264333E-3"/>
    <n v="0"/>
    <n v="7400"/>
    <n v="7400"/>
    <n v="9000"/>
    <n v="9000"/>
    <n v="9000"/>
    <n v="9000"/>
    <n v="9000"/>
    <n v="9000"/>
    <n v="9000"/>
    <n v="9000"/>
    <n v="9000"/>
  </r>
  <r>
    <x v="7"/>
    <n v="5"/>
    <n v="0"/>
    <n v="81"/>
    <n v="235.704313404858"/>
    <n v="64.484140020795095"/>
    <n v="814.38256404362596"/>
    <n v="92"/>
    <n v="1.6812249783041599E-3"/>
    <n v="0"/>
    <n v="81"/>
    <n v="140"/>
    <n v="140"/>
    <n v="810"/>
    <n v="810"/>
    <n v="810"/>
    <n v="810"/>
    <n v="810"/>
    <n v="810"/>
    <n v="810"/>
    <n v="810"/>
  </r>
  <r>
    <x v="1"/>
    <n v="8"/>
    <n v="0"/>
    <n v="930"/>
    <n v="1960.7664455106701"/>
    <n v="820.33408095594496"/>
    <n v="6485.6298170052396"/>
    <n v="1712"/>
    <n v="2.6899599652866701E-3"/>
    <n v="0"/>
    <n v="1500"/>
    <n v="1900"/>
    <n v="2400"/>
    <n v="2400"/>
    <n v="6500"/>
    <n v="6500"/>
    <n v="6500"/>
    <n v="6500"/>
    <n v="6500"/>
    <n v="6500"/>
    <n v="6500"/>
  </r>
  <r>
    <x v="2"/>
    <n v="7"/>
    <n v="0"/>
    <n v="25000"/>
    <n v="22837.088867722599"/>
    <n v="16618.773775990099"/>
    <n v="26829.200847074299"/>
    <n v="503988"/>
    <n v="2.35371496962583E-3"/>
    <n v="0"/>
    <n v="25000"/>
    <n v="25000"/>
    <n v="26000"/>
    <n v="26000"/>
    <n v="27000"/>
    <n v="27000"/>
    <n v="27000"/>
    <n v="27000"/>
    <n v="27000"/>
    <n v="27000"/>
    <n v="27000"/>
  </r>
  <r>
    <x v="3"/>
    <n v="8"/>
    <n v="0"/>
    <n v="140"/>
    <n v="745.82570452184802"/>
    <n v="43.848104076459997"/>
    <n v="4158.5632060887201"/>
    <n v="100"/>
    <n v="2.6899599652866701E-3"/>
    <n v="0"/>
    <n v="350"/>
    <n v="450"/>
    <n v="600"/>
    <n v="600"/>
    <n v="4200"/>
    <n v="4200"/>
    <n v="4200"/>
    <n v="4200"/>
    <n v="4200"/>
    <n v="4200"/>
    <n v="4200"/>
  </r>
  <r>
    <x v="4"/>
    <n v="8"/>
    <n v="0"/>
    <n v="2500"/>
    <n v="3176.3118245144101"/>
    <n v="1737.0938230305901"/>
    <n v="7672.2365110181199"/>
    <n v="409416"/>
    <n v="2.6899599652866701E-3"/>
    <n v="0"/>
    <n v="2700"/>
    <n v="3100"/>
    <n v="3800"/>
    <n v="3800"/>
    <n v="7700"/>
    <n v="7700"/>
    <n v="7700"/>
    <n v="7700"/>
    <n v="7700"/>
    <n v="7700"/>
    <n v="7700"/>
  </r>
  <r>
    <x v="5"/>
    <n v="7"/>
    <n v="0"/>
    <n v="380"/>
    <n v="751.16480239999601"/>
    <n v="46.214772039092999"/>
    <n v="2645.9924760274498"/>
    <n v="40"/>
    <n v="2.35371496962583E-3"/>
    <n v="0"/>
    <n v="380"/>
    <n v="740"/>
    <n v="1000"/>
    <n v="1000"/>
    <n v="2600"/>
    <n v="2600"/>
    <n v="2600"/>
    <n v="2600"/>
    <n v="2600"/>
    <n v="2600"/>
    <n v="2600"/>
  </r>
  <r>
    <x v="6"/>
    <n v="7"/>
    <n v="0"/>
    <n v="6200"/>
    <n v="5877.64684154119"/>
    <n v="3827.4050930049202"/>
    <n v="8269.8607469210401"/>
    <n v="46787"/>
    <n v="2.35371496962583E-3"/>
    <n v="0"/>
    <n v="6200"/>
    <n v="6400"/>
    <n v="6600"/>
    <n v="6600"/>
    <n v="8300"/>
    <n v="8300"/>
    <n v="8300"/>
    <n v="8300"/>
    <n v="8300"/>
    <n v="8300"/>
    <n v="8300"/>
  </r>
  <r>
    <x v="7"/>
    <n v="8"/>
    <n v="0"/>
    <n v="97"/>
    <n v="255.76791363710001"/>
    <n v="34.230254939757202"/>
    <n v="866.40301498118697"/>
    <n v="92"/>
    <n v="2.6899599652866701E-3"/>
    <n v="0"/>
    <n v="240"/>
    <n v="250"/>
    <n v="380"/>
    <n v="380"/>
    <n v="870"/>
    <n v="870"/>
    <n v="870"/>
    <n v="870"/>
    <n v="870"/>
    <n v="870"/>
    <n v="870"/>
  </r>
  <r>
    <x v="1"/>
    <n v="6"/>
    <n v="0"/>
    <n v="2200"/>
    <n v="2508.66956065874"/>
    <n v="456.82029996532901"/>
    <n v="5016.4726229850203"/>
    <n v="1712"/>
    <n v="2.0174699739649998E-3"/>
    <n v="0"/>
    <n v="3100"/>
    <n v="3100"/>
    <n v="3200"/>
    <n v="3200"/>
    <n v="5000"/>
    <n v="5000"/>
    <n v="5000"/>
    <n v="5000"/>
    <n v="5000"/>
    <n v="5000"/>
    <n v="5000"/>
  </r>
  <r>
    <x v="2"/>
    <n v="6"/>
    <n v="0"/>
    <n v="21000"/>
    <n v="20996.3490831626"/>
    <n v="17404.709500027799"/>
    <n v="24456.559870974099"/>
    <n v="504095"/>
    <n v="2.0174699739649998E-3"/>
    <n v="0"/>
    <n v="21000"/>
    <n v="21000"/>
    <n v="23000"/>
    <n v="23000"/>
    <n v="24000"/>
    <n v="24000"/>
    <n v="24000"/>
    <n v="24000"/>
    <n v="24000"/>
    <n v="24000"/>
    <n v="24000"/>
  </r>
  <r>
    <x v="3"/>
    <n v="6"/>
    <n v="0"/>
    <n v="160"/>
    <n v="172.617227343531"/>
    <n v="64.935476053506093"/>
    <n v="355.22610903717498"/>
    <n v="100"/>
    <n v="2.0174699739649998E-3"/>
    <n v="0"/>
    <n v="170"/>
    <n v="170"/>
    <n v="180"/>
    <n v="180"/>
    <n v="360"/>
    <n v="360"/>
    <n v="360"/>
    <n v="360"/>
    <n v="360"/>
    <n v="360"/>
    <n v="360"/>
  </r>
  <r>
    <x v="4"/>
    <n v="6"/>
    <n v="0"/>
    <n v="2900"/>
    <n v="3174.1035266119602"/>
    <n v="2060.5283539043699"/>
    <n v="5162.78104798402"/>
    <n v="409416"/>
    <n v="2.0174699739649998E-3"/>
    <n v="0"/>
    <n v="3200"/>
    <n v="3200"/>
    <n v="3300"/>
    <n v="3300"/>
    <n v="5200"/>
    <n v="5200"/>
    <n v="5200"/>
    <n v="5200"/>
    <n v="5200"/>
    <n v="5200"/>
    <n v="5200"/>
  </r>
  <r>
    <x v="5"/>
    <n v="6"/>
    <n v="0"/>
    <n v="860"/>
    <n v="1930.6104364998901"/>
    <n v="649.00116098578997"/>
    <n v="5518.1879369774797"/>
    <n v="40"/>
    <n v="2.0174699739649998E-3"/>
    <n v="0"/>
    <n v="1600"/>
    <n v="1600"/>
    <n v="2200"/>
    <n v="2200"/>
    <n v="5500"/>
    <n v="5500"/>
    <n v="5500"/>
    <n v="5500"/>
    <n v="5500"/>
    <n v="5500"/>
    <n v="5500"/>
  </r>
  <r>
    <x v="6"/>
    <n v="6"/>
    <n v="0"/>
    <n v="6800"/>
    <n v="7253.8351323455499"/>
    <n v="3107.5785770080902"/>
    <n v="13316.758884000499"/>
    <n v="46787"/>
    <n v="2.0174699739649998E-3"/>
    <n v="0"/>
    <n v="7300"/>
    <n v="7300"/>
    <n v="7600"/>
    <n v="7600"/>
    <n v="13000"/>
    <n v="13000"/>
    <n v="13000"/>
    <n v="13000"/>
    <n v="13000"/>
    <n v="13000"/>
    <n v="13000"/>
  </r>
  <r>
    <x v="7"/>
    <n v="6"/>
    <n v="0"/>
    <n v="110"/>
    <n v="310.20626718721599"/>
    <n v="74.100994970649396"/>
    <n v="771.62543300073503"/>
    <n v="92"/>
    <n v="2.0174699739649998E-3"/>
    <n v="0"/>
    <n v="240"/>
    <n v="240"/>
    <n v="590"/>
    <n v="590"/>
    <n v="770"/>
    <n v="770"/>
    <n v="770"/>
    <n v="770"/>
    <n v="770"/>
    <n v="770"/>
    <n v="770"/>
  </r>
  <r>
    <x v="1"/>
    <n v="7"/>
    <n v="0"/>
    <n v="1400"/>
    <n v="1438.4208718381201"/>
    <n v="446.81205600500101"/>
    <n v="2481.7640259861901"/>
    <n v="1712"/>
    <n v="2.35371496962583E-3"/>
    <n v="0"/>
    <n v="1400"/>
    <n v="1800"/>
    <n v="2100"/>
    <n v="2100"/>
    <n v="2500"/>
    <n v="2500"/>
    <n v="2500"/>
    <n v="2500"/>
    <n v="2500"/>
    <n v="2500"/>
    <n v="2500"/>
  </r>
  <r>
    <x v="2"/>
    <n v="7"/>
    <n v="0"/>
    <n v="25000"/>
    <n v="24641.467925876201"/>
    <n v="19187.517666025"/>
    <n v="28272.431381046699"/>
    <n v="511906"/>
    <n v="2.35371496962583E-3"/>
    <n v="0"/>
    <n v="25000"/>
    <n v="26000"/>
    <n v="27000"/>
    <n v="27000"/>
    <n v="28000"/>
    <n v="28000"/>
    <n v="28000"/>
    <n v="28000"/>
    <n v="28000"/>
    <n v="28000"/>
    <n v="28000"/>
  </r>
  <r>
    <x v="3"/>
    <n v="7"/>
    <n v="0"/>
    <n v="140"/>
    <n v="146.593409706838"/>
    <n v="67.256920039653707"/>
    <n v="271.25510701444"/>
    <n v="100"/>
    <n v="2.35371496962583E-3"/>
    <n v="0"/>
    <n v="140"/>
    <n v="170"/>
    <n v="200"/>
    <n v="200"/>
    <n v="270"/>
    <n v="270"/>
    <n v="270"/>
    <n v="270"/>
    <n v="270"/>
    <n v="270"/>
    <n v="270"/>
  </r>
  <r>
    <x v="4"/>
    <n v="7"/>
    <n v="0"/>
    <n v="3700"/>
    <n v="5701.2313752867503"/>
    <n v="2201.2179889716199"/>
    <n v="15602.879841928299"/>
    <n v="409416"/>
    <n v="2.35371496962583E-3"/>
    <n v="0"/>
    <n v="3700"/>
    <n v="4000"/>
    <n v="7700"/>
    <n v="7700"/>
    <n v="16000"/>
    <n v="16000"/>
    <n v="16000"/>
    <n v="16000"/>
    <n v="16000"/>
    <n v="16000"/>
    <n v="16000"/>
  </r>
  <r>
    <x v="5"/>
    <n v="7"/>
    <n v="0"/>
    <n v="770"/>
    <n v="885.59957412404106"/>
    <n v="56.479595019481998"/>
    <n v="1769.5396419148799"/>
    <n v="40"/>
    <n v="2.35371496962583E-3"/>
    <n v="0"/>
    <n v="770"/>
    <n v="1200"/>
    <n v="1500"/>
    <n v="1500"/>
    <n v="1800"/>
    <n v="1800"/>
    <n v="1800"/>
    <n v="1800"/>
    <n v="1800"/>
    <n v="1800"/>
    <n v="1800"/>
  </r>
  <r>
    <x v="6"/>
    <n v="7"/>
    <n v="0"/>
    <n v="7300"/>
    <n v="7788.6318215501597"/>
    <n v="5440.5040820129198"/>
    <n v="13646.3259200099"/>
    <n v="46787"/>
    <n v="2.35371496962583E-3"/>
    <n v="0"/>
    <n v="7300"/>
    <n v="7600"/>
    <n v="8000"/>
    <n v="8000"/>
    <n v="14000"/>
    <n v="14000"/>
    <n v="14000"/>
    <n v="14000"/>
    <n v="14000"/>
    <n v="14000"/>
    <n v="14000"/>
  </r>
  <r>
    <x v="7"/>
    <n v="7"/>
    <n v="0"/>
    <n v="130"/>
    <n v="295.41133783225501"/>
    <n v="79.681162955239401"/>
    <n v="754.29576600436098"/>
    <n v="92"/>
    <n v="2.35371496962583E-3"/>
    <n v="0"/>
    <n v="130"/>
    <n v="150"/>
    <n v="740"/>
    <n v="740"/>
    <n v="750"/>
    <n v="750"/>
    <n v="750"/>
    <n v="750"/>
    <n v="750"/>
    <n v="750"/>
    <n v="750"/>
  </r>
  <r>
    <x v="1"/>
    <n v="3"/>
    <n v="0"/>
    <n v="1800"/>
    <n v="2545.32122903037"/>
    <n v="1596.4968010084699"/>
    <n v="4247.6786930346798"/>
    <n v="1712"/>
    <n v="1.0087349869824999E-3"/>
    <n v="0"/>
    <n v="1800"/>
    <n v="1800"/>
    <n v="4200"/>
    <n v="4200"/>
    <n v="4200"/>
    <n v="4200"/>
    <n v="4200"/>
    <n v="4200"/>
    <n v="4200"/>
    <n v="4200"/>
    <n v="4200"/>
  </r>
  <r>
    <x v="2"/>
    <n v="3"/>
    <n v="0"/>
    <n v="24000"/>
    <n v="22865.0563543196"/>
    <n v="18359.0382350375"/>
    <n v="26684.026032918999"/>
    <n v="503667"/>
    <n v="1.0087349869824999E-3"/>
    <n v="0"/>
    <n v="24000"/>
    <n v="24000"/>
    <n v="27000"/>
    <n v="27000"/>
    <n v="27000"/>
    <n v="27000"/>
    <n v="27000"/>
    <n v="27000"/>
    <n v="27000"/>
    <n v="27000"/>
    <n v="27000"/>
  </r>
  <r>
    <x v="3"/>
    <n v="3"/>
    <n v="0"/>
    <n v="91"/>
    <n v="96.578478619145798"/>
    <n v="74.837747961282702"/>
    <n v="123.44674393534601"/>
    <n v="100"/>
    <n v="1.0087349869824999E-3"/>
    <n v="0"/>
    <n v="91"/>
    <n v="91"/>
    <n v="120"/>
    <n v="120"/>
    <n v="120"/>
    <n v="120"/>
    <n v="120"/>
    <n v="120"/>
    <n v="120"/>
    <n v="120"/>
    <n v="120"/>
  </r>
  <r>
    <x v="4"/>
    <n v="3"/>
    <n v="0"/>
    <n v="3100"/>
    <n v="2994.7632059920502"/>
    <n v="1954.90374008659"/>
    <n v="3898.3625289984002"/>
    <n v="409416"/>
    <n v="1.0087349869824999E-3"/>
    <n v="0"/>
    <n v="3100"/>
    <n v="3100"/>
    <n v="3900"/>
    <n v="3900"/>
    <n v="3900"/>
    <n v="3900"/>
    <n v="3900"/>
    <n v="3900"/>
    <n v="3900"/>
    <n v="3900"/>
    <n v="3900"/>
  </r>
  <r>
    <x v="5"/>
    <n v="3"/>
    <n v="0"/>
    <n v="3200"/>
    <n v="3278.2575763218701"/>
    <n v="577.287666965276"/>
    <n v="6033.1880629528296"/>
    <n v="40"/>
    <n v="1.0087349869824999E-3"/>
    <n v="0"/>
    <n v="3200"/>
    <n v="3200"/>
    <n v="6000"/>
    <n v="6000"/>
    <n v="6000"/>
    <n v="6000"/>
    <n v="6000"/>
    <n v="6000"/>
    <n v="6000"/>
    <n v="6000"/>
    <n v="6000"/>
  </r>
  <r>
    <x v="6"/>
    <n v="3"/>
    <n v="0"/>
    <n v="5600"/>
    <n v="6063.9615656497499"/>
    <n v="5242.8499679081096"/>
    <n v="7325.4645200213399"/>
    <n v="46787"/>
    <n v="1.0087349869824999E-3"/>
    <n v="0"/>
    <n v="5600"/>
    <n v="5600"/>
    <n v="7300"/>
    <n v="7300"/>
    <n v="7300"/>
    <n v="7300"/>
    <n v="7300"/>
    <n v="7300"/>
    <n v="7300"/>
    <n v="7300"/>
    <n v="7300"/>
  </r>
  <r>
    <x v="7"/>
    <n v="3"/>
    <n v="0"/>
    <n v="110"/>
    <n v="304.36453999330598"/>
    <n v="65.345586976036401"/>
    <n v="740.02702801954001"/>
    <n v="92"/>
    <n v="1.0087349869824999E-3"/>
    <n v="0"/>
    <n v="110"/>
    <n v="110"/>
    <n v="740"/>
    <n v="740"/>
    <n v="740"/>
    <n v="740"/>
    <n v="740"/>
    <n v="740"/>
    <n v="740"/>
    <n v="740"/>
    <n v="740"/>
  </r>
  <r>
    <x v="1"/>
    <n v="6"/>
    <n v="0"/>
    <n v="2400"/>
    <n v="3170.4970173304901"/>
    <n v="1544.7148160310401"/>
    <n v="5400.1849479973298"/>
    <n v="1712"/>
    <n v="2.0174699739649998E-3"/>
    <n v="0"/>
    <n v="3100"/>
    <n v="3100"/>
    <n v="4900"/>
    <n v="4900"/>
    <n v="5400"/>
    <n v="5400"/>
    <n v="5400"/>
    <n v="5400"/>
    <n v="5400"/>
    <n v="5400"/>
    <n v="5400"/>
  </r>
  <r>
    <x v="2"/>
    <n v="6"/>
    <n v="0"/>
    <n v="21000"/>
    <n v="22758.8280916679"/>
    <n v="19639.8194000357"/>
    <n v="27971.230775001401"/>
    <n v="506342"/>
    <n v="2.0174699739649998E-3"/>
    <n v="0"/>
    <n v="24000"/>
    <n v="24000"/>
    <n v="24000"/>
    <n v="24000"/>
    <n v="28000"/>
    <n v="28000"/>
    <n v="28000"/>
    <n v="28000"/>
    <n v="28000"/>
    <n v="28000"/>
    <n v="28000"/>
  </r>
  <r>
    <x v="3"/>
    <n v="6"/>
    <n v="0"/>
    <n v="650"/>
    <n v="1080.3153555025301"/>
    <n v="86.073757964186299"/>
    <n v="3630.9842140180899"/>
    <n v="100"/>
    <n v="2.0174699739649998E-3"/>
    <n v="0"/>
    <n v="650"/>
    <n v="650"/>
    <n v="950"/>
    <n v="950"/>
    <n v="3600"/>
    <n v="3600"/>
    <n v="3600"/>
    <n v="3600"/>
    <n v="3600"/>
    <n v="3600"/>
    <n v="3600"/>
  </r>
  <r>
    <x v="4"/>
    <n v="6"/>
    <n v="0"/>
    <n v="2100"/>
    <n v="2995.5780211409201"/>
    <n v="1468.1882800068699"/>
    <n v="5052.9257729649498"/>
    <n v="409416"/>
    <n v="2.0174699739649998E-3"/>
    <n v="0"/>
    <n v="3400"/>
    <n v="3400"/>
    <n v="4000"/>
    <n v="4000"/>
    <n v="5100"/>
    <n v="5100"/>
    <n v="5100"/>
    <n v="5100"/>
    <n v="5100"/>
    <n v="5100"/>
    <n v="5100"/>
  </r>
  <r>
    <x v="5"/>
    <n v="6"/>
    <n v="0"/>
    <n v="290"/>
    <n v="2078.7582208285999"/>
    <n v="155.921173980459"/>
    <n v="6059.0186619665401"/>
    <n v="40"/>
    <n v="2.0174699739649998E-3"/>
    <n v="0"/>
    <n v="320"/>
    <n v="320"/>
    <n v="5400"/>
    <n v="5400"/>
    <n v="6100"/>
    <n v="6100"/>
    <n v="6100"/>
    <n v="6100"/>
    <n v="6100"/>
    <n v="6100"/>
    <n v="6100"/>
  </r>
  <r>
    <x v="6"/>
    <n v="6"/>
    <n v="0"/>
    <n v="6700"/>
    <n v="6620.3998535056598"/>
    <n v="4395.2232870506105"/>
    <n v="9095.9518809104302"/>
    <n v="46787"/>
    <n v="2.0174699739649998E-3"/>
    <n v="0"/>
    <n v="7000"/>
    <n v="7000"/>
    <n v="7200"/>
    <n v="7200"/>
    <n v="9100"/>
    <n v="9100"/>
    <n v="9100"/>
    <n v="9100"/>
    <n v="9100"/>
    <n v="9100"/>
    <n v="9100"/>
  </r>
  <r>
    <x v="7"/>
    <n v="6"/>
    <n v="0"/>
    <n v="420"/>
    <n v="1185.9084851457701"/>
    <n v="239.10458991304"/>
    <n v="3345.6974179716699"/>
    <n v="92"/>
    <n v="2.0174699739649998E-3"/>
    <n v="0"/>
    <n v="800"/>
    <n v="800"/>
    <n v="2000"/>
    <n v="2000"/>
    <n v="3300"/>
    <n v="3300"/>
    <n v="3300"/>
    <n v="3300"/>
    <n v="3300"/>
    <n v="3300"/>
    <n v="3300"/>
  </r>
  <r>
    <x v="1"/>
    <n v="7"/>
    <n v="0"/>
    <n v="1100"/>
    <n v="1468.9909357111901"/>
    <n v="416.83840006589799"/>
    <n v="4137.2043309966102"/>
    <n v="1712"/>
    <n v="2.35371496962583E-3"/>
    <n v="0"/>
    <n v="1100"/>
    <n v="1300"/>
    <n v="2300"/>
    <n v="2300"/>
    <n v="4100"/>
    <n v="4100"/>
    <n v="4100"/>
    <n v="4100"/>
    <n v="4100"/>
    <n v="4100"/>
    <n v="4100"/>
  </r>
  <r>
    <x v="2"/>
    <n v="7"/>
    <n v="0"/>
    <n v="22000"/>
    <n v="23052.7140257514"/>
    <n v="18371.8022250104"/>
    <n v="28194.555788068101"/>
    <n v="512976"/>
    <n v="2.35371496962583E-3"/>
    <n v="0"/>
    <n v="22000"/>
    <n v="25000"/>
    <n v="27000"/>
    <n v="27000"/>
    <n v="28000"/>
    <n v="28000"/>
    <n v="28000"/>
    <n v="28000"/>
    <n v="28000"/>
    <n v="28000"/>
    <n v="28000"/>
  </r>
  <r>
    <x v="3"/>
    <n v="7"/>
    <n v="0"/>
    <n v="120"/>
    <n v="266.662710396173"/>
    <n v="69.608866935595799"/>
    <n v="936.97312194853998"/>
    <n v="100"/>
    <n v="2.35371496962583E-3"/>
    <n v="0"/>
    <n v="120"/>
    <n v="160"/>
    <n v="410"/>
    <n v="410"/>
    <n v="940"/>
    <n v="940"/>
    <n v="940"/>
    <n v="940"/>
    <n v="940"/>
    <n v="940"/>
    <n v="940"/>
  </r>
  <r>
    <x v="4"/>
    <n v="7"/>
    <n v="0"/>
    <n v="3100"/>
    <n v="3748.7048130049998"/>
    <n v="2247.60021897964"/>
    <n v="7734.2969470191701"/>
    <n v="409416"/>
    <n v="2.35371496962583E-3"/>
    <n v="0"/>
    <n v="3100"/>
    <n v="3200"/>
    <n v="5000"/>
    <n v="5000"/>
    <n v="7700"/>
    <n v="7700"/>
    <n v="7700"/>
    <n v="7700"/>
    <n v="7700"/>
    <n v="7700"/>
    <n v="7700"/>
  </r>
  <r>
    <x v="5"/>
    <n v="7"/>
    <n v="0"/>
    <n v="230"/>
    <n v="678.88237683967202"/>
    <n v="63.4870139183476"/>
    <n v="2566.9212739448899"/>
    <n v="40"/>
    <n v="2.35371496962583E-3"/>
    <n v="0"/>
    <n v="230"/>
    <n v="300"/>
    <n v="1300"/>
    <n v="1300"/>
    <n v="2600"/>
    <n v="2600"/>
    <n v="2600"/>
    <n v="2600"/>
    <n v="2600"/>
    <n v="2600"/>
    <n v="2600"/>
  </r>
  <r>
    <x v="6"/>
    <n v="7"/>
    <n v="1"/>
    <n v="5300"/>
    <n v="5989.7694665539402"/>
    <n v="4398.6961699556496"/>
    <n v="9937.5397260300797"/>
    <n v="40155"/>
    <n v="2.35371496962583E-3"/>
    <n v="3.36244995660833E-4"/>
    <n v="5300"/>
    <n v="5500"/>
    <n v="7100"/>
    <n v="7100"/>
    <n v="9900"/>
    <n v="9900"/>
    <n v="9900"/>
    <n v="9900"/>
    <n v="9900"/>
    <n v="9900"/>
    <n v="9900"/>
  </r>
  <r>
    <x v="7"/>
    <n v="7"/>
    <n v="0"/>
    <n v="96"/>
    <n v="97.417769554470198"/>
    <n v="61.164445942267697"/>
    <n v="128.97728604730199"/>
    <n v="92"/>
    <n v="2.35371496962583E-3"/>
    <n v="0"/>
    <n v="96"/>
    <n v="99"/>
    <n v="130"/>
    <n v="130"/>
    <n v="130"/>
    <n v="130"/>
    <n v="130"/>
    <n v="130"/>
    <n v="130"/>
    <n v="130"/>
    <n v="130"/>
  </r>
  <r>
    <x v="1"/>
    <n v="7"/>
    <n v="0"/>
    <n v="1000"/>
    <n v="1178.5269881532099"/>
    <n v="479.20551104471002"/>
    <n v="2904.9471770413202"/>
    <n v="1712"/>
    <n v="2.35371496962583E-3"/>
    <n v="0"/>
    <n v="1000"/>
    <n v="1100"/>
    <n v="1500"/>
    <n v="1500"/>
    <n v="2900"/>
    <n v="2900"/>
    <n v="2900"/>
    <n v="2900"/>
    <n v="2900"/>
    <n v="2900"/>
    <n v="2900"/>
  </r>
  <r>
    <x v="2"/>
    <n v="7"/>
    <n v="0"/>
    <n v="24000"/>
    <n v="23877.576602157202"/>
    <n v="18109.984811046099"/>
    <n v="27029.741257079801"/>
    <n v="503346"/>
    <n v="2.35371496962583E-3"/>
    <n v="0"/>
    <n v="24000"/>
    <n v="25000"/>
    <n v="26000"/>
    <n v="26000"/>
    <n v="27000"/>
    <n v="27000"/>
    <n v="27000"/>
    <n v="27000"/>
    <n v="27000"/>
    <n v="27000"/>
    <n v="27000"/>
  </r>
  <r>
    <x v="3"/>
    <n v="7"/>
    <n v="0"/>
    <n v="140"/>
    <n v="416.767944265822"/>
    <n v="85.672575980424796"/>
    <n v="1146.3664819020701"/>
    <n v="100"/>
    <n v="2.35371496962583E-3"/>
    <n v="0"/>
    <n v="140"/>
    <n v="460"/>
    <n v="810"/>
    <n v="810"/>
    <n v="1100"/>
    <n v="1100"/>
    <n v="1100"/>
    <n v="1100"/>
    <n v="1100"/>
    <n v="1100"/>
    <n v="1100"/>
  </r>
  <r>
    <x v="4"/>
    <n v="7"/>
    <n v="0"/>
    <n v="3100"/>
    <n v="3109.0772792896501"/>
    <n v="2514.3257250310799"/>
    <n v="3789.6686240565"/>
    <n v="409416"/>
    <n v="2.35371496962583E-3"/>
    <n v="0"/>
    <n v="3100"/>
    <n v="3400"/>
    <n v="3400"/>
    <n v="3400"/>
    <n v="3800"/>
    <n v="3800"/>
    <n v="3800"/>
    <n v="3800"/>
    <n v="3800"/>
    <n v="3800"/>
    <n v="3800"/>
  </r>
  <r>
    <x v="5"/>
    <n v="7"/>
    <n v="0"/>
    <n v="1200"/>
    <n v="1569.17974299618"/>
    <n v="158.23328192345701"/>
    <n v="3654.30778404697"/>
    <n v="40"/>
    <n v="2.35371496962583E-3"/>
    <n v="0"/>
    <n v="1200"/>
    <n v="2000"/>
    <n v="2300"/>
    <n v="2300"/>
    <n v="3700"/>
    <n v="3700"/>
    <n v="3700"/>
    <n v="3700"/>
    <n v="3700"/>
    <n v="3700"/>
    <n v="3700"/>
  </r>
  <r>
    <x v="6"/>
    <n v="7"/>
    <n v="0"/>
    <n v="6500"/>
    <n v="6221.7212651157697"/>
    <n v="4691.8297449592501"/>
    <n v="7927.0380000816604"/>
    <n v="46787"/>
    <n v="2.35371496962583E-3"/>
    <n v="0"/>
    <n v="6500"/>
    <n v="6500"/>
    <n v="6900"/>
    <n v="6900"/>
    <n v="7900"/>
    <n v="7900"/>
    <n v="7900"/>
    <n v="7900"/>
    <n v="7900"/>
    <n v="7900"/>
    <n v="7900"/>
  </r>
  <r>
    <x v="7"/>
    <n v="7"/>
    <n v="0"/>
    <n v="140"/>
    <n v="988.01165439986698"/>
    <n v="81.181764020584495"/>
    <n v="6068.0132949491899"/>
    <n v="92"/>
    <n v="2.35371496962583E-3"/>
    <n v="0"/>
    <n v="140"/>
    <n v="190"/>
    <n v="270"/>
    <n v="270"/>
    <n v="6100"/>
    <n v="6100"/>
    <n v="6100"/>
    <n v="6100"/>
    <n v="6100"/>
    <n v="6100"/>
    <n v="6100"/>
  </r>
  <r>
    <x v="1"/>
    <n v="3"/>
    <n v="0"/>
    <n v="410"/>
    <n v="512.14176268937604"/>
    <n v="274.62727599777202"/>
    <n v="851.03893699124399"/>
    <n v="1712"/>
    <n v="1.0087349869824999E-3"/>
    <n v="0"/>
    <n v="410"/>
    <n v="410"/>
    <n v="850"/>
    <n v="850"/>
    <n v="850"/>
    <n v="850"/>
    <n v="850"/>
    <n v="850"/>
    <n v="850"/>
    <n v="850"/>
    <n v="850"/>
  </r>
  <r>
    <x v="2"/>
    <n v="3"/>
    <n v="0"/>
    <n v="24000"/>
    <n v="24352.269532352901"/>
    <n v="23282.894593081401"/>
    <n v="25634.480062988499"/>
    <n v="506984"/>
    <n v="1.0087349869824999E-3"/>
    <n v="0"/>
    <n v="24000"/>
    <n v="24000"/>
    <n v="26000"/>
    <n v="26000"/>
    <n v="26000"/>
    <n v="26000"/>
    <n v="26000"/>
    <n v="26000"/>
    <n v="26000"/>
    <n v="26000"/>
    <n v="26000"/>
  </r>
  <r>
    <x v="3"/>
    <n v="3"/>
    <n v="0"/>
    <n v="130"/>
    <n v="113.501479034312"/>
    <n v="68.353299051523194"/>
    <n v="144.750223029404"/>
    <n v="100"/>
    <n v="1.0087349869824999E-3"/>
    <n v="0"/>
    <n v="130"/>
    <n v="130"/>
    <n v="140"/>
    <n v="140"/>
    <n v="140"/>
    <n v="140"/>
    <n v="140"/>
    <n v="140"/>
    <n v="140"/>
    <n v="140"/>
    <n v="140"/>
  </r>
  <r>
    <x v="4"/>
    <n v="3"/>
    <n v="0"/>
    <n v="3100"/>
    <n v="2869.8720713145999"/>
    <n v="2347.8479440091101"/>
    <n v="3138.3703269530001"/>
    <n v="409416"/>
    <n v="1.0087349869824999E-3"/>
    <n v="0"/>
    <n v="3100"/>
    <n v="3100"/>
    <n v="3100"/>
    <n v="3100"/>
    <n v="3100"/>
    <n v="3100"/>
    <n v="3100"/>
    <n v="3100"/>
    <n v="3100"/>
    <n v="3100"/>
    <n v="3100"/>
  </r>
  <r>
    <x v="5"/>
    <n v="3"/>
    <n v="0"/>
    <n v="3900"/>
    <n v="2876.1398576510401"/>
    <n v="804.95235801208696"/>
    <n v="3932.8785199904801"/>
    <n v="40"/>
    <n v="1.0087349869824999E-3"/>
    <n v="0"/>
    <n v="3900"/>
    <n v="3900"/>
    <n v="3900"/>
    <n v="3900"/>
    <n v="3900"/>
    <n v="3900"/>
    <n v="3900"/>
    <n v="3900"/>
    <n v="3900"/>
    <n v="3900"/>
    <n v="3900"/>
  </r>
  <r>
    <x v="6"/>
    <n v="3"/>
    <n v="0"/>
    <n v="6400"/>
    <n v="6546.1126603186103"/>
    <n v="5355.9365909313701"/>
    <n v="7847.8287759935401"/>
    <n v="46787"/>
    <n v="1.0087349869824999E-3"/>
    <n v="0"/>
    <n v="6400"/>
    <n v="6400"/>
    <n v="7800"/>
    <n v="7800"/>
    <n v="7800"/>
    <n v="7800"/>
    <n v="7800"/>
    <n v="7800"/>
    <n v="7800"/>
    <n v="7800"/>
    <n v="7800"/>
  </r>
  <r>
    <x v="7"/>
    <n v="3"/>
    <n v="0"/>
    <n v="110"/>
    <n v="275.24896400670201"/>
    <n v="72.840766981244002"/>
    <n v="646.260992041789"/>
    <n v="92"/>
    <n v="1.0087349869824999E-3"/>
    <n v="0"/>
    <n v="110"/>
    <n v="110"/>
    <n v="650"/>
    <n v="650"/>
    <n v="650"/>
    <n v="650"/>
    <n v="650"/>
    <n v="650"/>
    <n v="650"/>
    <n v="650"/>
    <n v="650"/>
  </r>
  <r>
    <x v="1"/>
    <n v="5"/>
    <n v="0"/>
    <n v="1500"/>
    <n v="1805.6251137750201"/>
    <n v="471.11232893075697"/>
    <n v="4258.1569059984704"/>
    <n v="1712"/>
    <n v="1.6812249783041599E-3"/>
    <n v="0"/>
    <n v="1500"/>
    <n v="1700"/>
    <n v="1700"/>
    <n v="4300"/>
    <n v="4300"/>
    <n v="4300"/>
    <n v="4300"/>
    <n v="4300"/>
    <n v="4300"/>
    <n v="4300"/>
    <n v="4300"/>
  </r>
  <r>
    <x v="2"/>
    <n v="5"/>
    <n v="0"/>
    <n v="23000"/>
    <n v="22150.4138882271"/>
    <n v="18859.088157070801"/>
    <n v="25256.119085010101"/>
    <n v="506235"/>
    <n v="1.6812249783041599E-3"/>
    <n v="0"/>
    <n v="23000"/>
    <n v="24000"/>
    <n v="24000"/>
    <n v="25000"/>
    <n v="25000"/>
    <n v="25000"/>
    <n v="25000"/>
    <n v="25000"/>
    <n v="25000"/>
    <n v="25000"/>
    <n v="25000"/>
  </r>
  <r>
    <x v="3"/>
    <n v="5"/>
    <n v="0"/>
    <n v="160"/>
    <n v="879.62460720445904"/>
    <n v="83.440918009728193"/>
    <n v="3603.6520400084501"/>
    <n v="100"/>
    <n v="1.6812249783041599E-3"/>
    <n v="0"/>
    <n v="160"/>
    <n v="430"/>
    <n v="430"/>
    <n v="3600"/>
    <n v="3600"/>
    <n v="3600"/>
    <n v="3600"/>
    <n v="3600"/>
    <n v="3600"/>
    <n v="3600"/>
    <n v="3600"/>
  </r>
  <r>
    <x v="4"/>
    <n v="5"/>
    <n v="0"/>
    <n v="3000"/>
    <n v="2858.55054720304"/>
    <n v="1858.31938905175"/>
    <n v="4186.2745049875202"/>
    <n v="409416"/>
    <n v="1.6812249783041599E-3"/>
    <n v="0"/>
    <n v="3000"/>
    <n v="3100"/>
    <n v="3100"/>
    <n v="4200"/>
    <n v="4200"/>
    <n v="4200"/>
    <n v="4200"/>
    <n v="4200"/>
    <n v="4200"/>
    <n v="4200"/>
    <n v="4200"/>
  </r>
  <r>
    <x v="5"/>
    <n v="5"/>
    <n v="0"/>
    <n v="780"/>
    <n v="2511.5030852146401"/>
    <n v="327.00655504595397"/>
    <n v="6388.1801259703898"/>
    <n v="40"/>
    <n v="1.6812249783041599E-3"/>
    <n v="0"/>
    <n v="780"/>
    <n v="4700"/>
    <n v="4700"/>
    <n v="6400"/>
    <n v="6400"/>
    <n v="6400"/>
    <n v="6400"/>
    <n v="6400"/>
    <n v="6400"/>
    <n v="6400"/>
    <n v="6400"/>
  </r>
  <r>
    <x v="6"/>
    <n v="5"/>
    <n v="0"/>
    <n v="6400"/>
    <n v="7473.8520444137903"/>
    <n v="4658.6914339568402"/>
    <n v="12632.953218999301"/>
    <n v="46787"/>
    <n v="1.6812249783041599E-3"/>
    <n v="0"/>
    <n v="6400"/>
    <n v="7700"/>
    <n v="7700"/>
    <n v="13000"/>
    <n v="13000"/>
    <n v="13000"/>
    <n v="13000"/>
    <n v="13000"/>
    <n v="13000"/>
    <n v="13000"/>
    <n v="13000"/>
  </r>
  <r>
    <x v="7"/>
    <n v="5"/>
    <n v="0"/>
    <n v="170"/>
    <n v="512.05872639547999"/>
    <n v="67.402027081698094"/>
    <n v="1787.2577059315499"/>
    <n v="92"/>
    <n v="1.6812249783041599E-3"/>
    <n v="0"/>
    <n v="170"/>
    <n v="430"/>
    <n v="430"/>
    <n v="1800"/>
    <n v="1800"/>
    <n v="1800"/>
    <n v="1800"/>
    <n v="1800"/>
    <n v="1800"/>
    <n v="1800"/>
    <n v="1800"/>
  </r>
  <r>
    <x v="1"/>
    <n v="7"/>
    <n v="0"/>
    <n v="940"/>
    <n v="1429.74468382141"/>
    <n v="340.514505980536"/>
    <n v="4908.8002669159296"/>
    <n v="1712"/>
    <n v="2.35371496962583E-3"/>
    <n v="0"/>
    <n v="940"/>
    <n v="1000"/>
    <n v="1200"/>
    <n v="1200"/>
    <n v="4900"/>
    <n v="4900"/>
    <n v="4900"/>
    <n v="4900"/>
    <n v="4900"/>
    <n v="4900"/>
    <n v="4900"/>
  </r>
  <r>
    <x v="2"/>
    <n v="7"/>
    <n v="0"/>
    <n v="22000"/>
    <n v="23077.392314277899"/>
    <n v="20641.305205062901"/>
    <n v="26724.187631974899"/>
    <n v="510194"/>
    <n v="2.35371496962583E-3"/>
    <n v="0"/>
    <n v="22000"/>
    <n v="25000"/>
    <n v="25000"/>
    <n v="25000"/>
    <n v="27000"/>
    <n v="27000"/>
    <n v="27000"/>
    <n v="27000"/>
    <n v="27000"/>
    <n v="27000"/>
    <n v="27000"/>
  </r>
  <r>
    <x v="3"/>
    <n v="7"/>
    <n v="0"/>
    <n v="140"/>
    <n v="333.67668399919802"/>
    <n v="66.816092934459405"/>
    <n v="1418.8654669560401"/>
    <n v="100"/>
    <n v="2.35371496962583E-3"/>
    <n v="0"/>
    <n v="140"/>
    <n v="170"/>
    <n v="360"/>
    <n v="360"/>
    <n v="1400"/>
    <n v="1400"/>
    <n v="1400"/>
    <n v="1400"/>
    <n v="1400"/>
    <n v="1400"/>
    <n v="1400"/>
  </r>
  <r>
    <x v="4"/>
    <n v="7"/>
    <n v="0"/>
    <n v="2600"/>
    <n v="2748.1097574345699"/>
    <n v="1311.7643869481899"/>
    <n v="5512.3992309672703"/>
    <n v="409416"/>
    <n v="2.35371496962583E-3"/>
    <n v="0"/>
    <n v="2600"/>
    <n v="2700"/>
    <n v="4200"/>
    <n v="4200"/>
    <n v="5500"/>
    <n v="5500"/>
    <n v="5500"/>
    <n v="5500"/>
    <n v="5500"/>
    <n v="5500"/>
    <n v="5500"/>
  </r>
  <r>
    <x v="5"/>
    <n v="7"/>
    <n v="0"/>
    <n v="650"/>
    <n v="1195.6799515589501"/>
    <n v="201.55371294822501"/>
    <n v="4982.3820219607996"/>
    <n v="40"/>
    <n v="2.35371496962583E-3"/>
    <n v="0"/>
    <n v="650"/>
    <n v="740"/>
    <n v="1300"/>
    <n v="1300"/>
    <n v="5000"/>
    <n v="5000"/>
    <n v="5000"/>
    <n v="5000"/>
    <n v="5000"/>
    <n v="5000"/>
    <n v="5000"/>
  </r>
  <r>
    <x v="6"/>
    <n v="7"/>
    <n v="0"/>
    <n v="6500"/>
    <n v="6260.42864872475"/>
    <n v="4094.34395900461"/>
    <n v="7769.4412070559301"/>
    <n v="46787"/>
    <n v="2.35371496962583E-3"/>
    <n v="0"/>
    <n v="6500"/>
    <n v="6700"/>
    <n v="7300"/>
    <n v="7300"/>
    <n v="7800"/>
    <n v="7800"/>
    <n v="7800"/>
    <n v="7800"/>
    <n v="7800"/>
    <n v="7800"/>
    <n v="7800"/>
  </r>
  <r>
    <x v="7"/>
    <n v="7"/>
    <n v="0"/>
    <n v="72"/>
    <n v="117.51421273220301"/>
    <n v="32.419512979686203"/>
    <n v="288.32668403629202"/>
    <n v="92"/>
    <n v="2.35371496962583E-3"/>
    <n v="0"/>
    <n v="72"/>
    <n v="97"/>
    <n v="230"/>
    <n v="230"/>
    <n v="290"/>
    <n v="290"/>
    <n v="290"/>
    <n v="290"/>
    <n v="290"/>
    <n v="290"/>
    <n v="290"/>
  </r>
  <r>
    <x v="1"/>
    <n v="5"/>
    <n v="0"/>
    <n v="1000"/>
    <n v="1064.92263418622"/>
    <n v="441.39869196806097"/>
    <n v="1772.33036595862"/>
    <n v="1712"/>
    <n v="1.6812249783041599E-3"/>
    <n v="0"/>
    <n v="1000"/>
    <n v="1100"/>
    <n v="1100"/>
    <n v="1800"/>
    <n v="1800"/>
    <n v="1800"/>
    <n v="1800"/>
    <n v="1800"/>
    <n v="1800"/>
    <n v="1800"/>
    <n v="1800"/>
  </r>
  <r>
    <x v="2"/>
    <n v="5"/>
    <n v="0"/>
    <n v="22000"/>
    <n v="21647.210376407002"/>
    <n v="16485.0322250276"/>
    <n v="25389.541303971699"/>
    <n v="504095"/>
    <n v="1.6812249783041599E-3"/>
    <n v="0"/>
    <n v="22000"/>
    <n v="25000"/>
    <n v="25000"/>
    <n v="25000"/>
    <n v="25000"/>
    <n v="25000"/>
    <n v="25000"/>
    <n v="25000"/>
    <n v="25000"/>
    <n v="25000"/>
    <n v="25000"/>
  </r>
  <r>
    <x v="3"/>
    <n v="5"/>
    <n v="0"/>
    <n v="450"/>
    <n v="444.135632249526"/>
    <n v="125.90623204596299"/>
    <n v="621.98117305524602"/>
    <n v="100"/>
    <n v="1.6812249783041599E-3"/>
    <n v="0"/>
    <n v="450"/>
    <n v="600"/>
    <n v="600"/>
    <n v="620"/>
    <n v="620"/>
    <n v="620"/>
    <n v="620"/>
    <n v="620"/>
    <n v="620"/>
    <n v="620"/>
    <n v="620"/>
  </r>
  <r>
    <x v="4"/>
    <n v="5"/>
    <n v="0"/>
    <n v="3100"/>
    <n v="3836.96658858098"/>
    <n v="1737.44151799473"/>
    <n v="8774.3153439368998"/>
    <n v="409416"/>
    <n v="1.6812249783041599E-3"/>
    <n v="0"/>
    <n v="3100"/>
    <n v="3300"/>
    <n v="3300"/>
    <n v="8800"/>
    <n v="8800"/>
    <n v="8800"/>
    <n v="8800"/>
    <n v="8800"/>
    <n v="8800"/>
    <n v="8800"/>
    <n v="8800"/>
  </r>
  <r>
    <x v="5"/>
    <n v="5"/>
    <n v="0"/>
    <n v="1200"/>
    <n v="1461.6325920214799"/>
    <n v="129.026051028631"/>
    <n v="3932.6158349867901"/>
    <n v="40"/>
    <n v="1.6812249783041599E-3"/>
    <n v="0"/>
    <n v="1200"/>
    <n v="1600"/>
    <n v="1600"/>
    <n v="3900"/>
    <n v="3900"/>
    <n v="3900"/>
    <n v="3900"/>
    <n v="3900"/>
    <n v="3900"/>
    <n v="3900"/>
    <n v="3900"/>
  </r>
  <r>
    <x v="6"/>
    <n v="5"/>
    <n v="0"/>
    <n v="6200"/>
    <n v="6302.35150922089"/>
    <n v="5160.3662030538499"/>
    <n v="7122.683160007"/>
    <n v="46787"/>
    <n v="1.6812249783041599E-3"/>
    <n v="0"/>
    <n v="6200"/>
    <n v="7100"/>
    <n v="7100"/>
    <n v="7100"/>
    <n v="7100"/>
    <n v="7100"/>
    <n v="7100"/>
    <n v="7100"/>
    <n v="7100"/>
    <n v="7100"/>
    <n v="7100"/>
  </r>
  <r>
    <x v="7"/>
    <n v="5"/>
    <n v="0"/>
    <n v="250"/>
    <n v="313.06129221338699"/>
    <n v="74.168672086670995"/>
    <n v="703.03503004833999"/>
    <n v="92"/>
    <n v="1.6812249783041599E-3"/>
    <n v="0"/>
    <n v="250"/>
    <n v="360"/>
    <n v="360"/>
    <n v="700"/>
    <n v="700"/>
    <n v="700"/>
    <n v="700"/>
    <n v="700"/>
    <n v="700"/>
    <n v="700"/>
    <n v="700"/>
  </r>
  <r>
    <x v="1"/>
    <n v="6"/>
    <n v="0"/>
    <n v="800"/>
    <n v="1460.22806485416"/>
    <n v="572.04513705801196"/>
    <n v="4540.5380940064697"/>
    <n v="1712"/>
    <n v="2.0174699739649998E-3"/>
    <n v="0"/>
    <n v="980"/>
    <n v="980"/>
    <n v="1300"/>
    <n v="1300"/>
    <n v="4500"/>
    <n v="4500"/>
    <n v="4500"/>
    <n v="4500"/>
    <n v="4500"/>
    <n v="4500"/>
    <n v="4500"/>
  </r>
  <r>
    <x v="2"/>
    <n v="6"/>
    <n v="0"/>
    <n v="24000"/>
    <n v="22488.726349663899"/>
    <n v="14981.318349949999"/>
    <n v="25655.8874968905"/>
    <n v="505700"/>
    <n v="2.0174699739649998E-3"/>
    <n v="0"/>
    <n v="25000"/>
    <n v="25000"/>
    <n v="25000"/>
    <n v="25000"/>
    <n v="26000"/>
    <n v="26000"/>
    <n v="26000"/>
    <n v="26000"/>
    <n v="26000"/>
    <n v="26000"/>
    <n v="26000"/>
  </r>
  <r>
    <x v="3"/>
    <n v="6"/>
    <n v="0"/>
    <n v="100"/>
    <n v="338.84162795341803"/>
    <n v="86.362444912083404"/>
    <n v="653.03997893352005"/>
    <n v="100"/>
    <n v="2.0174699739649998E-3"/>
    <n v="0"/>
    <n v="510"/>
    <n v="510"/>
    <n v="580"/>
    <n v="580"/>
    <n v="650"/>
    <n v="650"/>
    <n v="650"/>
    <n v="650"/>
    <n v="650"/>
    <n v="650"/>
    <n v="650"/>
  </r>
  <r>
    <x v="4"/>
    <n v="6"/>
    <n v="0"/>
    <n v="3200"/>
    <n v="3306.5155399963201"/>
    <n v="1957.8432110138201"/>
    <n v="4972.0361200161196"/>
    <n v="409416"/>
    <n v="2.0174699739649998E-3"/>
    <n v="0"/>
    <n v="3500"/>
    <n v="3500"/>
    <n v="3600"/>
    <n v="3600"/>
    <n v="5000"/>
    <n v="5000"/>
    <n v="5000"/>
    <n v="5000"/>
    <n v="5000"/>
    <n v="5000"/>
    <n v="5000"/>
  </r>
  <r>
    <x v="5"/>
    <n v="6"/>
    <n v="0"/>
    <n v="2300"/>
    <n v="1819.9073996899299"/>
    <n v="51.699929055757799"/>
    <n v="3197.5987270707201"/>
    <n v="40"/>
    <n v="2.0174699739649998E-3"/>
    <n v="0"/>
    <n v="2500"/>
    <n v="2500"/>
    <n v="2900"/>
    <n v="2900"/>
    <n v="3200"/>
    <n v="3200"/>
    <n v="3200"/>
    <n v="3200"/>
    <n v="3200"/>
    <n v="3200"/>
    <n v="3200"/>
  </r>
  <r>
    <x v="6"/>
    <n v="6"/>
    <n v="0"/>
    <n v="7400"/>
    <n v="7361.4268533613804"/>
    <n v="5099.1743820486499"/>
    <n v="9145.1294880826008"/>
    <n v="46787"/>
    <n v="2.0174699739649998E-3"/>
    <n v="0"/>
    <n v="7900"/>
    <n v="7900"/>
    <n v="8000"/>
    <n v="8000"/>
    <n v="9100"/>
    <n v="9100"/>
    <n v="9100"/>
    <n v="9100"/>
    <n v="9100"/>
    <n v="9100"/>
    <n v="9100"/>
  </r>
  <r>
    <x v="7"/>
    <n v="6"/>
    <n v="0"/>
    <n v="350"/>
    <n v="709.65835917741003"/>
    <n v="68.260298110544596"/>
    <n v="1742.7147889975399"/>
    <n v="92"/>
    <n v="2.0174699739649998E-3"/>
    <n v="0"/>
    <n v="850"/>
    <n v="850"/>
    <n v="1100"/>
    <n v="1100"/>
    <n v="1700"/>
    <n v="1700"/>
    <n v="1700"/>
    <n v="1700"/>
    <n v="1700"/>
    <n v="1700"/>
    <n v="1700"/>
  </r>
  <r>
    <x v="1"/>
    <n v="9"/>
    <n v="0"/>
    <n v="1500"/>
    <n v="1766.9481569771699"/>
    <n v="406.398269929923"/>
    <n v="3734.8467650590401"/>
    <n v="1712"/>
    <n v="3.0262049609475002E-3"/>
    <n v="0"/>
    <n v="1500"/>
    <n v="1600"/>
    <n v="2800"/>
    <n v="3500"/>
    <n v="3700"/>
    <n v="3700"/>
    <n v="3700"/>
    <n v="3700"/>
    <n v="3700"/>
    <n v="3700"/>
    <n v="3700"/>
  </r>
  <r>
    <x v="2"/>
    <n v="9"/>
    <n v="0"/>
    <n v="23000"/>
    <n v="22532.192046676399"/>
    <n v="17625.2114940434"/>
    <n v="26652.716794051201"/>
    <n v="503346"/>
    <n v="3.0262049609475002E-3"/>
    <n v="0"/>
    <n v="23000"/>
    <n v="25000"/>
    <n v="26000"/>
    <n v="26000"/>
    <n v="27000"/>
    <n v="27000"/>
    <n v="27000"/>
    <n v="27000"/>
    <n v="27000"/>
    <n v="27000"/>
    <n v="27000"/>
  </r>
  <r>
    <x v="3"/>
    <n v="9"/>
    <n v="0"/>
    <n v="200"/>
    <n v="531.79370345444295"/>
    <n v="42.1273350948467"/>
    <n v="3483.9993700152199"/>
    <n v="100"/>
    <n v="3.0262049609475002E-3"/>
    <n v="0"/>
    <n v="200"/>
    <n v="210"/>
    <n v="230"/>
    <n v="380"/>
    <n v="3500"/>
    <n v="3500"/>
    <n v="3500"/>
    <n v="3500"/>
    <n v="3500"/>
    <n v="3500"/>
    <n v="3500"/>
  </r>
  <r>
    <x v="4"/>
    <n v="9"/>
    <n v="0"/>
    <n v="2800"/>
    <n v="3176.7194929869001"/>
    <n v="1430.4889129707501"/>
    <n v="5847.1790930488996"/>
    <n v="409416"/>
    <n v="3.0262049609475002E-3"/>
    <n v="0"/>
    <n v="2800"/>
    <n v="2800"/>
    <n v="4600"/>
    <n v="4700"/>
    <n v="5800"/>
    <n v="5800"/>
    <n v="5800"/>
    <n v="5800"/>
    <n v="5800"/>
    <n v="5800"/>
    <n v="5800"/>
  </r>
  <r>
    <x v="5"/>
    <n v="9"/>
    <n v="0"/>
    <n v="930"/>
    <n v="1089.8383667744199"/>
    <n v="269.907001056708"/>
    <n v="2827.2872449597298"/>
    <n v="40"/>
    <n v="3.0262049609475002E-3"/>
    <n v="0"/>
    <n v="930"/>
    <n v="1100"/>
    <n v="1300"/>
    <n v="1500"/>
    <n v="2800"/>
    <n v="2800"/>
    <n v="2800"/>
    <n v="2800"/>
    <n v="2800"/>
    <n v="2800"/>
    <n v="2800"/>
  </r>
  <r>
    <x v="6"/>
    <n v="9"/>
    <n v="0"/>
    <n v="7100"/>
    <n v="7032.0515608958203"/>
    <n v="5330.71771706454"/>
    <n v="8481.4943399978802"/>
    <n v="46787"/>
    <n v="3.0262049609475002E-3"/>
    <n v="0"/>
    <n v="7100"/>
    <n v="7700"/>
    <n v="7800"/>
    <n v="8300"/>
    <n v="8500"/>
    <n v="8500"/>
    <n v="8500"/>
    <n v="8500"/>
    <n v="8500"/>
    <n v="8500"/>
    <n v="8500"/>
  </r>
  <r>
    <x v="7"/>
    <n v="9"/>
    <n v="0"/>
    <n v="120"/>
    <n v="628.54369124397601"/>
    <n v="31.846588011830999"/>
    <n v="3142.35426904633"/>
    <n v="92"/>
    <n v="3.0262049609475002E-3"/>
    <n v="0"/>
    <n v="120"/>
    <n v="370"/>
    <n v="400"/>
    <n v="1400"/>
    <n v="3100"/>
    <n v="3100"/>
    <n v="3100"/>
    <n v="3100"/>
    <n v="3100"/>
    <n v="3100"/>
    <n v="3100"/>
  </r>
  <r>
    <x v="1"/>
    <n v="4"/>
    <n v="0"/>
    <n v="990"/>
    <n v="4946.7005822516503"/>
    <n v="661.92351398058202"/>
    <n v="16562.7053210046"/>
    <n v="1712"/>
    <n v="1.34497998264333E-3"/>
    <n v="0"/>
    <n v="1600"/>
    <n v="1600"/>
    <n v="17000"/>
    <n v="17000"/>
    <n v="17000"/>
    <n v="17000"/>
    <n v="17000"/>
    <n v="17000"/>
    <n v="17000"/>
    <n v="17000"/>
    <n v="17000"/>
  </r>
  <r>
    <x v="2"/>
    <n v="4"/>
    <n v="0"/>
    <n v="20083.8770759291"/>
    <n v="21608.977288997201"/>
    <n v="20083.8770759291"/>
    <n v="25415.904590045098"/>
    <n v="511906"/>
    <n v="1.34497998264333E-3"/>
    <n v="0"/>
    <n v="21000"/>
    <n v="21000"/>
    <n v="25000"/>
    <n v="25000"/>
    <n v="25000"/>
    <n v="25000"/>
    <n v="25000"/>
    <n v="25000"/>
    <n v="25000"/>
    <n v="25000"/>
    <n v="25000"/>
  </r>
  <r>
    <x v="3"/>
    <n v="4"/>
    <n v="0"/>
    <n v="150"/>
    <n v="1343.4271487640201"/>
    <n v="65.466074040159498"/>
    <n v="4994.2800609860496"/>
    <n v="100"/>
    <n v="1.34497998264333E-3"/>
    <n v="0"/>
    <n v="170"/>
    <n v="170"/>
    <n v="5000"/>
    <n v="5000"/>
    <n v="5000"/>
    <n v="5000"/>
    <n v="5000"/>
    <n v="5000"/>
    <n v="5000"/>
    <n v="5000"/>
    <n v="5000"/>
  </r>
  <r>
    <x v="4"/>
    <n v="4"/>
    <n v="0"/>
    <n v="2400"/>
    <n v="3117.9758212237998"/>
    <n v="2212.7806609496402"/>
    <n v="5274.3418370373502"/>
    <n v="409416"/>
    <n v="1.34497998264333E-3"/>
    <n v="0"/>
    <n v="2600"/>
    <n v="2600"/>
    <n v="5300"/>
    <n v="5300"/>
    <n v="5300"/>
    <n v="5300"/>
    <n v="5300"/>
    <n v="5300"/>
    <n v="5300"/>
    <n v="5300"/>
    <n v="5300"/>
  </r>
  <r>
    <x v="5"/>
    <n v="4"/>
    <n v="0"/>
    <n v="780"/>
    <n v="1023.57305423356"/>
    <n v="206.21127600315901"/>
    <n v="2114.6563800284598"/>
    <n v="40"/>
    <n v="1.34497998264333E-3"/>
    <n v="0"/>
    <n v="1000"/>
    <n v="1000"/>
    <n v="2100"/>
    <n v="2100"/>
    <n v="2100"/>
    <n v="2100"/>
    <n v="2100"/>
    <n v="2100"/>
    <n v="2100"/>
    <n v="2100"/>
    <n v="2100"/>
  </r>
  <r>
    <x v="6"/>
    <n v="4"/>
    <n v="0"/>
    <n v="5500"/>
    <n v="6658.8430250121701"/>
    <n v="3895.3283149749"/>
    <n v="11472.277461085399"/>
    <n v="46787"/>
    <n v="1.34497998264333E-3"/>
    <n v="0"/>
    <n v="5800"/>
    <n v="5800"/>
    <n v="11000"/>
    <n v="11000"/>
    <n v="11000"/>
    <n v="11000"/>
    <n v="11000"/>
    <n v="11000"/>
    <n v="11000"/>
    <n v="11000"/>
    <n v="11000"/>
  </r>
  <r>
    <x v="7"/>
    <n v="4"/>
    <n v="0"/>
    <n v="1100"/>
    <n v="1085.9392050188001"/>
    <n v="86.718900012783706"/>
    <n v="1975.84140102844"/>
    <n v="92"/>
    <n v="1.34497998264333E-3"/>
    <n v="0"/>
    <n v="1200"/>
    <n v="1200"/>
    <n v="2000"/>
    <n v="2000"/>
    <n v="2000"/>
    <n v="2000"/>
    <n v="2000"/>
    <n v="2000"/>
    <n v="2000"/>
    <n v="2000"/>
    <n v="2000"/>
  </r>
  <r>
    <x v="1"/>
    <n v="5"/>
    <n v="0"/>
    <n v="1600"/>
    <n v="2758.5877334000502"/>
    <n v="826.87321491539399"/>
    <n v="5630.6860949844104"/>
    <n v="1712"/>
    <n v="1.6812249783041599E-3"/>
    <n v="0"/>
    <n v="1600"/>
    <n v="4800"/>
    <n v="4800"/>
    <n v="5600"/>
    <n v="5600"/>
    <n v="5600"/>
    <n v="5600"/>
    <n v="5600"/>
    <n v="5600"/>
    <n v="5600"/>
    <n v="5600"/>
  </r>
  <r>
    <x v="2"/>
    <n v="5"/>
    <n v="0"/>
    <n v="25000"/>
    <n v="23854.300279775602"/>
    <n v="17893.775301985399"/>
    <n v="26547.886764979899"/>
    <n v="506021"/>
    <n v="1.6812249783041599E-3"/>
    <n v="0"/>
    <n v="25000"/>
    <n v="26000"/>
    <n v="26000"/>
    <n v="27000"/>
    <n v="27000"/>
    <n v="27000"/>
    <n v="27000"/>
    <n v="27000"/>
    <n v="27000"/>
    <n v="27000"/>
    <n v="27000"/>
  </r>
  <r>
    <x v="3"/>
    <n v="5"/>
    <n v="0"/>
    <n v="140"/>
    <n v="125.54519739933301"/>
    <n v="41.311822016723397"/>
    <n v="221.348425024189"/>
    <n v="100"/>
    <n v="1.6812249783041599E-3"/>
    <n v="0"/>
    <n v="140"/>
    <n v="150"/>
    <n v="150"/>
    <n v="220"/>
    <n v="220"/>
    <n v="220"/>
    <n v="220"/>
    <n v="220"/>
    <n v="220"/>
    <n v="220"/>
    <n v="220"/>
  </r>
  <r>
    <x v="4"/>
    <n v="5"/>
    <n v="0"/>
    <n v="3000"/>
    <n v="2929.0549955563602"/>
    <n v="1659.2281209304899"/>
    <n v="4587.7593260956901"/>
    <n v="409416"/>
    <n v="1.6812249783041599E-3"/>
    <n v="0"/>
    <n v="3000"/>
    <n v="3500"/>
    <n v="3500"/>
    <n v="4600"/>
    <n v="4600"/>
    <n v="4600"/>
    <n v="4600"/>
    <n v="4600"/>
    <n v="4600"/>
    <n v="4600"/>
    <n v="4600"/>
  </r>
  <r>
    <x v="5"/>
    <n v="5"/>
    <n v="0"/>
    <n v="1500"/>
    <n v="1269.3048458313499"/>
    <n v="345.00813495833398"/>
    <n v="1979.81635003816"/>
    <n v="40"/>
    <n v="1.6812249783041599E-3"/>
    <n v="0"/>
    <n v="1500"/>
    <n v="1700"/>
    <n v="1700"/>
    <n v="2000"/>
    <n v="2000"/>
    <n v="2000"/>
    <n v="2000"/>
    <n v="2000"/>
    <n v="2000"/>
    <n v="2000"/>
    <n v="2000"/>
  </r>
  <r>
    <x v="6"/>
    <n v="5"/>
    <n v="0"/>
    <n v="5900"/>
    <n v="6124.3809906067299"/>
    <n v="5212.6827440224497"/>
    <n v="7020.5457730917196"/>
    <n v="46787"/>
    <n v="1.6812249783041599E-3"/>
    <n v="0"/>
    <n v="5900"/>
    <n v="6800"/>
    <n v="6800"/>
    <n v="7000"/>
    <n v="7000"/>
    <n v="7000"/>
    <n v="7000"/>
    <n v="7000"/>
    <n v="7000"/>
    <n v="7000"/>
    <n v="7000"/>
  </r>
  <r>
    <x v="7"/>
    <n v="5"/>
    <n v="0"/>
    <n v="310"/>
    <n v="457.50592702533999"/>
    <n v="70.258790976367806"/>
    <n v="977.89787396322902"/>
    <n v="92"/>
    <n v="1.6812249783041599E-3"/>
    <n v="0"/>
    <n v="310"/>
    <n v="810"/>
    <n v="810"/>
    <n v="980"/>
    <n v="980"/>
    <n v="980"/>
    <n v="980"/>
    <n v="980"/>
    <n v="980"/>
    <n v="980"/>
    <n v="980"/>
  </r>
  <r>
    <x v="1"/>
    <n v="5"/>
    <n v="0"/>
    <n v="1100"/>
    <n v="1014.53343278262"/>
    <n v="228.58409502077799"/>
    <n v="2234.4819259596902"/>
    <n v="1712"/>
    <n v="1.6812249783041599E-3"/>
    <n v="0"/>
    <n v="1100"/>
    <n v="1100"/>
    <n v="1100"/>
    <n v="2200"/>
    <n v="2200"/>
    <n v="2200"/>
    <n v="2200"/>
    <n v="2200"/>
    <n v="2200"/>
    <n v="2200"/>
    <n v="2200"/>
  </r>
  <r>
    <x v="2"/>
    <n v="5"/>
    <n v="0"/>
    <n v="24000"/>
    <n v="24479.515771591101"/>
    <n v="23076.2356079649"/>
    <n v="25645.669628982399"/>
    <n v="503025"/>
    <n v="1.6812249783041599E-3"/>
    <n v="0"/>
    <n v="24000"/>
    <n v="25000"/>
    <n v="25000"/>
    <n v="26000"/>
    <n v="26000"/>
    <n v="26000"/>
    <n v="26000"/>
    <n v="26000"/>
    <n v="26000"/>
    <n v="26000"/>
    <n v="26000"/>
  </r>
  <r>
    <x v="3"/>
    <n v="5"/>
    <n v="0"/>
    <n v="170"/>
    <n v="211.31203321274299"/>
    <n v="71.836229995824397"/>
    <n v="350.98022606689398"/>
    <n v="100"/>
    <n v="1.6812249783041599E-3"/>
    <n v="0"/>
    <n v="170"/>
    <n v="310"/>
    <n v="310"/>
    <n v="350"/>
    <n v="350"/>
    <n v="350"/>
    <n v="350"/>
    <n v="350"/>
    <n v="350"/>
    <n v="350"/>
    <n v="350"/>
  </r>
  <r>
    <x v="4"/>
    <n v="5"/>
    <n v="0"/>
    <n v="3700"/>
    <n v="5461.5205918205902"/>
    <n v="1732.93983098119"/>
    <n v="15011.280851089299"/>
    <n v="409416"/>
    <n v="1.6812249783041599E-3"/>
    <n v="0"/>
    <n v="3700"/>
    <n v="4000"/>
    <n v="4000"/>
    <n v="15000"/>
    <n v="15000"/>
    <n v="15000"/>
    <n v="15000"/>
    <n v="15000"/>
    <n v="15000"/>
    <n v="15000"/>
    <n v="15000"/>
  </r>
  <r>
    <x v="5"/>
    <n v="5"/>
    <n v="0"/>
    <n v="2700"/>
    <n v="2591.88507660292"/>
    <n v="1442.0307460240999"/>
    <n v="4061.5226199151898"/>
    <n v="40"/>
    <n v="1.6812249783041599E-3"/>
    <n v="0"/>
    <n v="2700"/>
    <n v="2900"/>
    <n v="2900"/>
    <n v="4100"/>
    <n v="4100"/>
    <n v="4100"/>
    <n v="4100"/>
    <n v="4100"/>
    <n v="4100"/>
    <n v="4100"/>
    <n v="4100"/>
  </r>
  <r>
    <x v="6"/>
    <n v="5"/>
    <n v="0"/>
    <n v="5900"/>
    <n v="7723.6627945909204"/>
    <n v="5807.3441439773796"/>
    <n v="14279.9802860245"/>
    <n v="46787"/>
    <n v="1.6812249783041599E-3"/>
    <n v="0"/>
    <n v="5900"/>
    <n v="6800"/>
    <n v="6800"/>
    <n v="14000"/>
    <n v="14000"/>
    <n v="14000"/>
    <n v="14000"/>
    <n v="14000"/>
    <n v="14000"/>
    <n v="14000"/>
    <n v="14000"/>
  </r>
  <r>
    <x v="7"/>
    <n v="5"/>
    <n v="0"/>
    <n v="120"/>
    <n v="113.585297204554"/>
    <n v="59.006163966841903"/>
    <n v="176.94376304279999"/>
    <n v="92"/>
    <n v="1.6812249783041599E-3"/>
    <n v="0"/>
    <n v="120"/>
    <n v="130"/>
    <n v="130"/>
    <n v="180"/>
    <n v="180"/>
    <n v="180"/>
    <n v="180"/>
    <n v="180"/>
    <n v="180"/>
    <n v="180"/>
    <n v="180"/>
  </r>
  <r>
    <x v="1"/>
    <n v="7"/>
    <n v="0"/>
    <n v="1700"/>
    <n v="3176.2369115770298"/>
    <n v="330.65268292557403"/>
    <n v="8557.4604539433494"/>
    <n v="1712"/>
    <n v="2.35371496962583E-3"/>
    <n v="0"/>
    <n v="1700"/>
    <n v="3100"/>
    <n v="6500"/>
    <n v="6500"/>
    <n v="8600"/>
    <n v="8600"/>
    <n v="8600"/>
    <n v="8600"/>
    <n v="8600"/>
    <n v="8600"/>
    <n v="8600"/>
  </r>
  <r>
    <x v="2"/>
    <n v="7"/>
    <n v="0"/>
    <n v="22000"/>
    <n v="20878.492923985599"/>
    <n v="16576.00863697"/>
    <n v="25493.2287510018"/>
    <n v="503346"/>
    <n v="2.35371496962583E-3"/>
    <n v="0"/>
    <n v="22000"/>
    <n v="23000"/>
    <n v="24000"/>
    <n v="24000"/>
    <n v="25000"/>
    <n v="25000"/>
    <n v="25000"/>
    <n v="25000"/>
    <n v="25000"/>
    <n v="25000"/>
    <n v="25000"/>
  </r>
  <r>
    <x v="3"/>
    <n v="7"/>
    <n v="0"/>
    <n v="110"/>
    <n v="261.48407330869497"/>
    <n v="37.260682089254203"/>
    <n v="714.75497097708205"/>
    <n v="100"/>
    <n v="2.35371496962583E-3"/>
    <n v="0"/>
    <n v="110"/>
    <n v="170"/>
    <n v="660"/>
    <n v="660"/>
    <n v="710"/>
    <n v="710"/>
    <n v="710"/>
    <n v="710"/>
    <n v="710"/>
    <n v="710"/>
    <n v="710"/>
  </r>
  <r>
    <x v="4"/>
    <n v="7"/>
    <n v="0"/>
    <n v="3200"/>
    <n v="3025.0840782952801"/>
    <n v="1120.12917106039"/>
    <n v="5026.4954220037898"/>
    <n v="409416"/>
    <n v="2.35371496962583E-3"/>
    <n v="0"/>
    <n v="3200"/>
    <n v="3700"/>
    <n v="4500"/>
    <n v="4500"/>
    <n v="5000"/>
    <n v="5000"/>
    <n v="5000"/>
    <n v="5000"/>
    <n v="5000"/>
    <n v="5000"/>
    <n v="5000"/>
  </r>
  <r>
    <x v="5"/>
    <n v="7"/>
    <n v="0"/>
    <n v="470"/>
    <n v="1224.1611147266101"/>
    <n v="43.760364060290101"/>
    <n v="4771.3376720202996"/>
    <n v="40"/>
    <n v="2.35371496962583E-3"/>
    <n v="0"/>
    <n v="470"/>
    <n v="960"/>
    <n v="1800"/>
    <n v="1800"/>
    <n v="4800"/>
    <n v="4800"/>
    <n v="4800"/>
    <n v="4800"/>
    <n v="4800"/>
    <n v="4800"/>
    <n v="4800"/>
  </r>
  <r>
    <x v="6"/>
    <n v="7"/>
    <n v="0"/>
    <n v="5600"/>
    <n v="5511.0774919822998"/>
    <n v="4110.0115639856003"/>
    <n v="6531.7817770410302"/>
    <n v="46787"/>
    <n v="2.35371496962583E-3"/>
    <n v="0"/>
    <n v="5600"/>
    <n v="6000"/>
    <n v="6300"/>
    <n v="6300"/>
    <n v="6500"/>
    <n v="6500"/>
    <n v="6500"/>
    <n v="6500"/>
    <n v="6500"/>
    <n v="6500"/>
    <n v="6500"/>
  </r>
  <r>
    <x v="7"/>
    <n v="7"/>
    <n v="0"/>
    <n v="290"/>
    <n v="839.64667429349197"/>
    <n v="47.8186089312657"/>
    <n v="4521.3197490665998"/>
    <n v="92"/>
    <n v="2.35371496962583E-3"/>
    <n v="0"/>
    <n v="290"/>
    <n v="350"/>
    <n v="480"/>
    <n v="480"/>
    <n v="4500"/>
    <n v="4500"/>
    <n v="4500"/>
    <n v="4500"/>
    <n v="4500"/>
    <n v="4500"/>
    <n v="4500"/>
  </r>
  <r>
    <x v="1"/>
    <n v="5"/>
    <n v="0"/>
    <n v="1200"/>
    <n v="1443.7012508278699"/>
    <n v="429.44389802869398"/>
    <n v="3212.6495540142"/>
    <n v="1712"/>
    <n v="1.6812249783041599E-3"/>
    <n v="0"/>
    <n v="1200"/>
    <n v="1500"/>
    <n v="1500"/>
    <n v="3200"/>
    <n v="3200"/>
    <n v="3200"/>
    <n v="3200"/>
    <n v="3200"/>
    <n v="3200"/>
    <n v="3200"/>
    <n v="3200"/>
  </r>
  <r>
    <x v="2"/>
    <n v="5"/>
    <n v="0"/>
    <n v="23000"/>
    <n v="23473.067543981499"/>
    <n v="20086.513980990199"/>
    <n v="25678.0660019721"/>
    <n v="502811"/>
    <n v="1.6812249783041599E-3"/>
    <n v="0"/>
    <n v="23000"/>
    <n v="25000"/>
    <n v="25000"/>
    <n v="26000"/>
    <n v="26000"/>
    <n v="26000"/>
    <n v="26000"/>
    <n v="26000"/>
    <n v="26000"/>
    <n v="26000"/>
    <n v="26000"/>
  </r>
  <r>
    <x v="3"/>
    <n v="5"/>
    <n v="0"/>
    <n v="360"/>
    <n v="445.60320696327801"/>
    <n v="97.641885979101005"/>
    <n v="1090.90715192724"/>
    <n v="100"/>
    <n v="1.6812249783041599E-3"/>
    <n v="0"/>
    <n v="360"/>
    <n v="550"/>
    <n v="550"/>
    <n v="1100"/>
    <n v="1100"/>
    <n v="1100"/>
    <n v="1100"/>
    <n v="1100"/>
    <n v="1100"/>
    <n v="1100"/>
    <n v="1100"/>
  </r>
  <r>
    <x v="4"/>
    <n v="5"/>
    <n v="0"/>
    <n v="3800"/>
    <n v="4405.7701156008898"/>
    <n v="2908.2898950437002"/>
    <n v="5908.8989919982796"/>
    <n v="409416"/>
    <n v="1.6812249783041599E-3"/>
    <n v="0"/>
    <n v="3800"/>
    <n v="5700"/>
    <n v="5700"/>
    <n v="5900"/>
    <n v="5900"/>
    <n v="5900"/>
    <n v="5900"/>
    <n v="5900"/>
    <n v="5900"/>
    <n v="5900"/>
    <n v="5900"/>
  </r>
  <r>
    <x v="5"/>
    <n v="5"/>
    <n v="0"/>
    <n v="1400"/>
    <n v="1338.52161883842"/>
    <n v="70.427613100036893"/>
    <n v="2738.9021560084002"/>
    <n v="40"/>
    <n v="1.6812249783041599E-3"/>
    <n v="0"/>
    <n v="1400"/>
    <n v="1600"/>
    <n v="1600"/>
    <n v="2700"/>
    <n v="2700"/>
    <n v="2700"/>
    <n v="2700"/>
    <n v="2700"/>
    <n v="2700"/>
    <n v="2700"/>
    <n v="2700"/>
  </r>
  <r>
    <x v="6"/>
    <n v="5"/>
    <n v="0"/>
    <n v="6400"/>
    <n v="6950.2286289818503"/>
    <n v="4916.2577950628402"/>
    <n v="10953.102519968499"/>
    <n v="46787"/>
    <n v="1.6812249783041599E-3"/>
    <n v="0"/>
    <n v="6400"/>
    <n v="6800"/>
    <n v="6800"/>
    <n v="11000"/>
    <n v="11000"/>
    <n v="11000"/>
    <n v="11000"/>
    <n v="11000"/>
    <n v="11000"/>
    <n v="11000"/>
    <n v="11000"/>
  </r>
  <r>
    <x v="7"/>
    <n v="5"/>
    <n v="0"/>
    <n v="130"/>
    <n v="556.58935997635103"/>
    <n v="89.391454006545203"/>
    <n v="1697.22881098277"/>
    <n v="92"/>
    <n v="1.6812249783041599E-3"/>
    <n v="0"/>
    <n v="130"/>
    <n v="770"/>
    <n v="770"/>
    <n v="1700"/>
    <n v="1700"/>
    <n v="1700"/>
    <n v="1700"/>
    <n v="1700"/>
    <n v="1700"/>
    <n v="1700"/>
    <n v="1700"/>
  </r>
  <r>
    <x v="1"/>
    <n v="7"/>
    <n v="0"/>
    <n v="5300"/>
    <n v="4387.6189902491296"/>
    <n v="1966.8756970204399"/>
    <n v="6323.1859579682296"/>
    <n v="1713"/>
    <n v="2.35371496962583E-3"/>
    <n v="0"/>
    <n v="5300"/>
    <n v="5700"/>
    <n v="6200"/>
    <n v="6200"/>
    <n v="6300"/>
    <n v="6300"/>
    <n v="6300"/>
    <n v="6300"/>
    <n v="6300"/>
    <n v="6300"/>
    <n v="6300"/>
  </r>
  <r>
    <x v="2"/>
    <n v="7"/>
    <n v="0"/>
    <n v="22000"/>
    <n v="21701.641338727699"/>
    <n v="16904.071739991101"/>
    <n v="26480.048923054699"/>
    <n v="504951"/>
    <n v="2.35371496962583E-3"/>
    <n v="0"/>
    <n v="22000"/>
    <n v="22000"/>
    <n v="26000"/>
    <n v="26000"/>
    <n v="26000"/>
    <n v="26000"/>
    <n v="26000"/>
    <n v="26000"/>
    <n v="26000"/>
    <n v="26000"/>
    <n v="26000"/>
  </r>
  <r>
    <x v="3"/>
    <n v="7"/>
    <n v="0"/>
    <n v="200"/>
    <n v="270.54171789703599"/>
    <n v="38.067189045250402"/>
    <n v="963.97458610590502"/>
    <n v="100"/>
    <n v="2.35371496962583E-3"/>
    <n v="0"/>
    <n v="200"/>
    <n v="260"/>
    <n v="290"/>
    <n v="290"/>
    <n v="960"/>
    <n v="960"/>
    <n v="960"/>
    <n v="960"/>
    <n v="960"/>
    <n v="960"/>
    <n v="960"/>
  </r>
  <r>
    <x v="4"/>
    <n v="7"/>
    <n v="0"/>
    <n v="2700"/>
    <n v="3279.71772874505"/>
    <n v="1264.5650919293901"/>
    <n v="6412.9939751001002"/>
    <n v="409416"/>
    <n v="2.35371496962583E-3"/>
    <n v="0"/>
    <n v="2700"/>
    <n v="3100"/>
    <n v="5900"/>
    <n v="5900"/>
    <n v="6400"/>
    <n v="6400"/>
    <n v="6400"/>
    <n v="6400"/>
    <n v="6400"/>
    <n v="6400"/>
    <n v="6400"/>
  </r>
  <r>
    <x v="5"/>
    <n v="7"/>
    <n v="0"/>
    <n v="1100"/>
    <n v="1398.8124137145601"/>
    <n v="604.79949600994496"/>
    <n v="3575.3628719830799"/>
    <n v="40"/>
    <n v="2.35371496962583E-3"/>
    <n v="0"/>
    <n v="1100"/>
    <n v="1100"/>
    <n v="2000"/>
    <n v="2000"/>
    <n v="3600"/>
    <n v="3600"/>
    <n v="3600"/>
    <n v="3600"/>
    <n v="3600"/>
    <n v="3600"/>
    <n v="3600"/>
  </r>
  <r>
    <x v="6"/>
    <n v="7"/>
    <n v="0"/>
    <n v="5700"/>
    <n v="6173.1742684330202"/>
    <n v="5322.1367630176201"/>
    <n v="7363.1065570516503"/>
    <n v="46787"/>
    <n v="2.35371496962583E-3"/>
    <n v="0"/>
    <n v="5700"/>
    <n v="6900"/>
    <n v="6900"/>
    <n v="6900"/>
    <n v="7400"/>
    <n v="7400"/>
    <n v="7400"/>
    <n v="7400"/>
    <n v="7400"/>
    <n v="7400"/>
    <n v="7400"/>
  </r>
  <r>
    <x v="7"/>
    <n v="7"/>
    <n v="0"/>
    <n v="470"/>
    <n v="458.54110131040198"/>
    <n v="74.952694005332802"/>
    <n v="986.502679996192"/>
    <n v="92"/>
    <n v="2.35371496962583E-3"/>
    <n v="0"/>
    <n v="470"/>
    <n v="740"/>
    <n v="770"/>
    <n v="770"/>
    <n v="990"/>
    <n v="990"/>
    <n v="990"/>
    <n v="990"/>
    <n v="990"/>
    <n v="990"/>
    <n v="990"/>
  </r>
  <r>
    <x v="1"/>
    <n v="6"/>
    <n v="0"/>
    <n v="580"/>
    <n v="1196.6955239962101"/>
    <n v="173.35464910138299"/>
    <n v="2680.13607698958"/>
    <n v="1713"/>
    <n v="2.0174699739649998E-3"/>
    <n v="0"/>
    <n v="880"/>
    <n v="880"/>
    <n v="2400"/>
    <n v="2400"/>
    <n v="2700"/>
    <n v="2700"/>
    <n v="2700"/>
    <n v="2700"/>
    <n v="2700"/>
    <n v="2700"/>
    <n v="2700"/>
  </r>
  <r>
    <x v="2"/>
    <n v="6"/>
    <n v="0"/>
    <n v="20000"/>
    <n v="20748.9028176836"/>
    <n v="16616.994873038399"/>
    <n v="23966.757546062501"/>
    <n v="504095"/>
    <n v="2.0174699739649998E-3"/>
    <n v="0"/>
    <n v="23000"/>
    <n v="23000"/>
    <n v="23000"/>
    <n v="23000"/>
    <n v="24000"/>
    <n v="24000"/>
    <n v="24000"/>
    <n v="24000"/>
    <n v="24000"/>
    <n v="24000"/>
    <n v="24000"/>
  </r>
  <r>
    <x v="3"/>
    <n v="6"/>
    <n v="0"/>
    <n v="150"/>
    <n v="220.39643417034901"/>
    <n v="43.553240015171397"/>
    <n v="741.37841002084303"/>
    <n v="100"/>
    <n v="2.0174699739649998E-3"/>
    <n v="0"/>
    <n v="150"/>
    <n v="150"/>
    <n v="150"/>
    <n v="150"/>
    <n v="740"/>
    <n v="740"/>
    <n v="740"/>
    <n v="740"/>
    <n v="740"/>
    <n v="740"/>
    <n v="740"/>
  </r>
  <r>
    <x v="4"/>
    <n v="6"/>
    <n v="0"/>
    <n v="2600"/>
    <n v="3553.6918783133501"/>
    <n v="2072.7741890586899"/>
    <n v="7664.6517189219503"/>
    <n v="409416"/>
    <n v="2.0174699739649998E-3"/>
    <n v="0"/>
    <n v="3000"/>
    <n v="3000"/>
    <n v="3800"/>
    <n v="3800"/>
    <n v="7700"/>
    <n v="7700"/>
    <n v="7700"/>
    <n v="7700"/>
    <n v="7700"/>
    <n v="7700"/>
    <n v="7700"/>
  </r>
  <r>
    <x v="5"/>
    <n v="6"/>
    <n v="0"/>
    <n v="63"/>
    <n v="2166.2198840252399"/>
    <n v="48.212975030764902"/>
    <n v="5729.4498919509297"/>
    <n v="40"/>
    <n v="2.0174699739649998E-3"/>
    <n v="0"/>
    <n v="2600"/>
    <n v="2600"/>
    <n v="4500"/>
    <n v="4500"/>
    <n v="5700"/>
    <n v="5700"/>
    <n v="5700"/>
    <n v="5700"/>
    <n v="5700"/>
    <n v="5700"/>
    <n v="5700"/>
  </r>
  <r>
    <x v="6"/>
    <n v="6"/>
    <n v="0"/>
    <n v="7600"/>
    <n v="8278.6919406692796"/>
    <n v="5645.2706239651798"/>
    <n v="10922.562289983"/>
    <n v="46787"/>
    <n v="2.0174699739649998E-3"/>
    <n v="0"/>
    <n v="8300"/>
    <n v="8300"/>
    <n v="10000"/>
    <n v="10000"/>
    <n v="11000"/>
    <n v="11000"/>
    <n v="11000"/>
    <n v="11000"/>
    <n v="11000"/>
    <n v="11000"/>
    <n v="11000"/>
  </r>
  <r>
    <x v="7"/>
    <n v="6"/>
    <n v="0"/>
    <n v="97"/>
    <n v="119.700246839784"/>
    <n v="72.972391964867697"/>
    <n v="229.56962604075599"/>
    <n v="92"/>
    <n v="2.0174699739649998E-3"/>
    <n v="0"/>
    <n v="110"/>
    <n v="110"/>
    <n v="140"/>
    <n v="140"/>
    <n v="230"/>
    <n v="230"/>
    <n v="230"/>
    <n v="230"/>
    <n v="230"/>
    <n v="230"/>
    <n v="230"/>
  </r>
  <r>
    <x v="1"/>
    <n v="9"/>
    <n v="0"/>
    <n v="1100"/>
    <n v="1141.29229320678"/>
    <n v="216.911377967335"/>
    <n v="2409.6136309672102"/>
    <n v="1713"/>
    <n v="3.0262049609475002E-3"/>
    <n v="0"/>
    <n v="1100"/>
    <n v="1400"/>
    <n v="1500"/>
    <n v="1700"/>
    <n v="2400"/>
    <n v="2400"/>
    <n v="2400"/>
    <n v="2400"/>
    <n v="2400"/>
    <n v="2400"/>
    <n v="2400"/>
  </r>
  <r>
    <x v="2"/>
    <n v="9"/>
    <n v="0"/>
    <n v="22000"/>
    <n v="21007.8129451204"/>
    <n v="15868.3052608976"/>
    <n v="25056.409980053999"/>
    <n v="503881"/>
    <n v="3.0262049609475002E-3"/>
    <n v="0"/>
    <n v="22000"/>
    <n v="22000"/>
    <n v="23000"/>
    <n v="23000"/>
    <n v="25000"/>
    <n v="25000"/>
    <n v="25000"/>
    <n v="25000"/>
    <n v="25000"/>
    <n v="25000"/>
    <n v="25000"/>
  </r>
  <r>
    <x v="3"/>
    <n v="9"/>
    <n v="0"/>
    <n v="150"/>
    <n v="206.58201221117901"/>
    <n v="47.040521050803299"/>
    <n v="505.84331795107499"/>
    <n v="100"/>
    <n v="3.0262049609475002E-3"/>
    <n v="0"/>
    <n v="150"/>
    <n v="190"/>
    <n v="300"/>
    <n v="410"/>
    <n v="510"/>
    <n v="510"/>
    <n v="510"/>
    <n v="510"/>
    <n v="510"/>
    <n v="510"/>
    <n v="510"/>
  </r>
  <r>
    <x v="4"/>
    <n v="9"/>
    <n v="0"/>
    <n v="2800"/>
    <n v="2718.5563409778601"/>
    <n v="1274.94737098459"/>
    <n v="3713.3544019889"/>
    <n v="409416"/>
    <n v="3.0262049609475002E-3"/>
    <n v="0"/>
    <n v="2800"/>
    <n v="3100"/>
    <n v="3400"/>
    <n v="3700"/>
    <n v="3700"/>
    <n v="3700"/>
    <n v="3700"/>
    <n v="3700"/>
    <n v="3700"/>
    <n v="3700"/>
    <n v="3700"/>
  </r>
  <r>
    <x v="5"/>
    <n v="9"/>
    <n v="0"/>
    <n v="800"/>
    <n v="1395.79042532326"/>
    <n v="51.596662960946503"/>
    <n v="3857.3683669092102"/>
    <n v="40"/>
    <n v="3.0262049609475002E-3"/>
    <n v="0"/>
    <n v="800"/>
    <n v="1200"/>
    <n v="2200"/>
    <n v="3200"/>
    <n v="3900"/>
    <n v="3900"/>
    <n v="3900"/>
    <n v="3900"/>
    <n v="3900"/>
    <n v="3900"/>
    <n v="3900"/>
  </r>
  <r>
    <x v="6"/>
    <n v="9"/>
    <n v="0"/>
    <n v="7600"/>
    <n v="8196.1414139950593"/>
    <n v="5825.58093895204"/>
    <n v="13233.905958011699"/>
    <n v="46787"/>
    <n v="3.0262049609475002E-3"/>
    <n v="0"/>
    <n v="7600"/>
    <n v="8200"/>
    <n v="8400"/>
    <n v="12000"/>
    <n v="13000"/>
    <n v="13000"/>
    <n v="13000"/>
    <n v="13000"/>
    <n v="13000"/>
    <n v="13000"/>
    <n v="13000"/>
  </r>
  <r>
    <x v="7"/>
    <n v="9"/>
    <n v="0"/>
    <n v="120"/>
    <n v="218.09956467606901"/>
    <n v="43.364408076740801"/>
    <n v="741.130170994438"/>
    <n v="92"/>
    <n v="3.0262049609475002E-3"/>
    <n v="0"/>
    <n v="120"/>
    <n v="230"/>
    <n v="240"/>
    <n v="340"/>
    <n v="740"/>
    <n v="740"/>
    <n v="740"/>
    <n v="740"/>
    <n v="740"/>
    <n v="740"/>
    <n v="740"/>
  </r>
  <r>
    <x v="1"/>
    <n v="12"/>
    <n v="0"/>
    <n v="840"/>
    <n v="1134.8695531584401"/>
    <n v="322.51707301475102"/>
    <n v="3639.24014801159"/>
    <n v="1713"/>
    <n v="4.0349399479299997E-3"/>
    <n v="0"/>
    <n v="940"/>
    <n v="1100"/>
    <n v="1200"/>
    <n v="1200"/>
    <n v="1900"/>
    <n v="3600"/>
    <n v="3600"/>
    <n v="3600"/>
    <n v="3600"/>
    <n v="3600"/>
    <n v="3600"/>
  </r>
  <r>
    <x v="2"/>
    <n v="12"/>
    <n v="0"/>
    <n v="24000"/>
    <n v="22400.429978083801"/>
    <n v="11807.205223012699"/>
    <n v="27274.134474922899"/>
    <n v="506556"/>
    <n v="4.0349399479299997E-3"/>
    <n v="0"/>
    <n v="24000"/>
    <n v="25000"/>
    <n v="25000"/>
    <n v="25000"/>
    <n v="26000"/>
    <n v="27000"/>
    <n v="27000"/>
    <n v="27000"/>
    <n v="27000"/>
    <n v="27000"/>
    <n v="27000"/>
  </r>
  <r>
    <x v="3"/>
    <n v="12"/>
    <n v="0"/>
    <n v="150"/>
    <n v="824.56950908332703"/>
    <n v="80.256082001142204"/>
    <n v="5592.697383021"/>
    <n v="100"/>
    <n v="4.0349399479299997E-3"/>
    <n v="0"/>
    <n v="160"/>
    <n v="180"/>
    <n v="1200"/>
    <n v="1200"/>
    <n v="1800"/>
    <n v="5600"/>
    <n v="5600"/>
    <n v="5600"/>
    <n v="5600"/>
    <n v="5600"/>
    <n v="5600"/>
  </r>
  <r>
    <x v="4"/>
    <n v="12"/>
    <n v="0"/>
    <n v="3400"/>
    <n v="3236.3186555836901"/>
    <n v="1232.2749319719101"/>
    <n v="4793.1201040046199"/>
    <n v="409416"/>
    <n v="4.0349399479299997E-3"/>
    <n v="0"/>
    <n v="3400"/>
    <n v="3700"/>
    <n v="4000"/>
    <n v="4000"/>
    <n v="4000"/>
    <n v="4800"/>
    <n v="4800"/>
    <n v="4800"/>
    <n v="4800"/>
    <n v="4800"/>
    <n v="4800"/>
  </r>
  <r>
    <x v="5"/>
    <n v="12"/>
    <n v="0"/>
    <n v="1600"/>
    <n v="1642.3507319123"/>
    <n v="61.0170669388026"/>
    <n v="4285.5857410468097"/>
    <n v="40"/>
    <n v="4.0349399479299997E-3"/>
    <n v="0"/>
    <n v="1800"/>
    <n v="2200"/>
    <n v="2900"/>
    <n v="2900"/>
    <n v="3100"/>
    <n v="4300"/>
    <n v="4300"/>
    <n v="4300"/>
    <n v="4300"/>
    <n v="4300"/>
    <n v="4300"/>
  </r>
  <r>
    <x v="6"/>
    <n v="12"/>
    <n v="0"/>
    <n v="6700"/>
    <n v="6774.99237085188"/>
    <n v="4642.1792020555504"/>
    <n v="8304.4345990056099"/>
    <n v="46787"/>
    <n v="4.0349399479299997E-3"/>
    <n v="0"/>
    <n v="6700"/>
    <n v="6900"/>
    <n v="7900"/>
    <n v="7900"/>
    <n v="8200"/>
    <n v="8300"/>
    <n v="8300"/>
    <n v="8300"/>
    <n v="8300"/>
    <n v="8300"/>
    <n v="8300"/>
  </r>
  <r>
    <x v="7"/>
    <n v="12"/>
    <n v="0"/>
    <n v="95"/>
    <n v="366.05510132115597"/>
    <n v="61.505914898589197"/>
    <n v="3030.47801903449"/>
    <n v="92"/>
    <n v="4.0349399479299997E-3"/>
    <n v="0"/>
    <n v="96"/>
    <n v="130"/>
    <n v="200"/>
    <n v="200"/>
    <n v="290"/>
    <n v="3000"/>
    <n v="3000"/>
    <n v="3000"/>
    <n v="3000"/>
    <n v="3000"/>
    <n v="3000"/>
  </r>
  <r>
    <x v="1"/>
    <n v="7"/>
    <n v="0"/>
    <n v="2200"/>
    <n v="2432.3825190242901"/>
    <n v="484.87029504030897"/>
    <n v="5229.9812369746996"/>
    <n v="1713"/>
    <n v="2.35371496962583E-3"/>
    <n v="0"/>
    <n v="2200"/>
    <n v="2400"/>
    <n v="4200"/>
    <n v="4200"/>
    <n v="5200"/>
    <n v="5200"/>
    <n v="5200"/>
    <n v="5200"/>
    <n v="5200"/>
    <n v="5200"/>
    <n v="5200"/>
  </r>
  <r>
    <x v="2"/>
    <n v="7"/>
    <n v="0"/>
    <n v="23000"/>
    <n v="22626.442936564999"/>
    <n v="18205.519406939799"/>
    <n v="27750.709426007201"/>
    <n v="506663"/>
    <n v="2.35371496962583E-3"/>
    <n v="0"/>
    <n v="23000"/>
    <n v="24000"/>
    <n v="24000"/>
    <n v="24000"/>
    <n v="28000"/>
    <n v="28000"/>
    <n v="28000"/>
    <n v="28000"/>
    <n v="28000"/>
    <n v="28000"/>
    <n v="28000"/>
  </r>
  <r>
    <x v="3"/>
    <n v="7"/>
    <n v="0"/>
    <n v="170"/>
    <n v="186.267171570632"/>
    <n v="99.741164944134596"/>
    <n v="342.35631802584902"/>
    <n v="100"/>
    <n v="2.35371496962583E-3"/>
    <n v="0"/>
    <n v="170"/>
    <n v="190"/>
    <n v="290"/>
    <n v="290"/>
    <n v="340"/>
    <n v="340"/>
    <n v="340"/>
    <n v="340"/>
    <n v="340"/>
    <n v="340"/>
    <n v="340"/>
  </r>
  <r>
    <x v="4"/>
    <n v="7"/>
    <n v="0"/>
    <n v="3000"/>
    <n v="3110.28182656238"/>
    <n v="853.73200790490898"/>
    <n v="6217.28714101482"/>
    <n v="409416"/>
    <n v="2.35371496962583E-3"/>
    <n v="0"/>
    <n v="3000"/>
    <n v="3200"/>
    <n v="4000"/>
    <n v="4000"/>
    <n v="6200"/>
    <n v="6200"/>
    <n v="6200"/>
    <n v="6200"/>
    <n v="6200"/>
    <n v="6200"/>
    <n v="6200"/>
  </r>
  <r>
    <x v="5"/>
    <n v="7"/>
    <n v="0"/>
    <n v="2600"/>
    <n v="2603.2541896815201"/>
    <n v="78.654878889210494"/>
    <n v="6492.6767549477499"/>
    <n v="40"/>
    <n v="2.35371496962583E-3"/>
    <n v="0"/>
    <n v="2600"/>
    <n v="3900"/>
    <n v="4600"/>
    <n v="4600"/>
    <n v="6500"/>
    <n v="6500"/>
    <n v="6500"/>
    <n v="6500"/>
    <n v="6500"/>
    <n v="6500"/>
    <n v="6500"/>
  </r>
  <r>
    <x v="6"/>
    <n v="7"/>
    <n v="0"/>
    <n v="5800"/>
    <n v="6130.1390012626398"/>
    <n v="3070.42653195094"/>
    <n v="8927.9677489539608"/>
    <n v="46787"/>
    <n v="2.35371496962583E-3"/>
    <n v="0"/>
    <n v="5800"/>
    <n v="6500"/>
    <n v="8100"/>
    <n v="8100"/>
    <n v="8900"/>
    <n v="8900"/>
    <n v="8900"/>
    <n v="8900"/>
    <n v="8900"/>
    <n v="8900"/>
    <n v="8900"/>
  </r>
  <r>
    <x v="7"/>
    <n v="7"/>
    <n v="0"/>
    <n v="88"/>
    <n v="261.11316256823801"/>
    <n v="61.9852379895746"/>
    <n v="1187.28136993013"/>
    <n v="92"/>
    <n v="2.35371496962583E-3"/>
    <n v="0"/>
    <n v="88"/>
    <n v="93"/>
    <n v="260"/>
    <n v="260"/>
    <n v="1200"/>
    <n v="1200"/>
    <n v="1200"/>
    <n v="1200"/>
    <n v="1200"/>
    <n v="1200"/>
    <n v="1200"/>
  </r>
  <r>
    <x v="1"/>
    <n v="7"/>
    <n v="0"/>
    <n v="2600"/>
    <n v="3300.0733717011999"/>
    <n v="1572.24092003889"/>
    <n v="5842.2438629204398"/>
    <n v="1713"/>
    <n v="2.35371496962583E-3"/>
    <n v="0"/>
    <n v="2600"/>
    <n v="4100"/>
    <n v="5200"/>
    <n v="5200"/>
    <n v="5800"/>
    <n v="5800"/>
    <n v="5800"/>
    <n v="5800"/>
    <n v="5800"/>
    <n v="5800"/>
    <n v="5800"/>
  </r>
  <r>
    <x v="2"/>
    <n v="7"/>
    <n v="0"/>
    <n v="22000"/>
    <n v="21942.813581288101"/>
    <n v="19921.917445957599"/>
    <n v="23722.448393935301"/>
    <n v="499708"/>
    <n v="2.35371496962583E-3"/>
    <n v="0"/>
    <n v="22000"/>
    <n v="22000"/>
    <n v="23000"/>
    <n v="23000"/>
    <n v="24000"/>
    <n v="24000"/>
    <n v="24000"/>
    <n v="24000"/>
    <n v="24000"/>
    <n v="24000"/>
    <n v="24000"/>
  </r>
  <r>
    <x v="3"/>
    <n v="7"/>
    <n v="0"/>
    <n v="110"/>
    <n v="233.34467582337999"/>
    <n v="50.1975249499082"/>
    <n v="868.13472001813295"/>
    <n v="100"/>
    <n v="2.35371496962583E-3"/>
    <n v="0"/>
    <n v="110"/>
    <n v="150"/>
    <n v="270"/>
    <n v="270"/>
    <n v="870"/>
    <n v="870"/>
    <n v="870"/>
    <n v="870"/>
    <n v="870"/>
    <n v="870"/>
    <n v="870"/>
  </r>
  <r>
    <x v="4"/>
    <n v="7"/>
    <n v="0"/>
    <n v="3300"/>
    <n v="3155.5469311673901"/>
    <n v="2003.15803603734"/>
    <n v="3842.4218720756398"/>
    <n v="409416"/>
    <n v="2.35371496962583E-3"/>
    <n v="0"/>
    <n v="3300"/>
    <n v="3400"/>
    <n v="3700"/>
    <n v="3700"/>
    <n v="3800"/>
    <n v="3800"/>
    <n v="3800"/>
    <n v="3800"/>
    <n v="3800"/>
    <n v="3800"/>
    <n v="3800"/>
  </r>
  <r>
    <x v="5"/>
    <n v="7"/>
    <n v="0"/>
    <n v="2700"/>
    <n v="2734.3240272852399"/>
    <n v="605.74539902154299"/>
    <n v="5693.3459150604904"/>
    <n v="40"/>
    <n v="2.35371496962583E-3"/>
    <n v="0"/>
    <n v="2700"/>
    <n v="3000"/>
    <n v="4400"/>
    <n v="4400"/>
    <n v="5700"/>
    <n v="5700"/>
    <n v="5700"/>
    <n v="5700"/>
    <n v="5700"/>
    <n v="5700"/>
    <n v="5700"/>
  </r>
  <r>
    <x v="6"/>
    <n v="7"/>
    <n v="0"/>
    <n v="5600"/>
    <n v="5671.6155552671098"/>
    <n v="4828.4683090168901"/>
    <n v="6858.3124589640602"/>
    <n v="46787"/>
    <n v="2.35371496962583E-3"/>
    <n v="0"/>
    <n v="5600"/>
    <n v="5700"/>
    <n v="6100"/>
    <n v="6100"/>
    <n v="6900"/>
    <n v="6900"/>
    <n v="6900"/>
    <n v="6900"/>
    <n v="6900"/>
    <n v="6900"/>
    <n v="6900"/>
  </r>
  <r>
    <x v="7"/>
    <n v="7"/>
    <n v="0"/>
    <n v="330"/>
    <n v="920.83317212693896"/>
    <n v="69.727548980154097"/>
    <n v="4507.3396289953898"/>
    <n v="92"/>
    <n v="2.35371496962583E-3"/>
    <n v="0"/>
    <n v="330"/>
    <n v="660"/>
    <n v="710"/>
    <n v="710"/>
    <n v="4500"/>
    <n v="4500"/>
    <n v="4500"/>
    <n v="4500"/>
    <n v="4500"/>
    <n v="4500"/>
    <n v="4500"/>
  </r>
  <r>
    <x v="1"/>
    <n v="7"/>
    <n v="0"/>
    <n v="1300"/>
    <n v="1910.94008713428"/>
    <n v="544.02627900708399"/>
    <n v="3685.05812203511"/>
    <n v="1713"/>
    <n v="2.35371496962583E-3"/>
    <n v="0"/>
    <n v="1300"/>
    <n v="3000"/>
    <n v="3100"/>
    <n v="3100"/>
    <n v="3700"/>
    <n v="3700"/>
    <n v="3700"/>
    <n v="3700"/>
    <n v="3700"/>
    <n v="3700"/>
    <n v="3700"/>
  </r>
  <r>
    <x v="2"/>
    <n v="7"/>
    <n v="0"/>
    <n v="24000"/>
    <n v="22870.928462278702"/>
    <n v="17898.724552011099"/>
    <n v="25609.940949943801"/>
    <n v="504951"/>
    <n v="2.35371496962583E-3"/>
    <n v="0"/>
    <n v="24000"/>
    <n v="25000"/>
    <n v="25000"/>
    <n v="25000"/>
    <n v="26000"/>
    <n v="26000"/>
    <n v="26000"/>
    <n v="26000"/>
    <n v="26000"/>
    <n v="26000"/>
    <n v="26000"/>
  </r>
  <r>
    <x v="3"/>
    <n v="7"/>
    <n v="0"/>
    <n v="230"/>
    <n v="340.48314425828198"/>
    <n v="69.888994912616894"/>
    <n v="1088.78011605702"/>
    <n v="100"/>
    <n v="2.35371496962583E-3"/>
    <n v="0"/>
    <n v="230"/>
    <n v="300"/>
    <n v="450"/>
    <n v="450"/>
    <n v="1100"/>
    <n v="1100"/>
    <n v="1100"/>
    <n v="1100"/>
    <n v="1100"/>
    <n v="1100"/>
    <n v="1100"/>
  </r>
  <r>
    <x v="4"/>
    <n v="7"/>
    <n v="0"/>
    <n v="3300"/>
    <n v="4969.2158158702196"/>
    <n v="2427.7765799779399"/>
    <n v="14564.2606149194"/>
    <n v="409416"/>
    <n v="2.35371496962583E-3"/>
    <n v="0"/>
    <n v="3300"/>
    <n v="3300"/>
    <n v="5700"/>
    <n v="5700"/>
    <n v="15000"/>
    <n v="15000"/>
    <n v="15000"/>
    <n v="15000"/>
    <n v="15000"/>
    <n v="15000"/>
    <n v="15000"/>
  </r>
  <r>
    <x v="5"/>
    <n v="7"/>
    <n v="0"/>
    <n v="2200"/>
    <n v="1732.2080740039901"/>
    <n v="58.523020008578897"/>
    <n v="3248.6145959701298"/>
    <n v="40"/>
    <n v="2.35371496962583E-3"/>
    <n v="0"/>
    <n v="2200"/>
    <n v="2400"/>
    <n v="2700"/>
    <n v="2700"/>
    <n v="3200"/>
    <n v="3200"/>
    <n v="3200"/>
    <n v="3200"/>
    <n v="3200"/>
    <n v="3200"/>
    <n v="3200"/>
  </r>
  <r>
    <x v="6"/>
    <n v="7"/>
    <n v="0"/>
    <n v="7000"/>
    <n v="7826.1179067194398"/>
    <n v="5477.7635770151301"/>
    <n v="14829.489698982699"/>
    <n v="46787"/>
    <n v="2.35371496962583E-3"/>
    <n v="0"/>
    <n v="7000"/>
    <n v="7100"/>
    <n v="7200"/>
    <n v="7200"/>
    <n v="15000"/>
    <n v="15000"/>
    <n v="15000"/>
    <n v="15000"/>
    <n v="15000"/>
    <n v="15000"/>
    <n v="15000"/>
  </r>
  <r>
    <x v="7"/>
    <n v="7"/>
    <n v="0"/>
    <n v="170"/>
    <n v="403.78800468585803"/>
    <n v="84.485795930959199"/>
    <n v="1083.6620730115101"/>
    <n v="92"/>
    <n v="2.35371496962583E-3"/>
    <n v="0"/>
    <n v="170"/>
    <n v="600"/>
    <n v="700"/>
    <n v="700"/>
    <n v="1100"/>
    <n v="1100"/>
    <n v="1100"/>
    <n v="1100"/>
    <n v="1100"/>
    <n v="1100"/>
    <n v="1100"/>
  </r>
  <r>
    <x v="1"/>
    <n v="4"/>
    <n v="0"/>
    <n v="1600"/>
    <n v="2361.2790607730799"/>
    <n v="884.77806304581395"/>
    <n v="4953.2165280543204"/>
    <n v="1713"/>
    <n v="1.34497998264333E-3"/>
    <n v="0"/>
    <n v="2000"/>
    <n v="2000"/>
    <n v="5000"/>
    <n v="5000"/>
    <n v="5000"/>
    <n v="5000"/>
    <n v="5000"/>
    <n v="5000"/>
    <n v="5000"/>
    <n v="5000"/>
    <n v="5000"/>
  </r>
  <r>
    <x v="2"/>
    <n v="4"/>
    <n v="0"/>
    <n v="23000"/>
    <n v="23139.7632283042"/>
    <n v="20451.683764113099"/>
    <n v="25016.153693082699"/>
    <n v="508589"/>
    <n v="1.34497998264333E-3"/>
    <n v="0"/>
    <n v="24000"/>
    <n v="24000"/>
    <n v="25000"/>
    <n v="25000"/>
    <n v="25000"/>
    <n v="25000"/>
    <n v="25000"/>
    <n v="25000"/>
    <n v="25000"/>
    <n v="25000"/>
    <n v="25000"/>
  </r>
  <r>
    <x v="3"/>
    <n v="4"/>
    <n v="0"/>
    <n v="81"/>
    <n v="116.19445521500801"/>
    <n v="70.036334916949201"/>
    <n v="161.281683016568"/>
    <n v="100"/>
    <n v="1.34497998264333E-3"/>
    <n v="0"/>
    <n v="150"/>
    <n v="150"/>
    <n v="160"/>
    <n v="160"/>
    <n v="160"/>
    <n v="160"/>
    <n v="160"/>
    <n v="160"/>
    <n v="160"/>
    <n v="160"/>
    <n v="160"/>
  </r>
  <r>
    <x v="4"/>
    <n v="4"/>
    <n v="0"/>
    <n v="2400"/>
    <n v="3287.2699067520398"/>
    <n v="2220.2105800388299"/>
    <n v="4983.40119095519"/>
    <n v="409416"/>
    <n v="1.34497998264333E-3"/>
    <n v="0"/>
    <n v="3500"/>
    <n v="3500"/>
    <n v="5000"/>
    <n v="5000"/>
    <n v="5000"/>
    <n v="5000"/>
    <n v="5000"/>
    <n v="5000"/>
    <n v="5000"/>
    <n v="5000"/>
    <n v="5000"/>
  </r>
  <r>
    <x v="5"/>
    <n v="4"/>
    <n v="0"/>
    <n v="1100"/>
    <n v="1274.23729075235"/>
    <n v="653.23301102034702"/>
    <n v="1984.6447990275899"/>
    <n v="40"/>
    <n v="1.34497998264333E-3"/>
    <n v="0"/>
    <n v="1300"/>
    <n v="1300"/>
    <n v="2000"/>
    <n v="2000"/>
    <n v="2000"/>
    <n v="2000"/>
    <n v="2000"/>
    <n v="2000"/>
    <n v="2000"/>
    <n v="2000"/>
    <n v="2000"/>
  </r>
  <r>
    <x v="6"/>
    <n v="4"/>
    <n v="0"/>
    <n v="5500"/>
    <n v="5929.2487397615296"/>
    <n v="4786.0286299837699"/>
    <n v="7475.2674989867901"/>
    <n v="46787"/>
    <n v="1.34497998264333E-3"/>
    <n v="0"/>
    <n v="6000"/>
    <n v="6000"/>
    <n v="7500"/>
    <n v="7500"/>
    <n v="7500"/>
    <n v="7500"/>
    <n v="7500"/>
    <n v="7500"/>
    <n v="7500"/>
    <n v="7500"/>
    <n v="7500"/>
  </r>
  <r>
    <x v="7"/>
    <n v="4"/>
    <n v="0"/>
    <n v="81"/>
    <n v="192.585940763819"/>
    <n v="73.650405975058604"/>
    <n v="399.63467908091798"/>
    <n v="92"/>
    <n v="1.34497998264333E-3"/>
    <n v="0"/>
    <n v="220"/>
    <n v="220"/>
    <n v="400"/>
    <n v="400"/>
    <n v="400"/>
    <n v="400"/>
    <n v="400"/>
    <n v="400"/>
    <n v="400"/>
    <n v="400"/>
    <n v="400"/>
  </r>
  <r>
    <x v="1"/>
    <n v="5"/>
    <n v="0"/>
    <n v="1200"/>
    <n v="1054.0701757883601"/>
    <n v="76.537859044037702"/>
    <n v="1541.91837296821"/>
    <n v="1713"/>
    <n v="1.6812249783041599E-3"/>
    <n v="0"/>
    <n v="1200"/>
    <n v="1500"/>
    <n v="1500"/>
    <n v="1500"/>
    <n v="1500"/>
    <n v="1500"/>
    <n v="1500"/>
    <n v="1500"/>
    <n v="1500"/>
    <n v="1500"/>
    <n v="1500"/>
  </r>
  <r>
    <x v="2"/>
    <n v="5"/>
    <n v="0"/>
    <n v="24000"/>
    <n v="22123.8902301993"/>
    <n v="17525.922789005501"/>
    <n v="25342.969564953801"/>
    <n v="500136"/>
    <n v="1.6812249783041599E-3"/>
    <n v="0"/>
    <n v="24000"/>
    <n v="25000"/>
    <n v="25000"/>
    <n v="25000"/>
    <n v="25000"/>
    <n v="25000"/>
    <n v="25000"/>
    <n v="25000"/>
    <n v="25000"/>
    <n v="25000"/>
    <n v="25000"/>
  </r>
  <r>
    <x v="3"/>
    <n v="5"/>
    <n v="0"/>
    <n v="130"/>
    <n v="265.21309344097898"/>
    <n v="30.8133020298555"/>
    <n v="910.84642207715603"/>
    <n v="100"/>
    <n v="1.6812249783041599E-3"/>
    <n v="0"/>
    <n v="130"/>
    <n v="160"/>
    <n v="160"/>
    <n v="910"/>
    <n v="910"/>
    <n v="910"/>
    <n v="910"/>
    <n v="910"/>
    <n v="910"/>
    <n v="910"/>
    <n v="910"/>
  </r>
  <r>
    <x v="4"/>
    <n v="5"/>
    <n v="0"/>
    <n v="3400"/>
    <n v="3167.14321440085"/>
    <n v="911.23924299608905"/>
    <n v="4373.0288010556196"/>
    <n v="409416"/>
    <n v="1.6812249783041599E-3"/>
    <n v="0"/>
    <n v="3400"/>
    <n v="4300"/>
    <n v="4300"/>
    <n v="4400"/>
    <n v="4400"/>
    <n v="4400"/>
    <n v="4400"/>
    <n v="4400"/>
    <n v="4400"/>
    <n v="4400"/>
    <n v="4400"/>
  </r>
  <r>
    <x v="5"/>
    <n v="5"/>
    <n v="0"/>
    <n v="320"/>
    <n v="663.88835625257298"/>
    <n v="207.64231903012799"/>
    <n v="2027.4986859876601"/>
    <n v="40"/>
    <n v="1.6812249783041599E-3"/>
    <n v="0"/>
    <n v="320"/>
    <n v="470"/>
    <n v="470"/>
    <n v="2000"/>
    <n v="2000"/>
    <n v="2000"/>
    <n v="2000"/>
    <n v="2000"/>
    <n v="2000"/>
    <n v="2000"/>
    <n v="2000"/>
  </r>
  <r>
    <x v="6"/>
    <n v="5"/>
    <n v="0"/>
    <n v="5900"/>
    <n v="5607.8553491737603"/>
    <n v="3697.0080609899001"/>
    <n v="6423.3285740483498"/>
    <n v="46787"/>
    <n v="1.6812249783041599E-3"/>
    <n v="0"/>
    <n v="5900"/>
    <n v="6200"/>
    <n v="6200"/>
    <n v="6400"/>
    <n v="6400"/>
    <n v="6400"/>
    <n v="6400"/>
    <n v="6400"/>
    <n v="6400"/>
    <n v="6400"/>
    <n v="6400"/>
  </r>
  <r>
    <x v="7"/>
    <n v="5"/>
    <n v="0"/>
    <n v="84"/>
    <n v="112.854156387038"/>
    <n v="52.955040009692297"/>
    <n v="214.569512987509"/>
    <n v="92"/>
    <n v="1.6812249783041599E-3"/>
    <n v="0"/>
    <n v="84"/>
    <n v="140"/>
    <n v="140"/>
    <n v="210"/>
    <n v="210"/>
    <n v="210"/>
    <n v="210"/>
    <n v="210"/>
    <n v="210"/>
    <n v="210"/>
    <n v="210"/>
  </r>
  <r>
    <x v="1"/>
    <n v="8"/>
    <n v="0"/>
    <n v="2100"/>
    <n v="3171.92890438309"/>
    <n v="891.30767004098698"/>
    <n v="7728.5328250145503"/>
    <n v="1713"/>
    <n v="2.6899599652866701E-3"/>
    <n v="0"/>
    <n v="2400"/>
    <n v="3500"/>
    <n v="5800"/>
    <n v="5800"/>
    <n v="7700"/>
    <n v="7700"/>
    <n v="7700"/>
    <n v="7700"/>
    <n v="7700"/>
    <n v="7700"/>
    <n v="7700"/>
  </r>
  <r>
    <x v="2"/>
    <n v="7"/>
    <n v="0"/>
    <n v="22000"/>
    <n v="22454.5945327097"/>
    <n v="18522.632205975198"/>
    <n v="25164.5832940703"/>
    <n v="506556"/>
    <n v="2.35371496962583E-3"/>
    <n v="0"/>
    <n v="22000"/>
    <n v="24000"/>
    <n v="25000"/>
    <n v="25000"/>
    <n v="25000"/>
    <n v="25000"/>
    <n v="25000"/>
    <n v="25000"/>
    <n v="25000"/>
    <n v="25000"/>
    <n v="25000"/>
  </r>
  <r>
    <x v="3"/>
    <n v="8"/>
    <n v="0"/>
    <n v="100"/>
    <n v="155.68444551900001"/>
    <n v="49.9145339708775"/>
    <n v="331.674613989889"/>
    <n v="100"/>
    <n v="2.6899599652866701E-3"/>
    <n v="0"/>
    <n v="120"/>
    <n v="160"/>
    <n v="300"/>
    <n v="300"/>
    <n v="330"/>
    <n v="330"/>
    <n v="330"/>
    <n v="330"/>
    <n v="330"/>
    <n v="330"/>
    <n v="330"/>
  </r>
  <r>
    <x v="4"/>
    <n v="8"/>
    <n v="0"/>
    <n v="2600"/>
    <n v="3019.7195673827"/>
    <n v="1581.94390602875"/>
    <n v="4572.2716070013103"/>
    <n v="409416"/>
    <n v="2.6899599652866701E-3"/>
    <n v="0"/>
    <n v="2700"/>
    <n v="4300"/>
    <n v="4300"/>
    <n v="4300"/>
    <n v="4600"/>
    <n v="4600"/>
    <n v="4600"/>
    <n v="4600"/>
    <n v="4600"/>
    <n v="4600"/>
    <n v="4600"/>
  </r>
  <r>
    <x v="5"/>
    <n v="7"/>
    <n v="0"/>
    <n v="1500"/>
    <n v="4177.4872314417698"/>
    <n v="665.86721607018205"/>
    <n v="18667.711366084401"/>
    <n v="40"/>
    <n v="2.35371496962583E-3"/>
    <n v="0"/>
    <n v="1500"/>
    <n v="2500"/>
    <n v="4300"/>
    <n v="4300"/>
    <n v="19000"/>
    <n v="19000"/>
    <n v="19000"/>
    <n v="19000"/>
    <n v="19000"/>
    <n v="19000"/>
    <n v="19000"/>
  </r>
  <r>
    <x v="6"/>
    <n v="7"/>
    <n v="0"/>
    <n v="6600"/>
    <n v="6957.1983115747498"/>
    <n v="4788.6922840261795"/>
    <n v="9749.2677180562096"/>
    <n v="46787"/>
    <n v="2.35371496962583E-3"/>
    <n v="0"/>
    <n v="6600"/>
    <n v="7500"/>
    <n v="8400"/>
    <n v="8400"/>
    <n v="9700"/>
    <n v="9700"/>
    <n v="9700"/>
    <n v="9700"/>
    <n v="9700"/>
    <n v="9700"/>
    <n v="9700"/>
  </r>
  <r>
    <x v="7"/>
    <n v="8"/>
    <n v="0"/>
    <n v="92"/>
    <n v="94.283465397893394"/>
    <n v="31.290068989619598"/>
    <n v="165.258171036839"/>
    <n v="92"/>
    <n v="2.6899599652866701E-3"/>
    <n v="0"/>
    <n v="100"/>
    <n v="110"/>
    <n v="120"/>
    <n v="120"/>
    <n v="170"/>
    <n v="170"/>
    <n v="170"/>
    <n v="170"/>
    <n v="170"/>
    <n v="170"/>
    <n v="170"/>
  </r>
  <r>
    <x v="1"/>
    <n v="5"/>
    <n v="0"/>
    <n v="1400"/>
    <n v="1737.2516170143999"/>
    <n v="1017.23391306586"/>
    <n v="2874.1949849063499"/>
    <n v="1713"/>
    <n v="1.6812249783041599E-3"/>
    <n v="0"/>
    <n v="1400"/>
    <n v="2300"/>
    <n v="2300"/>
    <n v="2900"/>
    <n v="2900"/>
    <n v="2900"/>
    <n v="2900"/>
    <n v="2900"/>
    <n v="2900"/>
    <n v="2900"/>
    <n v="2900"/>
  </r>
  <r>
    <x v="2"/>
    <n v="5"/>
    <n v="0"/>
    <n v="22000"/>
    <n v="21131.760812597298"/>
    <n v="18263.925648992801"/>
    <n v="23086.074834922299"/>
    <n v="498424"/>
    <n v="1.6812249783041599E-3"/>
    <n v="0"/>
    <n v="22000"/>
    <n v="23000"/>
    <n v="23000"/>
    <n v="23000"/>
    <n v="23000"/>
    <n v="23000"/>
    <n v="23000"/>
    <n v="23000"/>
    <n v="23000"/>
    <n v="23000"/>
    <n v="23000"/>
  </r>
  <r>
    <x v="3"/>
    <n v="5"/>
    <n v="0"/>
    <n v="670"/>
    <n v="1228.5286252154001"/>
    <n v="128.889314015395"/>
    <n v="2902.6318260002799"/>
    <n v="100"/>
    <n v="1.6812249783041599E-3"/>
    <n v="0"/>
    <n v="670"/>
    <n v="1900"/>
    <n v="1900"/>
    <n v="2900"/>
    <n v="2900"/>
    <n v="2900"/>
    <n v="2900"/>
    <n v="2900"/>
    <n v="2900"/>
    <n v="2900"/>
    <n v="2900"/>
  </r>
  <r>
    <x v="4"/>
    <n v="5"/>
    <n v="0"/>
    <n v="3700"/>
    <n v="4046.9598923809799"/>
    <n v="2243.89765900559"/>
    <n v="5530.7605339912698"/>
    <n v="409416"/>
    <n v="1.6812249783041599E-3"/>
    <n v="0"/>
    <n v="3700"/>
    <n v="5200"/>
    <n v="5200"/>
    <n v="5500"/>
    <n v="5500"/>
    <n v="5500"/>
    <n v="5500"/>
    <n v="5500"/>
    <n v="5500"/>
    <n v="5500"/>
    <n v="5500"/>
  </r>
  <r>
    <x v="5"/>
    <n v="5"/>
    <n v="0"/>
    <n v="480"/>
    <n v="964.81616285163898"/>
    <n v="181.75113806501"/>
    <n v="2955.8099410496602"/>
    <n v="40"/>
    <n v="1.6812249783041599E-3"/>
    <n v="0"/>
    <n v="480"/>
    <n v="750"/>
    <n v="750"/>
    <n v="3000"/>
    <n v="3000"/>
    <n v="3000"/>
    <n v="3000"/>
    <n v="3000"/>
    <n v="3000"/>
    <n v="3000"/>
    <n v="3000"/>
  </r>
  <r>
    <x v="6"/>
    <n v="5"/>
    <n v="0"/>
    <n v="6300"/>
    <n v="6068.7473757890903"/>
    <n v="3747.33444000594"/>
    <n v="7613.9745470136404"/>
    <n v="46787"/>
    <n v="1.6812249783041599E-3"/>
    <n v="0"/>
    <n v="6300"/>
    <n v="7000"/>
    <n v="7000"/>
    <n v="7600"/>
    <n v="7600"/>
    <n v="7600"/>
    <n v="7600"/>
    <n v="7600"/>
    <n v="7600"/>
    <n v="7600"/>
    <n v="7600"/>
  </r>
  <r>
    <x v="7"/>
    <n v="5"/>
    <n v="0"/>
    <n v="340"/>
    <n v="719.81298041064201"/>
    <n v="104.60840899031599"/>
    <n v="2295.4183630645198"/>
    <n v="92"/>
    <n v="1.6812249783041599E-3"/>
    <n v="0"/>
    <n v="340"/>
    <n v="540"/>
    <n v="540"/>
    <n v="2300"/>
    <n v="2300"/>
    <n v="2300"/>
    <n v="2300"/>
    <n v="2300"/>
    <n v="2300"/>
    <n v="2300"/>
    <n v="2300"/>
  </r>
  <r>
    <x v="1"/>
    <n v="14"/>
    <n v="0"/>
    <n v="910"/>
    <n v="1861.3482891399001"/>
    <n v="399.986322969198"/>
    <n v="6241.4329390740004"/>
    <n v="1713"/>
    <n v="4.7074299392516703E-3"/>
    <n v="0"/>
    <n v="1300"/>
    <n v="2000"/>
    <n v="2300"/>
    <n v="2500"/>
    <n v="6200"/>
    <n v="6200"/>
    <n v="6200"/>
    <n v="6200"/>
    <n v="6200"/>
    <n v="6200"/>
    <n v="6200"/>
  </r>
  <r>
    <x v="2"/>
    <n v="14"/>
    <n v="0"/>
    <n v="23000"/>
    <n v="23066.940441569601"/>
    <n v="16808.953727013399"/>
    <n v="27506.1433629598"/>
    <n v="508054"/>
    <n v="4.7074299392516703E-3"/>
    <n v="0"/>
    <n v="23000"/>
    <n v="25000"/>
    <n v="26000"/>
    <n v="27000"/>
    <n v="27000"/>
    <n v="28000"/>
    <n v="28000"/>
    <n v="28000"/>
    <n v="28000"/>
    <n v="28000"/>
    <n v="28000"/>
  </r>
  <r>
    <x v="3"/>
    <n v="14"/>
    <n v="0"/>
    <n v="140"/>
    <n v="799.50170392735902"/>
    <n v="71.790465037338393"/>
    <n v="6468.7417210079702"/>
    <n v="100"/>
    <n v="4.7074299392516703E-3"/>
    <n v="0"/>
    <n v="170"/>
    <n v="710"/>
    <n v="850"/>
    <n v="1000"/>
    <n v="1100"/>
    <n v="6500"/>
    <n v="6500"/>
    <n v="6500"/>
    <n v="6500"/>
    <n v="6500"/>
    <n v="6500"/>
  </r>
  <r>
    <x v="4"/>
    <n v="14"/>
    <n v="0"/>
    <n v="3000"/>
    <n v="3210.03381866363"/>
    <n v="976.76347906235605"/>
    <n v="6511.2145800376302"/>
    <n v="409416"/>
    <n v="4.7074299392516703E-3"/>
    <n v="0"/>
    <n v="3300"/>
    <n v="3700"/>
    <n v="3800"/>
    <n v="4400"/>
    <n v="5500"/>
    <n v="6500"/>
    <n v="6500"/>
    <n v="6500"/>
    <n v="6500"/>
    <n v="6500"/>
    <n v="6500"/>
  </r>
  <r>
    <x v="5"/>
    <n v="14"/>
    <n v="0"/>
    <n v="640"/>
    <n v="1509.4732631197401"/>
    <n v="43.191269040107699"/>
    <n v="4522.3249559057804"/>
    <n v="40"/>
    <n v="4.7074299392516703E-3"/>
    <n v="0"/>
    <n v="730"/>
    <n v="1900"/>
    <n v="2500"/>
    <n v="3300"/>
    <n v="4100"/>
    <n v="4500"/>
    <n v="4500"/>
    <n v="4500"/>
    <n v="4500"/>
    <n v="4500"/>
    <n v="4500"/>
  </r>
  <r>
    <x v="6"/>
    <n v="14"/>
    <n v="0"/>
    <n v="5800"/>
    <n v="6441.5599424807697"/>
    <n v="2595.7051779842"/>
    <n v="11926.8183090025"/>
    <n v="46787"/>
    <n v="4.7074299392516703E-3"/>
    <n v="0"/>
    <n v="5900"/>
    <n v="6300"/>
    <n v="7100"/>
    <n v="8500"/>
    <n v="12000"/>
    <n v="12000"/>
    <n v="12000"/>
    <n v="12000"/>
    <n v="12000"/>
    <n v="12000"/>
    <n v="12000"/>
  </r>
  <r>
    <x v="7"/>
    <n v="14"/>
    <n v="0"/>
    <n v="200"/>
    <n v="384.69152498458101"/>
    <n v="58.255844982340903"/>
    <n v="1782.10412396583"/>
    <n v="92"/>
    <n v="4.7074299392516703E-3"/>
    <n v="0"/>
    <n v="240"/>
    <n v="470"/>
    <n v="570"/>
    <n v="610"/>
    <n v="690"/>
    <n v="1800"/>
    <n v="1800"/>
    <n v="1800"/>
    <n v="1800"/>
    <n v="1800"/>
    <n v="1800"/>
  </r>
  <r>
    <x v="1"/>
    <n v="6"/>
    <n v="0"/>
    <n v="970"/>
    <n v="1580.7870648180401"/>
    <n v="419.64769503101701"/>
    <n v="5080.4133450146701"/>
    <n v="1713"/>
    <n v="2.0174699739649998E-3"/>
    <n v="0"/>
    <n v="970"/>
    <n v="970"/>
    <n v="1100"/>
    <n v="1100"/>
    <n v="5100"/>
    <n v="5100"/>
    <n v="5100"/>
    <n v="5100"/>
    <n v="5100"/>
    <n v="5100"/>
    <n v="5100"/>
  </r>
  <r>
    <x v="2"/>
    <n v="6"/>
    <n v="0"/>
    <n v="25000"/>
    <n v="23213.250402322301"/>
    <n v="18208.603197010201"/>
    <n v="26897.8360970504"/>
    <n v="510943"/>
    <n v="2.0174699739649998E-3"/>
    <n v="0"/>
    <n v="25000"/>
    <n v="25000"/>
    <n v="25000"/>
    <n v="25000"/>
    <n v="27000"/>
    <n v="27000"/>
    <n v="27000"/>
    <n v="27000"/>
    <n v="27000"/>
    <n v="27000"/>
    <n v="27000"/>
  </r>
  <r>
    <x v="3"/>
    <n v="6"/>
    <n v="0"/>
    <n v="160"/>
    <n v="317.49291716065801"/>
    <n v="67.067704047076404"/>
    <n v="788.06231496855605"/>
    <n v="100"/>
    <n v="2.0174699739649998E-3"/>
    <n v="0"/>
    <n v="200"/>
    <n v="200"/>
    <n v="600"/>
    <n v="600"/>
    <n v="790"/>
    <n v="790"/>
    <n v="790"/>
    <n v="790"/>
    <n v="790"/>
    <n v="790"/>
    <n v="790"/>
  </r>
  <r>
    <x v="4"/>
    <n v="6"/>
    <n v="0"/>
    <n v="3700"/>
    <n v="3606.8305504935101"/>
    <n v="1809.63766900822"/>
    <n v="4906.5098640276101"/>
    <n v="409416"/>
    <n v="2.0174699739649998E-3"/>
    <n v="0"/>
    <n v="4000"/>
    <n v="4000"/>
    <n v="4200"/>
    <n v="4200"/>
    <n v="4900"/>
    <n v="4900"/>
    <n v="4900"/>
    <n v="4900"/>
    <n v="4900"/>
    <n v="4900"/>
    <n v="4900"/>
  </r>
  <r>
    <x v="5"/>
    <n v="6"/>
    <n v="0"/>
    <n v="980"/>
    <n v="1315.8748383284501"/>
    <n v="54.946720018051501"/>
    <n v="3795.0010059867"/>
    <n v="40"/>
    <n v="2.0174699739649998E-3"/>
    <n v="0"/>
    <n v="1200"/>
    <n v="1200"/>
    <n v="1600"/>
    <n v="1600"/>
    <n v="3800"/>
    <n v="3800"/>
    <n v="3800"/>
    <n v="3800"/>
    <n v="3800"/>
    <n v="3800"/>
    <n v="3800"/>
  </r>
  <r>
    <x v="6"/>
    <n v="6"/>
    <n v="0"/>
    <n v="5100"/>
    <n v="7210.0871654693001"/>
    <n v="4743.5512549709501"/>
    <n v="11619.5197249762"/>
    <n v="46787"/>
    <n v="2.0174699739649998E-3"/>
    <n v="0"/>
    <n v="6600"/>
    <n v="6600"/>
    <n v="10000"/>
    <n v="10000"/>
    <n v="12000"/>
    <n v="12000"/>
    <n v="12000"/>
    <n v="12000"/>
    <n v="12000"/>
    <n v="12000"/>
    <n v="12000"/>
  </r>
  <r>
    <x v="7"/>
    <n v="6"/>
    <n v="0"/>
    <n v="110"/>
    <n v="272.76437747059299"/>
    <n v="63.865863950923"/>
    <n v="787.69315895624402"/>
    <n v="92"/>
    <n v="2.0174699739649998E-3"/>
    <n v="0"/>
    <n v="120"/>
    <n v="120"/>
    <n v="460"/>
    <n v="460"/>
    <n v="790"/>
    <n v="790"/>
    <n v="790"/>
    <n v="790"/>
    <n v="790"/>
    <n v="790"/>
    <n v="790"/>
  </r>
  <r>
    <x v="1"/>
    <n v="6"/>
    <n v="0"/>
    <n v="1300"/>
    <n v="1927.6346418385699"/>
    <n v="388.50590400397698"/>
    <n v="5705.3344319574499"/>
    <n v="1713"/>
    <n v="2.0174699739649998E-3"/>
    <n v="0"/>
    <n v="1400"/>
    <n v="1400"/>
    <n v="1600"/>
    <n v="1600"/>
    <n v="5700"/>
    <n v="5700"/>
    <n v="5700"/>
    <n v="5700"/>
    <n v="5700"/>
    <n v="5700"/>
    <n v="5700"/>
  </r>
  <r>
    <x v="2"/>
    <n v="6"/>
    <n v="0"/>
    <n v="22000"/>
    <n v="23696.838398522199"/>
    <n v="21120.173536008198"/>
    <n v="26235.9589129919"/>
    <n v="508482"/>
    <n v="2.0174699739649998E-3"/>
    <n v="0"/>
    <n v="25000"/>
    <n v="25000"/>
    <n v="25000"/>
    <n v="25000"/>
    <n v="26000"/>
    <n v="26000"/>
    <n v="26000"/>
    <n v="26000"/>
    <n v="26000"/>
    <n v="26000"/>
    <n v="26000"/>
  </r>
  <r>
    <x v="3"/>
    <n v="6"/>
    <n v="0"/>
    <n v="76"/>
    <n v="207.98058800088799"/>
    <n v="46.062357956543501"/>
    <n v="846.77608404308501"/>
    <n v="100"/>
    <n v="2.0174699739649998E-3"/>
    <n v="0"/>
    <n v="100"/>
    <n v="100"/>
    <n v="110"/>
    <n v="110"/>
    <n v="850"/>
    <n v="850"/>
    <n v="850"/>
    <n v="850"/>
    <n v="850"/>
    <n v="850"/>
    <n v="850"/>
  </r>
  <r>
    <x v="4"/>
    <n v="6"/>
    <n v="0"/>
    <n v="1900"/>
    <n v="3218.1037536550598"/>
    <n v="1783.4887579083399"/>
    <n v="5941.2302960408797"/>
    <n v="409416"/>
    <n v="2.0174699739649998E-3"/>
    <n v="0"/>
    <n v="3900"/>
    <n v="3900"/>
    <n v="4000"/>
    <n v="4000"/>
    <n v="5900"/>
    <n v="5900"/>
    <n v="5900"/>
    <n v="5900"/>
    <n v="5900"/>
    <n v="5900"/>
    <n v="5900"/>
  </r>
  <r>
    <x v="5"/>
    <n v="6"/>
    <n v="0"/>
    <n v="500"/>
    <n v="887.32251534626505"/>
    <n v="164.68956402968601"/>
    <n v="2783.1070279935302"/>
    <n v="40"/>
    <n v="2.0174699739649998E-3"/>
    <n v="0"/>
    <n v="740"/>
    <n v="740"/>
    <n v="940"/>
    <n v="940"/>
    <n v="2800"/>
    <n v="2800"/>
    <n v="2800"/>
    <n v="2800"/>
    <n v="2800"/>
    <n v="2800"/>
    <n v="2800"/>
  </r>
  <r>
    <x v="6"/>
    <n v="6"/>
    <n v="0"/>
    <n v="5500"/>
    <n v="5035.9328310199298"/>
    <n v="1851.89685306977"/>
    <n v="6479.9520480446499"/>
    <n v="46787"/>
    <n v="2.0174699739649998E-3"/>
    <n v="0"/>
    <n v="5800"/>
    <n v="5800"/>
    <n v="5800"/>
    <n v="5800"/>
    <n v="6500"/>
    <n v="6500"/>
    <n v="6500"/>
    <n v="6500"/>
    <n v="6500"/>
    <n v="6500"/>
    <n v="6500"/>
  </r>
  <r>
    <x v="7"/>
    <n v="6"/>
    <n v="0"/>
    <n v="40"/>
    <n v="1063.6905606370401"/>
    <n v="36.663661943748501"/>
    <n v="5820.9257189882901"/>
    <n v="92"/>
    <n v="2.0174699739649998E-3"/>
    <n v="0"/>
    <n v="93"/>
    <n v="93"/>
    <n v="350"/>
    <n v="350"/>
    <n v="5800"/>
    <n v="5800"/>
    <n v="5800"/>
    <n v="5800"/>
    <n v="5800"/>
    <n v="5800"/>
    <n v="5800"/>
  </r>
  <r>
    <x v="1"/>
    <n v="8"/>
    <n v="0"/>
    <n v="960"/>
    <n v="1584.27546062739"/>
    <n v="345.91943304985699"/>
    <n v="4338.7330700643297"/>
    <n v="1713"/>
    <n v="2.6899599652866701E-3"/>
    <n v="0"/>
    <n v="1300"/>
    <n v="2100"/>
    <n v="2500"/>
    <n v="2500"/>
    <n v="4300"/>
    <n v="4300"/>
    <n v="4300"/>
    <n v="4300"/>
    <n v="4300"/>
    <n v="4300"/>
    <n v="4300"/>
  </r>
  <r>
    <x v="2"/>
    <n v="8"/>
    <n v="0"/>
    <n v="23000"/>
    <n v="22623.9626449969"/>
    <n v="17997.107194969401"/>
    <n v="25570.095303002701"/>
    <n v="501741"/>
    <n v="2.6899599652866701E-3"/>
    <n v="0"/>
    <n v="24000"/>
    <n v="25000"/>
    <n v="25000"/>
    <n v="25000"/>
    <n v="26000"/>
    <n v="26000"/>
    <n v="26000"/>
    <n v="26000"/>
    <n v="26000"/>
    <n v="26000"/>
    <n v="26000"/>
  </r>
  <r>
    <x v="3"/>
    <n v="8"/>
    <n v="0"/>
    <n v="480"/>
    <n v="1504.8914698854701"/>
    <n v="87.807113071903501"/>
    <n v="7885.4446989716898"/>
    <n v="100"/>
    <n v="2.6899599652866701E-3"/>
    <n v="0"/>
    <n v="640"/>
    <n v="920"/>
    <n v="1600"/>
    <n v="1600"/>
    <n v="7900"/>
    <n v="7900"/>
    <n v="7900"/>
    <n v="7900"/>
    <n v="7900"/>
    <n v="7900"/>
    <n v="7900"/>
  </r>
  <r>
    <x v="4"/>
    <n v="8"/>
    <n v="0"/>
    <n v="3400"/>
    <n v="3756.3604353926999"/>
    <n v="2607.2106680367101"/>
    <n v="6132.3633569991198"/>
    <n v="409416"/>
    <n v="2.6899599652866701E-3"/>
    <n v="0"/>
    <n v="3700"/>
    <n v="4000"/>
    <n v="4300"/>
    <n v="4300"/>
    <n v="6100"/>
    <n v="6100"/>
    <n v="6100"/>
    <n v="6100"/>
    <n v="6100"/>
    <n v="6100"/>
    <n v="6100"/>
  </r>
  <r>
    <x v="5"/>
    <n v="8"/>
    <n v="0"/>
    <n v="400"/>
    <n v="1311.04324987973"/>
    <n v="46.467718086205402"/>
    <n v="4358.0573740182399"/>
    <n v="40"/>
    <n v="2.6899599652866701E-3"/>
    <n v="0"/>
    <n v="670"/>
    <n v="1600"/>
    <n v="2900"/>
    <n v="2900"/>
    <n v="4400"/>
    <n v="4400"/>
    <n v="4400"/>
    <n v="4400"/>
    <n v="4400"/>
    <n v="4400"/>
    <n v="4400"/>
  </r>
  <r>
    <x v="6"/>
    <n v="8"/>
    <n v="0"/>
    <n v="5100"/>
    <n v="5541.8829014961302"/>
    <n v="3586.9290650589301"/>
    <n v="8045.3829399775695"/>
    <n v="46787"/>
    <n v="2.6899599652866701E-3"/>
    <n v="0"/>
    <n v="5200"/>
    <n v="6600"/>
    <n v="6900"/>
    <n v="6900"/>
    <n v="8000"/>
    <n v="8000"/>
    <n v="8000"/>
    <n v="8000"/>
    <n v="8000"/>
    <n v="8000"/>
    <n v="8000"/>
  </r>
  <r>
    <x v="7"/>
    <n v="8"/>
    <n v="0"/>
    <n v="300"/>
    <n v="468.97248575987697"/>
    <n v="58.841648977249797"/>
    <n v="1200.4327010363299"/>
    <n v="92"/>
    <n v="2.6899599652866701E-3"/>
    <n v="0"/>
    <n v="440"/>
    <n v="660"/>
    <n v="820"/>
    <n v="820"/>
    <n v="1200"/>
    <n v="1200"/>
    <n v="1200"/>
    <n v="1200"/>
    <n v="1200"/>
    <n v="1200"/>
    <n v="1200"/>
  </r>
  <r>
    <x v="1"/>
    <n v="8"/>
    <n v="0"/>
    <n v="1600"/>
    <n v="2209.1082807601101"/>
    <n v="752.15574691537699"/>
    <n v="4908.4897839929899"/>
    <n v="1713"/>
    <n v="2.6899599652866701E-3"/>
    <n v="0"/>
    <n v="1900"/>
    <n v="2000"/>
    <n v="4600"/>
    <n v="4600"/>
    <n v="4900"/>
    <n v="4900"/>
    <n v="4900"/>
    <n v="4900"/>
    <n v="4900"/>
    <n v="4900"/>
    <n v="4900"/>
  </r>
  <r>
    <x v="2"/>
    <n v="8"/>
    <n v="0"/>
    <n v="24000"/>
    <n v="24014.394292142199"/>
    <n v="20022.3674000008"/>
    <n v="25423.8873650319"/>
    <n v="510836"/>
    <n v="2.6899599652866701E-3"/>
    <n v="0"/>
    <n v="25000"/>
    <n v="25000"/>
    <n v="25000"/>
    <n v="25000"/>
    <n v="25000"/>
    <n v="25000"/>
    <n v="25000"/>
    <n v="25000"/>
    <n v="25000"/>
    <n v="25000"/>
    <n v="25000"/>
  </r>
  <r>
    <x v="3"/>
    <n v="8"/>
    <n v="0"/>
    <n v="110"/>
    <n v="293.79419347969798"/>
    <n v="66.488262964412499"/>
    <n v="1093.4142419136999"/>
    <n v="100"/>
    <n v="2.6899599652866701E-3"/>
    <n v="0"/>
    <n v="130"/>
    <n v="140"/>
    <n v="630"/>
    <n v="630"/>
    <n v="1100"/>
    <n v="1100"/>
    <n v="1100"/>
    <n v="1100"/>
    <n v="1100"/>
    <n v="1100"/>
    <n v="1100"/>
  </r>
  <r>
    <x v="4"/>
    <n v="8"/>
    <n v="0"/>
    <n v="3400"/>
    <n v="3260.8607696311001"/>
    <n v="1573.18770291749"/>
    <n v="4506.70533801894"/>
    <n v="409416"/>
    <n v="2.6899599652866701E-3"/>
    <n v="0"/>
    <n v="3500"/>
    <n v="3700"/>
    <n v="4200"/>
    <n v="4200"/>
    <n v="4500"/>
    <n v="4500"/>
    <n v="4500"/>
    <n v="4500"/>
    <n v="4500"/>
    <n v="4500"/>
    <n v="4500"/>
  </r>
  <r>
    <x v="5"/>
    <n v="8"/>
    <n v="0"/>
    <n v="340"/>
    <n v="1074.9899781367201"/>
    <n v="44.4741829996928"/>
    <n v="3628.7867279024699"/>
    <n v="40"/>
    <n v="2.6899599652866701E-3"/>
    <n v="0"/>
    <n v="520"/>
    <n v="950"/>
    <n v="2800"/>
    <n v="2800"/>
    <n v="3600"/>
    <n v="3600"/>
    <n v="3600"/>
    <n v="3600"/>
    <n v="3600"/>
    <n v="3600"/>
    <n v="3600"/>
  </r>
  <r>
    <x v="6"/>
    <n v="8"/>
    <n v="0"/>
    <n v="5100"/>
    <n v="5355.69317112094"/>
    <n v="3813.5102329542801"/>
    <n v="7216.1783110350298"/>
    <n v="46787"/>
    <n v="2.6899599652866701E-3"/>
    <n v="0"/>
    <n v="5500"/>
    <n v="6100"/>
    <n v="6400"/>
    <n v="6400"/>
    <n v="7200"/>
    <n v="7200"/>
    <n v="7200"/>
    <n v="7200"/>
    <n v="7200"/>
    <n v="7200"/>
    <n v="7200"/>
  </r>
  <r>
    <x v="7"/>
    <n v="8"/>
    <n v="0"/>
    <n v="360"/>
    <n v="433.719190506963"/>
    <n v="58.613945962861102"/>
    <n v="1237.5418420415299"/>
    <n v="92"/>
    <n v="2.6899599652866701E-3"/>
    <n v="0"/>
    <n v="440"/>
    <n v="530"/>
    <n v="660"/>
    <n v="660"/>
    <n v="1200"/>
    <n v="1200"/>
    <n v="1200"/>
    <n v="1200"/>
    <n v="1200"/>
    <n v="1200"/>
    <n v="1200"/>
  </r>
  <r>
    <x v="1"/>
    <n v="4"/>
    <n v="0"/>
    <n v="1800"/>
    <n v="2298.7551394908201"/>
    <n v="263.661453966051"/>
    <n v="5058.3699700655397"/>
    <n v="1713"/>
    <n v="1.34497998264333E-3"/>
    <n v="0"/>
    <n v="2100"/>
    <n v="2100"/>
    <n v="5100"/>
    <n v="5100"/>
    <n v="5100"/>
    <n v="5100"/>
    <n v="5100"/>
    <n v="5100"/>
    <n v="5100"/>
    <n v="5100"/>
    <n v="5100"/>
  </r>
  <r>
    <x v="2"/>
    <n v="4"/>
    <n v="0"/>
    <n v="23000"/>
    <n v="23747.239632764798"/>
    <n v="21884.8659509094"/>
    <n v="25151.597967022099"/>
    <n v="507198"/>
    <n v="1.34497998264333E-3"/>
    <n v="0"/>
    <n v="25000"/>
    <n v="25000"/>
    <n v="25000"/>
    <n v="25000"/>
    <n v="25000"/>
    <n v="25000"/>
    <n v="25000"/>
    <n v="25000"/>
    <n v="25000"/>
    <n v="25000"/>
    <n v="25000"/>
  </r>
  <r>
    <x v="3"/>
    <n v="4"/>
    <n v="0"/>
    <n v="67"/>
    <n v="73.908296006265999"/>
    <n v="64.507647999562295"/>
    <n v="87.460456998087395"/>
    <n v="100"/>
    <n v="1.34497998264333E-3"/>
    <n v="0"/>
    <n v="77"/>
    <n v="77"/>
    <n v="87"/>
    <n v="87"/>
    <n v="87"/>
    <n v="87"/>
    <n v="87"/>
    <n v="87"/>
    <n v="87"/>
    <n v="87"/>
    <n v="87"/>
  </r>
  <r>
    <x v="4"/>
    <n v="4"/>
    <n v="0"/>
    <n v="2100"/>
    <n v="3430.5307350295998"/>
    <n v="1361.3960340153401"/>
    <n v="5797.8022110182701"/>
    <n v="409416"/>
    <n v="1.34497998264333E-3"/>
    <n v="0"/>
    <n v="4500"/>
    <n v="4500"/>
    <n v="5800"/>
    <n v="5800"/>
    <n v="5800"/>
    <n v="5800"/>
    <n v="5800"/>
    <n v="5800"/>
    <n v="5800"/>
    <n v="5800"/>
    <n v="5800"/>
  </r>
  <r>
    <x v="5"/>
    <n v="4"/>
    <n v="0"/>
    <n v="290"/>
    <n v="2633.7260284635699"/>
    <n v="53.156102891080003"/>
    <n v="7058.0507699632999"/>
    <n v="40"/>
    <n v="1.34497998264333E-3"/>
    <n v="0"/>
    <n v="3100"/>
    <n v="3100"/>
    <n v="7100"/>
    <n v="7100"/>
    <n v="7100"/>
    <n v="7100"/>
    <n v="7100"/>
    <n v="7100"/>
    <n v="7100"/>
    <n v="7100"/>
    <n v="7100"/>
  </r>
  <r>
    <x v="6"/>
    <n v="4"/>
    <n v="0"/>
    <n v="6000"/>
    <n v="7222.6828135317101"/>
    <n v="5661.65863699279"/>
    <n v="11044.8550800792"/>
    <n v="46787"/>
    <n v="1.34497998264333E-3"/>
    <n v="0"/>
    <n v="6200"/>
    <n v="6200"/>
    <n v="11000"/>
    <n v="11000"/>
    <n v="11000"/>
    <n v="11000"/>
    <n v="11000"/>
    <n v="11000"/>
    <n v="11000"/>
    <n v="11000"/>
    <n v="11000"/>
  </r>
  <r>
    <x v="7"/>
    <n v="4"/>
    <n v="0"/>
    <n v="64"/>
    <n v="124.596494773868"/>
    <n v="55.1464720629155"/>
    <n v="305.22177601233102"/>
    <n v="92"/>
    <n v="1.34497998264333E-3"/>
    <n v="0"/>
    <n v="74"/>
    <n v="74"/>
    <n v="310"/>
    <n v="310"/>
    <n v="310"/>
    <n v="310"/>
    <n v="310"/>
    <n v="310"/>
    <n v="310"/>
    <n v="310"/>
    <n v="310"/>
  </r>
  <r>
    <x v="1"/>
    <n v="6"/>
    <n v="0"/>
    <n v="990"/>
    <n v="2738.52474230807"/>
    <n v="371.11581698991301"/>
    <n v="5785.4382420191496"/>
    <n v="1713"/>
    <n v="2.0174699739649998E-3"/>
    <n v="0"/>
    <n v="4300"/>
    <n v="4300"/>
    <n v="4300"/>
    <n v="4300"/>
    <n v="5800"/>
    <n v="5800"/>
    <n v="5800"/>
    <n v="5800"/>
    <n v="5800"/>
    <n v="5800"/>
    <n v="5800"/>
  </r>
  <r>
    <x v="2"/>
    <n v="6"/>
    <n v="0"/>
    <n v="23000"/>
    <n v="22613.4526196595"/>
    <n v="17458.0100930761"/>
    <n v="27101.646899012801"/>
    <n v="506556"/>
    <n v="2.0174699739649998E-3"/>
    <n v="0"/>
    <n v="24000"/>
    <n v="24000"/>
    <n v="24000"/>
    <n v="24000"/>
    <n v="27000"/>
    <n v="27000"/>
    <n v="27000"/>
    <n v="27000"/>
    <n v="27000"/>
    <n v="27000"/>
    <n v="27000"/>
  </r>
  <r>
    <x v="3"/>
    <n v="6"/>
    <n v="0"/>
    <n v="130"/>
    <n v="690.55897616393202"/>
    <n v="44.860257999971502"/>
    <n v="2006.6180089488601"/>
    <n v="100"/>
    <n v="2.0174699739649998E-3"/>
    <n v="0"/>
    <n v="540"/>
    <n v="540"/>
    <n v="1400"/>
    <n v="1400"/>
    <n v="2000"/>
    <n v="2000"/>
    <n v="2000"/>
    <n v="2000"/>
    <n v="2000"/>
    <n v="2000"/>
    <n v="2000"/>
  </r>
  <r>
    <x v="4"/>
    <n v="6"/>
    <n v="0"/>
    <n v="2800"/>
    <n v="2707.1866833333202"/>
    <n v="1482.55052499007"/>
    <n v="3452.7090259361999"/>
    <n v="409416"/>
    <n v="2.0174699739649998E-3"/>
    <n v="0"/>
    <n v="3200"/>
    <n v="3200"/>
    <n v="3400"/>
    <n v="3400"/>
    <n v="3500"/>
    <n v="3500"/>
    <n v="3500"/>
    <n v="3500"/>
    <n v="3500"/>
    <n v="3500"/>
    <n v="3500"/>
  </r>
  <r>
    <x v="5"/>
    <n v="6"/>
    <n v="0"/>
    <n v="360"/>
    <n v="1178.3885521581301"/>
    <n v="53.7189550232142"/>
    <n v="3467.7726220106701"/>
    <n v="40"/>
    <n v="2.0174699739649998E-3"/>
    <n v="0"/>
    <n v="1300"/>
    <n v="1300"/>
    <n v="1800"/>
    <n v="1800"/>
    <n v="3500"/>
    <n v="3500"/>
    <n v="3500"/>
    <n v="3500"/>
    <n v="3500"/>
    <n v="3500"/>
    <n v="3500"/>
  </r>
  <r>
    <x v="6"/>
    <n v="6"/>
    <n v="0"/>
    <n v="5100"/>
    <n v="5779.8765873303601"/>
    <n v="3272.9943690355799"/>
    <n v="10034.759988891799"/>
    <n v="46787"/>
    <n v="2.0174699739649998E-3"/>
    <n v="0"/>
    <n v="5400"/>
    <n v="5400"/>
    <n v="6100"/>
    <n v="6100"/>
    <n v="10000"/>
    <n v="10000"/>
    <n v="10000"/>
    <n v="10000"/>
    <n v="10000"/>
    <n v="10000"/>
    <n v="10000"/>
  </r>
  <r>
    <x v="7"/>
    <n v="6"/>
    <n v="0"/>
    <n v="110"/>
    <n v="928.10550046851802"/>
    <n v="53.1866069650277"/>
    <n v="3507.93660490307"/>
    <n v="92"/>
    <n v="2.0174699739649998E-3"/>
    <n v="0"/>
    <n v="240"/>
    <n v="240"/>
    <n v="1600"/>
    <n v="1600"/>
    <n v="3500"/>
    <n v="3500"/>
    <n v="3500"/>
    <n v="3500"/>
    <n v="3500"/>
    <n v="3500"/>
    <n v="3500"/>
  </r>
  <r>
    <x v="1"/>
    <n v="8"/>
    <n v="0"/>
    <n v="1200"/>
    <n v="1984.07345623127"/>
    <n v="522.22260797861895"/>
    <n v="5340.4693149495797"/>
    <n v="1713"/>
    <n v="2.6899599652866701E-3"/>
    <n v="0"/>
    <n v="1400"/>
    <n v="2700"/>
    <n v="3000"/>
    <n v="3000"/>
    <n v="5300"/>
    <n v="5300"/>
    <n v="5300"/>
    <n v="5300"/>
    <n v="5300"/>
    <n v="5300"/>
    <n v="5300"/>
  </r>
  <r>
    <x v="2"/>
    <n v="8"/>
    <n v="0"/>
    <n v="20000"/>
    <n v="22875.502751368898"/>
    <n v="18646.612375974601"/>
    <n v="38741.618639905901"/>
    <n v="506770"/>
    <n v="2.6899599652866701E-3"/>
    <n v="0"/>
    <n v="21000"/>
    <n v="22000"/>
    <n v="23000"/>
    <n v="23000"/>
    <n v="39000"/>
    <n v="39000"/>
    <n v="39000"/>
    <n v="39000"/>
    <n v="39000"/>
    <n v="39000"/>
    <n v="39000"/>
  </r>
  <r>
    <x v="3"/>
    <n v="8"/>
    <n v="0"/>
    <n v="160"/>
    <n v="514.71780460269599"/>
    <n v="56.599559029564197"/>
    <n v="3009.00315400213"/>
    <n v="100"/>
    <n v="2.6899599652866701E-3"/>
    <n v="0"/>
    <n v="210"/>
    <n v="230"/>
    <n v="240"/>
    <n v="240"/>
    <n v="3000"/>
    <n v="3000"/>
    <n v="3000"/>
    <n v="3000"/>
    <n v="3000"/>
    <n v="3000"/>
    <n v="3000"/>
  </r>
  <r>
    <x v="4"/>
    <n v="8"/>
    <n v="0"/>
    <n v="3200"/>
    <n v="2830.22960035305"/>
    <n v="1158.4691789466799"/>
    <n v="4197.7356140268903"/>
    <n v="409416"/>
    <n v="2.6899599652866701E-3"/>
    <n v="0"/>
    <n v="3400"/>
    <n v="3500"/>
    <n v="3900"/>
    <n v="3900"/>
    <n v="4200"/>
    <n v="4200"/>
    <n v="4200"/>
    <n v="4200"/>
    <n v="4200"/>
    <n v="4200"/>
    <n v="4200"/>
  </r>
  <r>
    <x v="5"/>
    <n v="8"/>
    <n v="0"/>
    <n v="990"/>
    <n v="1340.1217466307501"/>
    <n v="71.430952055379706"/>
    <n v="3687.7921860432202"/>
    <n v="40"/>
    <n v="2.6899599652866701E-3"/>
    <n v="0"/>
    <n v="1100"/>
    <n v="1700"/>
    <n v="2700"/>
    <n v="2700"/>
    <n v="3700"/>
    <n v="3700"/>
    <n v="3700"/>
    <n v="3700"/>
    <n v="3700"/>
    <n v="3700"/>
    <n v="3700"/>
  </r>
  <r>
    <x v="6"/>
    <n v="8"/>
    <n v="0"/>
    <n v="6900"/>
    <n v="6931.6305147658504"/>
    <n v="3964.1885200981001"/>
    <n v="8972.8413830744103"/>
    <n v="46787"/>
    <n v="2.6899599652866701E-3"/>
    <n v="0"/>
    <n v="7300"/>
    <n v="7500"/>
    <n v="8500"/>
    <n v="8500"/>
    <n v="9000"/>
    <n v="9000"/>
    <n v="9000"/>
    <n v="9000"/>
    <n v="9000"/>
    <n v="9000"/>
    <n v="9000"/>
  </r>
  <r>
    <x v="7"/>
    <n v="8"/>
    <n v="0"/>
    <n v="130"/>
    <n v="229.94947062397799"/>
    <n v="45.966539997607399"/>
    <n v="633.37291998322996"/>
    <n v="92"/>
    <n v="2.6899599652866701E-3"/>
    <n v="0"/>
    <n v="160"/>
    <n v="280"/>
    <n v="420"/>
    <n v="420"/>
    <n v="630"/>
    <n v="630"/>
    <n v="630"/>
    <n v="630"/>
    <n v="630"/>
    <n v="630"/>
    <n v="630"/>
  </r>
  <r>
    <x v="1"/>
    <n v="6"/>
    <n v="0"/>
    <n v="1600"/>
    <n v="2050.7675644863998"/>
    <n v="882.44773598853499"/>
    <n v="3390.1125969132399"/>
    <n v="1713"/>
    <n v="2.0174699739649998E-3"/>
    <n v="0"/>
    <n v="2300"/>
    <n v="2300"/>
    <n v="3100"/>
    <n v="3100"/>
    <n v="3400"/>
    <n v="3400"/>
    <n v="3400"/>
    <n v="3400"/>
    <n v="3400"/>
    <n v="3400"/>
    <n v="3400"/>
  </r>
  <r>
    <x v="2"/>
    <n v="6"/>
    <n v="0"/>
    <n v="22000"/>
    <n v="23286.077457809901"/>
    <n v="18439.682945958299"/>
    <n v="27631.168733001599"/>
    <n v="505593"/>
    <n v="2.0174699739649998E-3"/>
    <n v="0"/>
    <n v="24000"/>
    <n v="24000"/>
    <n v="26000"/>
    <n v="26000"/>
    <n v="28000"/>
    <n v="28000"/>
    <n v="28000"/>
    <n v="28000"/>
    <n v="28000"/>
    <n v="28000"/>
    <n v="28000"/>
  </r>
  <r>
    <x v="3"/>
    <n v="6"/>
    <n v="0"/>
    <n v="190"/>
    <n v="322.40016832171602"/>
    <n v="101.614461978897"/>
    <n v="768.54747196193705"/>
    <n v="100"/>
    <n v="2.0174699739649998E-3"/>
    <n v="0"/>
    <n v="230"/>
    <n v="230"/>
    <n v="450"/>
    <n v="450"/>
    <n v="770"/>
    <n v="770"/>
    <n v="770"/>
    <n v="770"/>
    <n v="770"/>
    <n v="770"/>
    <n v="770"/>
  </r>
  <r>
    <x v="4"/>
    <n v="6"/>
    <n v="0"/>
    <n v="2900"/>
    <n v="3837.16872982525"/>
    <n v="1889.91410401649"/>
    <n v="7710.9270029468398"/>
    <n v="409416"/>
    <n v="2.0174699739649998E-3"/>
    <n v="0"/>
    <n v="3300"/>
    <n v="3300"/>
    <n v="4600"/>
    <n v="4600"/>
    <n v="7700"/>
    <n v="7700"/>
    <n v="7700"/>
    <n v="7700"/>
    <n v="7700"/>
    <n v="7700"/>
    <n v="7700"/>
  </r>
  <r>
    <x v="5"/>
    <n v="6"/>
    <n v="0"/>
    <n v="350"/>
    <n v="1683.3896593307099"/>
    <n v="70.291428011842001"/>
    <n v="6690.0123399682298"/>
    <n v="40"/>
    <n v="2.0174699739649998E-3"/>
    <n v="0"/>
    <n v="650"/>
    <n v="650"/>
    <n v="2200"/>
    <n v="2200"/>
    <n v="6700"/>
    <n v="6700"/>
    <n v="6700"/>
    <n v="6700"/>
    <n v="6700"/>
    <n v="6700"/>
    <n v="6700"/>
  </r>
  <r>
    <x v="6"/>
    <n v="6"/>
    <n v="0"/>
    <n v="5000"/>
    <n v="5767.4210463495301"/>
    <n v="2835.7691110577398"/>
    <n v="8156.5068759955402"/>
    <n v="46787"/>
    <n v="2.0174699739649998E-3"/>
    <n v="0"/>
    <n v="6600"/>
    <n v="6600"/>
    <n v="7400"/>
    <n v="7400"/>
    <n v="8200"/>
    <n v="8200"/>
    <n v="8200"/>
    <n v="8200"/>
    <n v="8200"/>
    <n v="8200"/>
    <n v="8200"/>
  </r>
  <r>
    <x v="7"/>
    <n v="6"/>
    <n v="0"/>
    <n v="130"/>
    <n v="436.25226246270603"/>
    <n v="112.100399914197"/>
    <n v="848.00764196552302"/>
    <n v="92"/>
    <n v="2.0174699739649998E-3"/>
    <n v="0"/>
    <n v="570"/>
    <n v="570"/>
    <n v="830"/>
    <n v="830"/>
    <n v="850"/>
    <n v="850"/>
    <n v="850"/>
    <n v="850"/>
    <n v="850"/>
    <n v="850"/>
    <n v="850"/>
  </r>
  <r>
    <x v="1"/>
    <n v="2"/>
    <n v="0"/>
    <n v="450"/>
    <n v="827.272365975659"/>
    <n v="445.37797500379298"/>
    <n v="1209.1667569475201"/>
    <n v="1713"/>
    <n v="6.7248999132166697E-4"/>
    <n v="0"/>
    <n v="1200"/>
    <n v="1200"/>
    <n v="1200"/>
    <n v="1200"/>
    <n v="1200"/>
    <n v="1200"/>
    <n v="1200"/>
    <n v="1200"/>
    <n v="1200"/>
    <n v="1200"/>
    <n v="1200"/>
  </r>
  <r>
    <x v="2"/>
    <n v="2"/>
    <n v="0"/>
    <n v="20000"/>
    <n v="20871.6087160282"/>
    <n v="19505.514029064201"/>
    <n v="22237.703402992302"/>
    <n v="507198"/>
    <n v="6.7248999132166697E-4"/>
    <n v="0"/>
    <n v="22000"/>
    <n v="22000"/>
    <n v="22000"/>
    <n v="22000"/>
    <n v="22000"/>
    <n v="22000"/>
    <n v="22000"/>
    <n v="22000"/>
    <n v="22000"/>
    <n v="22000"/>
    <n v="22000"/>
  </r>
  <r>
    <x v="3"/>
    <n v="2"/>
    <n v="0"/>
    <n v="120"/>
    <n v="146.79027604870399"/>
    <n v="119.86484203953199"/>
    <n v="173.715710057877"/>
    <n v="100"/>
    <n v="6.7248999132166697E-4"/>
    <n v="0"/>
    <n v="170"/>
    <n v="170"/>
    <n v="170"/>
    <n v="170"/>
    <n v="170"/>
    <n v="170"/>
    <n v="170"/>
    <n v="170"/>
    <n v="170"/>
    <n v="170"/>
    <n v="170"/>
  </r>
  <r>
    <x v="4"/>
    <n v="2"/>
    <n v="0"/>
    <n v="1645.0258410768499"/>
    <n v="3185.1665830472398"/>
    <n v="1645.0258410768499"/>
    <n v="4725.3073250176303"/>
    <n v="409416"/>
    <n v="6.7248999132166697E-4"/>
    <n v="0"/>
    <n v="4700"/>
    <n v="4700"/>
    <n v="4700"/>
    <n v="4700"/>
    <n v="4700"/>
    <n v="4700"/>
    <n v="4700"/>
    <n v="4700"/>
    <n v="4700"/>
    <n v="4700"/>
    <n v="4700"/>
  </r>
  <r>
    <x v="5"/>
    <n v="2"/>
    <n v="0"/>
    <n v="5134.6809118986102"/>
    <n v="5150.5137174390202"/>
    <n v="5134.6809118986102"/>
    <n v="5166.3465229794301"/>
    <n v="40"/>
    <n v="6.7248999132166697E-4"/>
    <n v="0"/>
    <n v="5200"/>
    <n v="5200"/>
    <n v="5200"/>
    <n v="5200"/>
    <n v="5200"/>
    <n v="5200"/>
    <n v="5200"/>
    <n v="5200"/>
    <n v="5200"/>
    <n v="5200"/>
    <n v="5200"/>
  </r>
  <r>
    <x v="6"/>
    <n v="2"/>
    <n v="0"/>
    <n v="6815.0009539676803"/>
    <n v="7520.37200151244"/>
    <n v="6815.0009539676803"/>
    <n v="8225.7430490572006"/>
    <n v="46787"/>
    <n v="6.7248999132166697E-4"/>
    <n v="0"/>
    <n v="8200"/>
    <n v="8200"/>
    <n v="8200"/>
    <n v="8200"/>
    <n v="8200"/>
    <n v="8200"/>
    <n v="8200"/>
    <n v="8200"/>
    <n v="8200"/>
    <n v="8200"/>
    <n v="8200"/>
  </r>
  <r>
    <x v="7"/>
    <n v="2"/>
    <n v="0"/>
    <n v="103.33071497734601"/>
    <n v="179.32313500205001"/>
    <n v="103.33071497734601"/>
    <n v="255.315555026754"/>
    <n v="92"/>
    <n v="6.7248999132166697E-4"/>
    <n v="0"/>
    <n v="260"/>
    <n v="260"/>
    <n v="260"/>
    <n v="260"/>
    <n v="260"/>
    <n v="260"/>
    <n v="260"/>
    <n v="260"/>
    <n v="260"/>
    <n v="260"/>
    <n v="260"/>
  </r>
  <r>
    <x v="1"/>
    <n v="8"/>
    <n v="0"/>
    <n v="1700"/>
    <n v="2871.98052561143"/>
    <n v="701.46411005407504"/>
    <n v="8093.7230240087902"/>
    <n v="1713"/>
    <n v="2.6899599652866701E-3"/>
    <n v="0"/>
    <n v="2100"/>
    <n v="3500"/>
    <n v="4000"/>
    <n v="4000"/>
    <n v="8100"/>
    <n v="8100"/>
    <n v="8100"/>
    <n v="8100"/>
    <n v="8100"/>
    <n v="8100"/>
    <n v="8100"/>
  </r>
  <r>
    <x v="2"/>
    <n v="8"/>
    <n v="0"/>
    <n v="21000"/>
    <n v="21272.0083138556"/>
    <n v="18218.763822922399"/>
    <n v="24623.364300932699"/>
    <n v="506556"/>
    <n v="2.6899599652866701E-3"/>
    <n v="0"/>
    <n v="22000"/>
    <n v="23000"/>
    <n v="24000"/>
    <n v="24000"/>
    <n v="25000"/>
    <n v="25000"/>
    <n v="25000"/>
    <n v="25000"/>
    <n v="25000"/>
    <n v="25000"/>
    <n v="25000"/>
  </r>
  <r>
    <x v="3"/>
    <n v="8"/>
    <n v="0"/>
    <n v="95"/>
    <n v="436.16583124094097"/>
    <n v="67.388301948085399"/>
    <n v="1196.54879206791"/>
    <n v="100"/>
    <n v="2.6899599652866701E-3"/>
    <n v="0"/>
    <n v="100"/>
    <n v="700"/>
    <n v="1200"/>
    <n v="1200"/>
    <n v="1200"/>
    <n v="1200"/>
    <n v="1200"/>
    <n v="1200"/>
    <n v="1200"/>
    <n v="1200"/>
    <n v="1200"/>
  </r>
  <r>
    <x v="4"/>
    <n v="8"/>
    <n v="0"/>
    <n v="3100"/>
    <n v="3897.60531199863"/>
    <n v="1603.4179850248599"/>
    <n v="6317.8768859943302"/>
    <n v="409416"/>
    <n v="2.6899599652866701E-3"/>
    <n v="0"/>
    <n v="3300"/>
    <n v="5600"/>
    <n v="6100"/>
    <n v="6100"/>
    <n v="6300"/>
    <n v="6300"/>
    <n v="6300"/>
    <n v="6300"/>
    <n v="6300"/>
    <n v="6300"/>
    <n v="6300"/>
  </r>
  <r>
    <x v="5"/>
    <n v="8"/>
    <n v="0"/>
    <n v="240"/>
    <n v="1908.50358147872"/>
    <n v="57.248951983638101"/>
    <n v="6816.1965640028902"/>
    <n v="40"/>
    <n v="2.6899599652866701E-3"/>
    <n v="0"/>
    <n v="720"/>
    <n v="3600"/>
    <n v="3600"/>
    <n v="3600"/>
    <n v="6800"/>
    <n v="6800"/>
    <n v="6800"/>
    <n v="6800"/>
    <n v="6800"/>
    <n v="6800"/>
    <n v="6800"/>
  </r>
  <r>
    <x v="6"/>
    <n v="8"/>
    <n v="0"/>
    <n v="5700"/>
    <n v="6123.3459402428698"/>
    <n v="2593.4534330153801"/>
    <n v="10352.7875510044"/>
    <n v="46787"/>
    <n v="2.6899599652866701E-3"/>
    <n v="0"/>
    <n v="6500"/>
    <n v="6900"/>
    <n v="8600"/>
    <n v="8600"/>
    <n v="10000"/>
    <n v="10000"/>
    <n v="10000"/>
    <n v="10000"/>
    <n v="10000"/>
    <n v="10000"/>
    <n v="10000"/>
  </r>
  <r>
    <x v="7"/>
    <n v="8"/>
    <n v="0"/>
    <n v="110"/>
    <n v="556.30771574214998"/>
    <n v="59.122093953192199"/>
    <n v="3119.4514990784201"/>
    <n v="92"/>
    <n v="2.6899599652866701E-3"/>
    <n v="0"/>
    <n v="140"/>
    <n v="290"/>
    <n v="570"/>
    <n v="570"/>
    <n v="3100"/>
    <n v="3100"/>
    <n v="3100"/>
    <n v="3100"/>
    <n v="3100"/>
    <n v="3100"/>
    <n v="3100"/>
  </r>
  <r>
    <x v="1"/>
    <n v="5"/>
    <n v="0"/>
    <n v="1100"/>
    <n v="1917.2407408244901"/>
    <n v="69.001988042145896"/>
    <n v="6177.8143959818399"/>
    <n v="1713"/>
    <n v="1.6812249783041599E-3"/>
    <n v="0"/>
    <n v="1100"/>
    <n v="1700"/>
    <n v="1700"/>
    <n v="6200"/>
    <n v="6200"/>
    <n v="6200"/>
    <n v="6200"/>
    <n v="6200"/>
    <n v="6200"/>
    <n v="6200"/>
    <n v="6200"/>
  </r>
  <r>
    <x v="2"/>
    <n v="5"/>
    <n v="0"/>
    <n v="19000"/>
    <n v="20618.658664193899"/>
    <n v="17505.245730979299"/>
    <n v="26112.7885719761"/>
    <n v="503132"/>
    <n v="1.6812249783041599E-3"/>
    <n v="0"/>
    <n v="19000"/>
    <n v="22000"/>
    <n v="22000"/>
    <n v="26000"/>
    <n v="26000"/>
    <n v="26000"/>
    <n v="26000"/>
    <n v="26000"/>
    <n v="26000"/>
    <n v="26000"/>
    <n v="26000"/>
  </r>
  <r>
    <x v="3"/>
    <n v="5"/>
    <n v="0"/>
    <n v="440"/>
    <n v="392.22299619577802"/>
    <n v="25.355073041282498"/>
    <n v="715.44232300948295"/>
    <n v="100"/>
    <n v="1.6812249783041599E-3"/>
    <n v="0"/>
    <n v="440"/>
    <n v="680"/>
    <n v="680"/>
    <n v="720"/>
    <n v="720"/>
    <n v="720"/>
    <n v="720"/>
    <n v="720"/>
    <n v="720"/>
    <n v="720"/>
    <n v="720"/>
  </r>
  <r>
    <x v="4"/>
    <n v="5"/>
    <n v="0"/>
    <n v="2900"/>
    <n v="2710.4159892303801"/>
    <n v="700.81677299458499"/>
    <n v="4310.4240940883701"/>
    <n v="409416"/>
    <n v="1.6812249783041599E-3"/>
    <n v="0"/>
    <n v="2900"/>
    <n v="3200"/>
    <n v="3200"/>
    <n v="4300"/>
    <n v="4300"/>
    <n v="4300"/>
    <n v="4300"/>
    <n v="4300"/>
    <n v="4300"/>
    <n v="4300"/>
    <n v="4300"/>
  </r>
  <r>
    <x v="5"/>
    <n v="5"/>
    <n v="0"/>
    <n v="400"/>
    <n v="1584.1351274400899"/>
    <n v="47.110483050346303"/>
    <n v="6564.1015850705999"/>
    <n v="40"/>
    <n v="1.6812249783041599E-3"/>
    <n v="0"/>
    <n v="400"/>
    <n v="640"/>
    <n v="640"/>
    <n v="6600"/>
    <n v="6600"/>
    <n v="6600"/>
    <n v="6600"/>
    <n v="6600"/>
    <n v="6600"/>
    <n v="6600"/>
    <n v="6600"/>
  </r>
  <r>
    <x v="6"/>
    <n v="5"/>
    <n v="0"/>
    <n v="6000"/>
    <n v="6596.8979071825697"/>
    <n v="4783.2034799503099"/>
    <n v="9602.6151599362493"/>
    <n v="46787"/>
    <n v="1.6812249783041599E-3"/>
    <n v="0"/>
    <n v="6000"/>
    <n v="7500"/>
    <n v="7500"/>
    <n v="9600"/>
    <n v="9600"/>
    <n v="9600"/>
    <n v="9600"/>
    <n v="9600"/>
    <n v="9600"/>
    <n v="9600"/>
    <n v="9600"/>
  </r>
  <r>
    <x v="7"/>
    <n v="5"/>
    <n v="0"/>
    <n v="160"/>
    <n v="296.16491184569799"/>
    <n v="38.461066083982502"/>
    <n v="970.04024998750504"/>
    <n v="92"/>
    <n v="1.6812249783041599E-3"/>
    <n v="0"/>
    <n v="160"/>
    <n v="180"/>
    <n v="180"/>
    <n v="970"/>
    <n v="970"/>
    <n v="970"/>
    <n v="970"/>
    <n v="970"/>
    <n v="970"/>
    <n v="970"/>
    <n v="970"/>
  </r>
  <r>
    <x v="1"/>
    <n v="7"/>
    <n v="0"/>
    <n v="660"/>
    <n v="1044.40425472733"/>
    <n v="531.84278297703702"/>
    <n v="2096.94528905674"/>
    <n v="1713"/>
    <n v="2.35371496962583E-3"/>
    <n v="0"/>
    <n v="660"/>
    <n v="1000"/>
    <n v="1700"/>
    <n v="1700"/>
    <n v="2100"/>
    <n v="2100"/>
    <n v="2100"/>
    <n v="2100"/>
    <n v="2100"/>
    <n v="2100"/>
    <n v="2100"/>
  </r>
  <r>
    <x v="2"/>
    <n v="7"/>
    <n v="0"/>
    <n v="23000"/>
    <n v="23131.001082681301"/>
    <n v="20165.018850937398"/>
    <n v="26620.7872589584"/>
    <n v="511371"/>
    <n v="2.35371496962583E-3"/>
    <n v="0"/>
    <n v="23000"/>
    <n v="24000"/>
    <n v="27000"/>
    <n v="27000"/>
    <n v="27000"/>
    <n v="27000"/>
    <n v="27000"/>
    <n v="27000"/>
    <n v="27000"/>
    <n v="27000"/>
    <n v="27000"/>
  </r>
  <r>
    <x v="3"/>
    <n v="7"/>
    <n v="0"/>
    <n v="230"/>
    <n v="638.23525714022696"/>
    <n v="87.050884962081895"/>
    <n v="1972.7099839365101"/>
    <n v="100"/>
    <n v="2.35371496962583E-3"/>
    <n v="0"/>
    <n v="230"/>
    <n v="350"/>
    <n v="1500"/>
    <n v="1500"/>
    <n v="2000"/>
    <n v="2000"/>
    <n v="2000"/>
    <n v="2000"/>
    <n v="2000"/>
    <n v="2000"/>
    <n v="2000"/>
  </r>
  <r>
    <x v="4"/>
    <n v="7"/>
    <n v="0"/>
    <n v="3000"/>
    <n v="3077.4014751326999"/>
    <n v="2110.0082809571099"/>
    <n v="4646.8866270733997"/>
    <n v="409416"/>
    <n v="2.35371496962583E-3"/>
    <n v="0"/>
    <n v="3000"/>
    <n v="3200"/>
    <n v="3200"/>
    <n v="3200"/>
    <n v="4600"/>
    <n v="4600"/>
    <n v="4600"/>
    <n v="4600"/>
    <n v="4600"/>
    <n v="4600"/>
    <n v="4600"/>
  </r>
  <r>
    <x v="5"/>
    <n v="7"/>
    <n v="0"/>
    <n v="490"/>
    <n v="1055.13938814069"/>
    <n v="100.11812497395999"/>
    <n v="2889.8762119933899"/>
    <n v="40"/>
    <n v="2.35371496962583E-3"/>
    <n v="0"/>
    <n v="490"/>
    <n v="1600"/>
    <n v="1800"/>
    <n v="1800"/>
    <n v="2900"/>
    <n v="2900"/>
    <n v="2900"/>
    <n v="2900"/>
    <n v="2900"/>
    <n v="2900"/>
    <n v="2900"/>
  </r>
  <r>
    <x v="6"/>
    <n v="7"/>
    <n v="0"/>
    <n v="6400"/>
    <n v="5958.46888858691"/>
    <n v="3052.5495390174901"/>
    <n v="7461.2571509787804"/>
    <n v="46787"/>
    <n v="2.35371496962583E-3"/>
    <n v="0"/>
    <n v="6400"/>
    <n v="6400"/>
    <n v="7300"/>
    <n v="7300"/>
    <n v="7500"/>
    <n v="7500"/>
    <n v="7500"/>
    <n v="7500"/>
    <n v="7500"/>
    <n v="7500"/>
    <n v="7500"/>
  </r>
  <r>
    <x v="7"/>
    <n v="7"/>
    <n v="0"/>
    <n v="130"/>
    <n v="906.37140531492003"/>
    <n v="76.144530088640707"/>
    <n v="5225.6815610453395"/>
    <n v="92"/>
    <n v="2.35371496962583E-3"/>
    <n v="0"/>
    <n v="130"/>
    <n v="310"/>
    <n v="410"/>
    <n v="410"/>
    <n v="5200"/>
    <n v="5200"/>
    <n v="5200"/>
    <n v="5200"/>
    <n v="5200"/>
    <n v="5200"/>
    <n v="5200"/>
  </r>
  <r>
    <x v="1"/>
    <n v="3"/>
    <n v="0"/>
    <n v="2600"/>
    <n v="3223.1039106845801"/>
    <n v="2507.62524397578"/>
    <n v="4549.5637230342199"/>
    <n v="1713"/>
    <n v="1.0087349869824999E-3"/>
    <n v="0"/>
    <n v="2600"/>
    <n v="2600"/>
    <n v="4500"/>
    <n v="4500"/>
    <n v="4500"/>
    <n v="4500"/>
    <n v="4500"/>
    <n v="4500"/>
    <n v="4500"/>
    <n v="4500"/>
    <n v="4500"/>
  </r>
  <r>
    <x v="2"/>
    <n v="3"/>
    <n v="0"/>
    <n v="23000"/>
    <n v="22316.676917990299"/>
    <n v="19861.3771100062"/>
    <n v="24514.543303055601"/>
    <n v="510408"/>
    <n v="1.0087349869824999E-3"/>
    <n v="0"/>
    <n v="23000"/>
    <n v="23000"/>
    <n v="25000"/>
    <n v="25000"/>
    <n v="25000"/>
    <n v="25000"/>
    <n v="25000"/>
    <n v="25000"/>
    <n v="25000"/>
    <n v="25000"/>
    <n v="25000"/>
  </r>
  <r>
    <x v="3"/>
    <n v="3"/>
    <n v="0"/>
    <n v="350"/>
    <n v="371.66757369413898"/>
    <n v="232.99606703221701"/>
    <n v="534.05799402389596"/>
    <n v="100"/>
    <n v="1.0087349869824999E-3"/>
    <n v="0"/>
    <n v="350"/>
    <n v="350"/>
    <n v="530"/>
    <n v="530"/>
    <n v="530"/>
    <n v="530"/>
    <n v="530"/>
    <n v="530"/>
    <n v="530"/>
    <n v="530"/>
    <n v="530"/>
  </r>
  <r>
    <x v="4"/>
    <n v="3"/>
    <n v="0"/>
    <n v="4900"/>
    <n v="5054.0225206253399"/>
    <n v="4272.0061149448102"/>
    <n v="5991.9794889865398"/>
    <n v="409416"/>
    <n v="1.0087349869824999E-3"/>
    <n v="0"/>
    <n v="4900"/>
    <n v="4900"/>
    <n v="6000"/>
    <n v="6000"/>
    <n v="6000"/>
    <n v="6000"/>
    <n v="6000"/>
    <n v="6000"/>
    <n v="6000"/>
    <n v="6000"/>
    <n v="6000"/>
  </r>
  <r>
    <x v="5"/>
    <n v="3"/>
    <n v="0"/>
    <n v="400"/>
    <n v="313.95205995067897"/>
    <n v="75.295277987606795"/>
    <n v="462.87903795018701"/>
    <n v="40"/>
    <n v="1.0087349869824999E-3"/>
    <n v="0"/>
    <n v="400"/>
    <n v="400"/>
    <n v="460"/>
    <n v="460"/>
    <n v="460"/>
    <n v="460"/>
    <n v="460"/>
    <n v="460"/>
    <n v="460"/>
    <n v="460"/>
    <n v="460"/>
  </r>
  <r>
    <x v="6"/>
    <n v="3"/>
    <n v="0"/>
    <n v="4700"/>
    <n v="5581.2911276395098"/>
    <n v="4438.79271391779"/>
    <n v="7583.6458279518401"/>
    <n v="46787"/>
    <n v="1.0087349869824999E-3"/>
    <n v="0"/>
    <n v="4700"/>
    <n v="4700"/>
    <n v="7600"/>
    <n v="7600"/>
    <n v="7600"/>
    <n v="7600"/>
    <n v="7600"/>
    <n v="7600"/>
    <n v="7600"/>
    <n v="7600"/>
    <n v="7600"/>
  </r>
  <r>
    <x v="7"/>
    <n v="3"/>
    <n v="0"/>
    <n v="340"/>
    <n v="692.02540935172306"/>
    <n v="103.793487069197"/>
    <n v="1627.70767998881"/>
    <n v="92"/>
    <n v="1.0087349869824999E-3"/>
    <n v="0"/>
    <n v="340"/>
    <n v="340"/>
    <n v="1600"/>
    <n v="1600"/>
    <n v="1600"/>
    <n v="1600"/>
    <n v="1600"/>
    <n v="1600"/>
    <n v="1600"/>
    <n v="1600"/>
    <n v="1600"/>
  </r>
  <r>
    <x v="1"/>
    <n v="3"/>
    <n v="0"/>
    <n v="1400"/>
    <n v="1378.75776101524"/>
    <n v="490.04367296583899"/>
    <n v="2203.4336910583002"/>
    <n v="1713"/>
    <n v="1.0087349869824999E-3"/>
    <n v="0"/>
    <n v="1400"/>
    <n v="1400"/>
    <n v="2200"/>
    <n v="2200"/>
    <n v="2200"/>
    <n v="2200"/>
    <n v="2200"/>
    <n v="2200"/>
    <n v="2200"/>
    <n v="2200"/>
    <n v="2200"/>
  </r>
  <r>
    <x v="2"/>
    <n v="3"/>
    <n v="0"/>
    <n v="22000"/>
    <n v="21892.398772334302"/>
    <n v="16127.3537860251"/>
    <n v="27113.945555989601"/>
    <n v="503667"/>
    <n v="1.0087349869824999E-3"/>
    <n v="0"/>
    <n v="22000"/>
    <n v="22000"/>
    <n v="27000"/>
    <n v="27000"/>
    <n v="27000"/>
    <n v="27000"/>
    <n v="27000"/>
    <n v="27000"/>
    <n v="27000"/>
    <n v="27000"/>
    <n v="27000"/>
  </r>
  <r>
    <x v="3"/>
    <n v="3"/>
    <n v="0"/>
    <n v="110"/>
    <n v="313.96707496605802"/>
    <n v="101.440633996389"/>
    <n v="731.723874923773"/>
    <n v="100"/>
    <n v="1.0087349869824999E-3"/>
    <n v="0"/>
    <n v="110"/>
    <n v="110"/>
    <n v="730"/>
    <n v="730"/>
    <n v="730"/>
    <n v="730"/>
    <n v="730"/>
    <n v="730"/>
    <n v="730"/>
    <n v="730"/>
    <n v="730"/>
  </r>
  <r>
    <x v="4"/>
    <n v="3"/>
    <n v="0"/>
    <n v="3900"/>
    <n v="3265.0912463432101"/>
    <n v="1789.08510401379"/>
    <n v="4146.6507309814897"/>
    <n v="409416"/>
    <n v="1.0087349869824999E-3"/>
    <n v="0"/>
    <n v="3900"/>
    <n v="3900"/>
    <n v="4100"/>
    <n v="4100"/>
    <n v="4100"/>
    <n v="4100"/>
    <n v="4100"/>
    <n v="4100"/>
    <n v="4100"/>
    <n v="4100"/>
    <n v="4100"/>
  </r>
  <r>
    <x v="5"/>
    <n v="3"/>
    <n v="0"/>
    <n v="200"/>
    <n v="340.14128264970998"/>
    <n v="99.717767094261902"/>
    <n v="720.90390394441704"/>
    <n v="40"/>
    <n v="1.0087349869824999E-3"/>
    <n v="0"/>
    <n v="200"/>
    <n v="200"/>
    <n v="720"/>
    <n v="720"/>
    <n v="720"/>
    <n v="720"/>
    <n v="720"/>
    <n v="720"/>
    <n v="720"/>
    <n v="720"/>
    <n v="720"/>
  </r>
  <r>
    <x v="6"/>
    <n v="3"/>
    <n v="0"/>
    <n v="5300"/>
    <n v="6352.8384523233399"/>
    <n v="4766.5948839858102"/>
    <n v="8946.3338949717509"/>
    <n v="46787"/>
    <n v="1.0087349869824999E-3"/>
    <n v="0"/>
    <n v="5300"/>
    <n v="5300"/>
    <n v="8900"/>
    <n v="8900"/>
    <n v="8900"/>
    <n v="8900"/>
    <n v="8900"/>
    <n v="8900"/>
    <n v="8900"/>
    <n v="8900"/>
    <n v="8900"/>
  </r>
  <r>
    <x v="7"/>
    <n v="3"/>
    <n v="0"/>
    <n v="140"/>
    <n v="138.059849967248"/>
    <n v="80.771087901666704"/>
    <n v="188.526493031531"/>
    <n v="92"/>
    <n v="1.0087349869824999E-3"/>
    <n v="0"/>
    <n v="140"/>
    <n v="140"/>
    <n v="190"/>
    <n v="190"/>
    <n v="190"/>
    <n v="190"/>
    <n v="190"/>
    <n v="190"/>
    <n v="190"/>
    <n v="190"/>
    <n v="190"/>
  </r>
  <r>
    <x v="1"/>
    <n v="5"/>
    <n v="0"/>
    <n v="630"/>
    <n v="942.65311539638697"/>
    <n v="576.23722299467704"/>
    <n v="2170.92869593761"/>
    <n v="1713"/>
    <n v="1.6812249783041599E-3"/>
    <n v="0"/>
    <n v="630"/>
    <n v="730"/>
    <n v="730"/>
    <n v="2200"/>
    <n v="2200"/>
    <n v="2200"/>
    <n v="2200"/>
    <n v="2200"/>
    <n v="2200"/>
    <n v="2200"/>
    <n v="2200"/>
  </r>
  <r>
    <x v="2"/>
    <n v="5"/>
    <n v="0"/>
    <n v="25000"/>
    <n v="23586.142838420299"/>
    <n v="19260.498446063099"/>
    <n v="27917.384024942199"/>
    <n v="506877"/>
    <n v="1.6812249783041599E-3"/>
    <n v="0"/>
    <n v="25000"/>
    <n v="26000"/>
    <n v="26000"/>
    <n v="28000"/>
    <n v="28000"/>
    <n v="28000"/>
    <n v="28000"/>
    <n v="28000"/>
    <n v="28000"/>
    <n v="28000"/>
    <n v="28000"/>
  </r>
  <r>
    <x v="3"/>
    <n v="5"/>
    <n v="0"/>
    <n v="270"/>
    <n v="1161.4117473829499"/>
    <n v="121.853598044253"/>
    <n v="4672.6353500271198"/>
    <n v="100"/>
    <n v="1.6812249783041599E-3"/>
    <n v="0"/>
    <n v="270"/>
    <n v="570"/>
    <n v="570"/>
    <n v="4700"/>
    <n v="4700"/>
    <n v="4700"/>
    <n v="4700"/>
    <n v="4700"/>
    <n v="4700"/>
    <n v="4700"/>
    <n v="4700"/>
  </r>
  <r>
    <x v="4"/>
    <n v="5"/>
    <n v="0"/>
    <n v="2800"/>
    <n v="2564.9304251885001"/>
    <n v="1645.43868997134"/>
    <n v="3044.39755203202"/>
    <n v="409416"/>
    <n v="1.6812249783041599E-3"/>
    <n v="0"/>
    <n v="2800"/>
    <n v="2800"/>
    <n v="2800"/>
    <n v="3000"/>
    <n v="3000"/>
    <n v="3000"/>
    <n v="3000"/>
    <n v="3000"/>
    <n v="3000"/>
    <n v="3000"/>
    <n v="3000"/>
  </r>
  <r>
    <x v="5"/>
    <n v="5"/>
    <n v="0"/>
    <n v="240"/>
    <n v="675.556546356529"/>
    <n v="67.342833965085404"/>
    <n v="1891.4428290445301"/>
    <n v="40"/>
    <n v="1.6812249783041599E-3"/>
    <n v="0"/>
    <n v="240"/>
    <n v="1100"/>
    <n v="1100"/>
    <n v="1900"/>
    <n v="1900"/>
    <n v="1900"/>
    <n v="1900"/>
    <n v="1900"/>
    <n v="1900"/>
    <n v="1900"/>
    <n v="1900"/>
  </r>
  <r>
    <x v="6"/>
    <n v="5"/>
    <n v="0"/>
    <n v="6700"/>
    <n v="6290.9873651806201"/>
    <n v="2081.1572480015402"/>
    <n v="9144.8126100003701"/>
    <n v="46787"/>
    <n v="1.6812249783041599E-3"/>
    <n v="0"/>
    <n v="6700"/>
    <n v="7600"/>
    <n v="7600"/>
    <n v="9100"/>
    <n v="9100"/>
    <n v="9100"/>
    <n v="9100"/>
    <n v="9100"/>
    <n v="9100"/>
    <n v="9100"/>
    <n v="9100"/>
  </r>
  <r>
    <x v="7"/>
    <n v="5"/>
    <n v="0"/>
    <n v="160"/>
    <n v="158.614030387252"/>
    <n v="64.879482029937193"/>
    <n v="299.98534405603999"/>
    <n v="92"/>
    <n v="1.6812249783041599E-3"/>
    <n v="0"/>
    <n v="160"/>
    <n v="180"/>
    <n v="180"/>
    <n v="300"/>
    <n v="300"/>
    <n v="300"/>
    <n v="300"/>
    <n v="300"/>
    <n v="300"/>
    <n v="300"/>
    <n v="300"/>
  </r>
  <r>
    <x v="1"/>
    <n v="7"/>
    <n v="0"/>
    <n v="1200"/>
    <n v="1178.8378015626199"/>
    <n v="714.03666399419296"/>
    <n v="1678.0690960586001"/>
    <n v="1713"/>
    <n v="2.35371496962583E-3"/>
    <n v="0"/>
    <n v="1200"/>
    <n v="1200"/>
    <n v="1500"/>
    <n v="1500"/>
    <n v="1700"/>
    <n v="1700"/>
    <n v="1700"/>
    <n v="1700"/>
    <n v="1700"/>
    <n v="1700"/>
    <n v="1700"/>
  </r>
  <r>
    <x v="2"/>
    <n v="7"/>
    <n v="0"/>
    <n v="22000"/>
    <n v="20903.515849561802"/>
    <n v="14632.7143169473"/>
    <n v="24760.230281041"/>
    <n v="503025"/>
    <n v="2.35371496962583E-3"/>
    <n v="0"/>
    <n v="22000"/>
    <n v="24000"/>
    <n v="25000"/>
    <n v="25000"/>
    <n v="25000"/>
    <n v="25000"/>
    <n v="25000"/>
    <n v="25000"/>
    <n v="25000"/>
    <n v="25000"/>
    <n v="25000"/>
  </r>
  <r>
    <x v="3"/>
    <n v="7"/>
    <n v="0"/>
    <n v="670"/>
    <n v="919.29862157641196"/>
    <n v="83.756192005239399"/>
    <n v="2927.5402630446401"/>
    <n v="100"/>
    <n v="2.35371496962583E-3"/>
    <n v="0"/>
    <n v="670"/>
    <n v="850"/>
    <n v="1300"/>
    <n v="1300"/>
    <n v="2900"/>
    <n v="2900"/>
    <n v="2900"/>
    <n v="2900"/>
    <n v="2900"/>
    <n v="2900"/>
    <n v="2900"/>
  </r>
  <r>
    <x v="4"/>
    <n v="7"/>
    <n v="0"/>
    <n v="5300"/>
    <n v="4391.1753884250502"/>
    <n v="2490.94432999845"/>
    <n v="5618.7394809676298"/>
    <n v="409416"/>
    <n v="2.35371496962583E-3"/>
    <n v="0"/>
    <n v="5300"/>
    <n v="5400"/>
    <n v="5400"/>
    <n v="5400"/>
    <n v="5600"/>
    <n v="5600"/>
    <n v="5600"/>
    <n v="5600"/>
    <n v="5600"/>
    <n v="5600"/>
    <n v="5600"/>
  </r>
  <r>
    <x v="5"/>
    <n v="7"/>
    <n v="0"/>
    <n v="1400"/>
    <n v="1709.3714314147001"/>
    <n v="62.054089969023998"/>
    <n v="5149.9853109708001"/>
    <n v="40"/>
    <n v="2.35371496962583E-3"/>
    <n v="0"/>
    <n v="1400"/>
    <n v="1800"/>
    <n v="2800"/>
    <n v="2800"/>
    <n v="5100"/>
    <n v="5100"/>
    <n v="5100"/>
    <n v="5100"/>
    <n v="5100"/>
    <n v="5100"/>
    <n v="5100"/>
  </r>
  <r>
    <x v="6"/>
    <n v="7"/>
    <n v="0"/>
    <n v="5700"/>
    <n v="6403.2866121436"/>
    <n v="4836.13380196038"/>
    <n v="9794.7904709726499"/>
    <n v="46787"/>
    <n v="2.35371496962583E-3"/>
    <n v="0"/>
    <n v="5700"/>
    <n v="6700"/>
    <n v="6800"/>
    <n v="6800"/>
    <n v="9800"/>
    <n v="9800"/>
    <n v="9800"/>
    <n v="9800"/>
    <n v="9800"/>
    <n v="9800"/>
    <n v="9800"/>
  </r>
  <r>
    <x v="7"/>
    <n v="7"/>
    <n v="0"/>
    <n v="460"/>
    <n v="1007.32361255878"/>
    <n v="82.558024092577398"/>
    <n v="4125.3364259609898"/>
    <n v="92"/>
    <n v="2.35371496962583E-3"/>
    <n v="0"/>
    <n v="460"/>
    <n v="820"/>
    <n v="940"/>
    <n v="940"/>
    <n v="4100"/>
    <n v="4100"/>
    <n v="4100"/>
    <n v="4100"/>
    <n v="4100"/>
    <n v="4100"/>
    <n v="4100"/>
  </r>
  <r>
    <x v="1"/>
    <n v="12"/>
    <n v="0"/>
    <n v="1100"/>
    <n v="1842.0435656832201"/>
    <n v="232.999883010052"/>
    <n v="4799.0524150663896"/>
    <n v="1713"/>
    <n v="4.0349399479299997E-3"/>
    <n v="0"/>
    <n v="1300"/>
    <n v="1500"/>
    <n v="3600"/>
    <n v="3600"/>
    <n v="3800"/>
    <n v="4800"/>
    <n v="4800"/>
    <n v="4800"/>
    <n v="4800"/>
    <n v="4800"/>
    <n v="4800"/>
  </r>
  <r>
    <x v="2"/>
    <n v="12"/>
    <n v="0"/>
    <n v="24000"/>
    <n v="23912.492740482099"/>
    <n v="20870.126105030002"/>
    <n v="28031.090534059302"/>
    <n v="506449"/>
    <n v="4.0349399479299997E-3"/>
    <n v="0"/>
    <n v="24000"/>
    <n v="24000"/>
    <n v="25000"/>
    <n v="25000"/>
    <n v="25000"/>
    <n v="28000"/>
    <n v="28000"/>
    <n v="28000"/>
    <n v="28000"/>
    <n v="28000"/>
    <n v="28000"/>
  </r>
  <r>
    <x v="3"/>
    <n v="12"/>
    <n v="0"/>
    <n v="240"/>
    <n v="651.33783191170801"/>
    <n v="80.4277369752526"/>
    <n v="2910.4868180584099"/>
    <n v="100"/>
    <n v="4.0349399479299997E-3"/>
    <n v="0"/>
    <n v="240"/>
    <n v="320"/>
    <n v="500"/>
    <n v="500"/>
    <n v="2600"/>
    <n v="2900"/>
    <n v="2900"/>
    <n v="2900"/>
    <n v="2900"/>
    <n v="2900"/>
    <n v="2900"/>
  </r>
  <r>
    <x v="4"/>
    <n v="12"/>
    <n v="0"/>
    <n v="3300"/>
    <n v="3710.9530054828301"/>
    <n v="1731.18709004484"/>
    <n v="6978.6511720158096"/>
    <n v="409416"/>
    <n v="4.0349399479299997E-3"/>
    <n v="0"/>
    <n v="3500"/>
    <n v="3600"/>
    <n v="4500"/>
    <n v="4500"/>
    <n v="5100"/>
    <n v="7000"/>
    <n v="7000"/>
    <n v="7000"/>
    <n v="7000"/>
    <n v="7000"/>
    <n v="7000"/>
  </r>
  <r>
    <x v="5"/>
    <n v="12"/>
    <n v="0"/>
    <n v="870"/>
    <n v="1543.7652396697799"/>
    <n v="242.72861506324199"/>
    <n v="4109.0349080040996"/>
    <n v="40"/>
    <n v="4.0349399479299997E-3"/>
    <n v="0"/>
    <n v="1700"/>
    <n v="1700"/>
    <n v="3000"/>
    <n v="3000"/>
    <n v="3200"/>
    <n v="4100"/>
    <n v="4100"/>
    <n v="4100"/>
    <n v="4100"/>
    <n v="4100"/>
    <n v="4100"/>
  </r>
  <r>
    <x v="6"/>
    <n v="12"/>
    <n v="0"/>
    <n v="5700"/>
    <n v="6364.8528815732097"/>
    <n v="2832.1058369474399"/>
    <n v="12574.632779927901"/>
    <n v="46787"/>
    <n v="4.0349399479299997E-3"/>
    <n v="0"/>
    <n v="5900"/>
    <n v="6100"/>
    <n v="6400"/>
    <n v="6400"/>
    <n v="9200"/>
    <n v="13000"/>
    <n v="13000"/>
    <n v="13000"/>
    <n v="13000"/>
    <n v="13000"/>
    <n v="13000"/>
  </r>
  <r>
    <x v="7"/>
    <n v="12"/>
    <n v="0"/>
    <n v="180"/>
    <n v="507.97362873951499"/>
    <n v="91.531135025434196"/>
    <n v="2200.41930000297"/>
    <n v="92"/>
    <n v="4.0349399479299997E-3"/>
    <n v="0"/>
    <n v="230"/>
    <n v="550"/>
    <n v="620"/>
    <n v="620"/>
    <n v="1100"/>
    <n v="2200"/>
    <n v="2200"/>
    <n v="2200"/>
    <n v="2200"/>
    <n v="2200"/>
    <n v="2200"/>
  </r>
  <r>
    <x v="1"/>
    <n v="3"/>
    <n v="0"/>
    <n v="2600"/>
    <n v="2143.2752823069"/>
    <n v="483.489545993506"/>
    <n v="3369.76615898311"/>
    <n v="1713"/>
    <n v="1.0087349869824999E-3"/>
    <n v="0"/>
    <n v="2600"/>
    <n v="2600"/>
    <n v="3400"/>
    <n v="3400"/>
    <n v="3400"/>
    <n v="3400"/>
    <n v="3400"/>
    <n v="3400"/>
    <n v="3400"/>
    <n v="3400"/>
    <n v="3400"/>
  </r>
  <r>
    <x v="2"/>
    <n v="3"/>
    <n v="0"/>
    <n v="21000"/>
    <n v="22041.941007327499"/>
    <n v="18809.695816947999"/>
    <n v="26634.558432037"/>
    <n v="502597"/>
    <n v="1.0087349869824999E-3"/>
    <n v="0"/>
    <n v="21000"/>
    <n v="21000"/>
    <n v="27000"/>
    <n v="27000"/>
    <n v="27000"/>
    <n v="27000"/>
    <n v="27000"/>
    <n v="27000"/>
    <n v="27000"/>
    <n v="27000"/>
    <n v="27000"/>
  </r>
  <r>
    <x v="3"/>
    <n v="3"/>
    <n v="0"/>
    <n v="170"/>
    <n v="175.07853770318101"/>
    <n v="109.229961060918"/>
    <n v="248.518865089863"/>
    <n v="100"/>
    <n v="1.0087349869824999E-3"/>
    <n v="0"/>
    <n v="170"/>
    <n v="170"/>
    <n v="250"/>
    <n v="250"/>
    <n v="250"/>
    <n v="250"/>
    <n v="250"/>
    <n v="250"/>
    <n v="250"/>
    <n v="250"/>
    <n v="250"/>
  </r>
  <r>
    <x v="4"/>
    <n v="3"/>
    <n v="0"/>
    <n v="3000"/>
    <n v="3840.3837586520199"/>
    <n v="1851.56115493737"/>
    <n v="6708.6525040213"/>
    <n v="409416"/>
    <n v="1.0087349869824999E-3"/>
    <n v="0"/>
    <n v="3000"/>
    <n v="3000"/>
    <n v="6700"/>
    <n v="6700"/>
    <n v="6700"/>
    <n v="6700"/>
    <n v="6700"/>
    <n v="6700"/>
    <n v="6700"/>
    <n v="6700"/>
    <n v="6700"/>
  </r>
  <r>
    <x v="5"/>
    <n v="3"/>
    <n v="0"/>
    <n v="500"/>
    <n v="665.819287998601"/>
    <n v="130.335148074664"/>
    <n v="1362.3951119370699"/>
    <n v="40"/>
    <n v="1.0087349869824999E-3"/>
    <n v="0"/>
    <n v="500"/>
    <n v="500"/>
    <n v="1400"/>
    <n v="1400"/>
    <n v="1400"/>
    <n v="1400"/>
    <n v="1400"/>
    <n v="1400"/>
    <n v="1400"/>
    <n v="1400"/>
    <n v="1400"/>
  </r>
  <r>
    <x v="6"/>
    <n v="3"/>
    <n v="0"/>
    <n v="6100"/>
    <n v="5708.7737362987"/>
    <n v="4255.2403289591803"/>
    <n v="6778.8387339096498"/>
    <n v="46787"/>
    <n v="1.0087349869824999E-3"/>
    <n v="0"/>
    <n v="6100"/>
    <n v="6100"/>
    <n v="6800"/>
    <n v="6800"/>
    <n v="6800"/>
    <n v="6800"/>
    <n v="6800"/>
    <n v="6800"/>
    <n v="6800"/>
    <n v="6800"/>
    <n v="6800"/>
  </r>
  <r>
    <x v="7"/>
    <n v="3"/>
    <n v="0"/>
    <n v="370"/>
    <n v="445.44353033415899"/>
    <n v="82.7942269388586"/>
    <n v="878.95734503399501"/>
    <n v="92"/>
    <n v="1.0087349869824999E-3"/>
    <n v="0"/>
    <n v="370"/>
    <n v="370"/>
    <n v="880"/>
    <n v="880"/>
    <n v="880"/>
    <n v="880"/>
    <n v="880"/>
    <n v="880"/>
    <n v="880"/>
    <n v="880"/>
    <n v="880"/>
  </r>
  <r>
    <x v="1"/>
    <n v="7"/>
    <n v="0"/>
    <n v="1400"/>
    <n v="1942.40529502608"/>
    <n v="558.21597995236505"/>
    <n v="6860.7963030226501"/>
    <n v="1713"/>
    <n v="2.35371496962583E-3"/>
    <n v="0"/>
    <n v="1400"/>
    <n v="1600"/>
    <n v="1600"/>
    <n v="1600"/>
    <n v="6900"/>
    <n v="6900"/>
    <n v="6900"/>
    <n v="6900"/>
    <n v="6900"/>
    <n v="6900"/>
    <n v="6900"/>
  </r>
  <r>
    <x v="2"/>
    <n v="7"/>
    <n v="0"/>
    <n v="24000"/>
    <n v="22615.892052866599"/>
    <n v="15106.885162996999"/>
    <n v="27585.9963450348"/>
    <n v="505700"/>
    <n v="2.35371496962583E-3"/>
    <n v="0"/>
    <n v="24000"/>
    <n v="25000"/>
    <n v="26000"/>
    <n v="26000"/>
    <n v="28000"/>
    <n v="28000"/>
    <n v="28000"/>
    <n v="28000"/>
    <n v="28000"/>
    <n v="28000"/>
    <n v="28000"/>
  </r>
  <r>
    <x v="3"/>
    <n v="7"/>
    <n v="0"/>
    <n v="380"/>
    <n v="420.61452071980699"/>
    <n v="34.782928996719399"/>
    <n v="1636.21336908545"/>
    <n v="100"/>
    <n v="2.35371496962583E-3"/>
    <n v="0"/>
    <n v="380"/>
    <n v="380"/>
    <n v="390"/>
    <n v="390"/>
    <n v="1600"/>
    <n v="1600"/>
    <n v="1600"/>
    <n v="1600"/>
    <n v="1600"/>
    <n v="1600"/>
    <n v="1600"/>
  </r>
  <r>
    <x v="4"/>
    <n v="7"/>
    <n v="0"/>
    <n v="2200"/>
    <n v="2261.3429288612601"/>
    <n v="941.12898095045205"/>
    <n v="3332.3594930116001"/>
    <n v="409416"/>
    <n v="2.35371496962583E-3"/>
    <n v="0"/>
    <n v="2200"/>
    <n v="2600"/>
    <n v="2700"/>
    <n v="2700"/>
    <n v="3300"/>
    <n v="3300"/>
    <n v="3300"/>
    <n v="3300"/>
    <n v="3300"/>
    <n v="3300"/>
    <n v="3300"/>
  </r>
  <r>
    <x v="5"/>
    <n v="7"/>
    <n v="0"/>
    <n v="1400"/>
    <n v="1888.9098755982"/>
    <n v="887.61472702026299"/>
    <n v="4805.2102340152396"/>
    <n v="40"/>
    <n v="2.35371496962583E-3"/>
    <n v="0"/>
    <n v="1400"/>
    <n v="1700"/>
    <n v="2200"/>
    <n v="2200"/>
    <n v="4800"/>
    <n v="4800"/>
    <n v="4800"/>
    <n v="4800"/>
    <n v="4800"/>
    <n v="4800"/>
    <n v="4800"/>
  </r>
  <r>
    <x v="6"/>
    <n v="7"/>
    <n v="0"/>
    <n v="6000"/>
    <n v="6809.6496944282399"/>
    <n v="5140.8720560139"/>
    <n v="10860.2272589923"/>
    <n v="46787"/>
    <n v="2.35371496962583E-3"/>
    <n v="0"/>
    <n v="6000"/>
    <n v="7100"/>
    <n v="7400"/>
    <n v="7400"/>
    <n v="11000"/>
    <n v="11000"/>
    <n v="11000"/>
    <n v="11000"/>
    <n v="11000"/>
    <n v="11000"/>
    <n v="11000"/>
  </r>
  <r>
    <x v="7"/>
    <n v="7"/>
    <n v="0"/>
    <n v="270"/>
    <n v="262.357591601487"/>
    <n v="37.456977064721201"/>
    <n v="544.58764404989699"/>
    <n v="92"/>
    <n v="2.35371496962583E-3"/>
    <n v="0"/>
    <n v="270"/>
    <n v="280"/>
    <n v="540"/>
    <n v="540"/>
    <n v="540"/>
    <n v="540"/>
    <n v="540"/>
    <n v="540"/>
    <n v="540"/>
    <n v="540"/>
    <n v="540"/>
  </r>
  <r>
    <x v="1"/>
    <n v="6"/>
    <n v="0"/>
    <n v="2800"/>
    <n v="3763.99803402212"/>
    <n v="2079.9289989518002"/>
    <n v="6091.2173490505602"/>
    <n v="1713"/>
    <n v="2.0174699739649998E-3"/>
    <n v="0"/>
    <n v="3700"/>
    <n v="3700"/>
    <n v="5700"/>
    <n v="5700"/>
    <n v="6100"/>
    <n v="6100"/>
    <n v="6100"/>
    <n v="6100"/>
    <n v="6100"/>
    <n v="6100"/>
    <n v="6100"/>
  </r>
  <r>
    <x v="2"/>
    <n v="6"/>
    <n v="0"/>
    <n v="19000"/>
    <n v="19771.7829508086"/>
    <n v="17610.9894979745"/>
    <n v="22586.250302032498"/>
    <n v="501206"/>
    <n v="2.0174699739649998E-3"/>
    <n v="0"/>
    <n v="20000"/>
    <n v="20000"/>
    <n v="22000"/>
    <n v="22000"/>
    <n v="23000"/>
    <n v="23000"/>
    <n v="23000"/>
    <n v="23000"/>
    <n v="23000"/>
    <n v="23000"/>
    <n v="23000"/>
  </r>
  <r>
    <x v="3"/>
    <n v="6"/>
    <n v="0"/>
    <n v="75"/>
    <n v="296.77577528248798"/>
    <n v="58.931194944307201"/>
    <n v="868.87741996906698"/>
    <n v="100"/>
    <n v="2.0174699739649998E-3"/>
    <n v="0"/>
    <n v="310"/>
    <n v="310"/>
    <n v="390"/>
    <n v="390"/>
    <n v="870"/>
    <n v="870"/>
    <n v="870"/>
    <n v="870"/>
    <n v="870"/>
    <n v="870"/>
    <n v="870"/>
  </r>
  <r>
    <x v="4"/>
    <n v="6"/>
    <n v="0"/>
    <n v="2700"/>
    <n v="3554.98320999322"/>
    <n v="1966.8090069899299"/>
    <n v="5948.5187079990201"/>
    <n v="409416"/>
    <n v="2.0174699739649998E-3"/>
    <n v="0"/>
    <n v="3000"/>
    <n v="3000"/>
    <n v="5200"/>
    <n v="5200"/>
    <n v="5900"/>
    <n v="5900"/>
    <n v="5900"/>
    <n v="5900"/>
    <n v="5900"/>
    <n v="5900"/>
    <n v="5900"/>
  </r>
  <r>
    <x v="5"/>
    <n v="6"/>
    <n v="0"/>
    <n v="580"/>
    <n v="2384.4714943552299"/>
    <n v="164.558846037834"/>
    <n v="6541.7813879903397"/>
    <n v="40"/>
    <n v="2.0174699739649998E-3"/>
    <n v="0"/>
    <n v="1500"/>
    <n v="1500"/>
    <n v="5200"/>
    <n v="5200"/>
    <n v="6500"/>
    <n v="6500"/>
    <n v="6500"/>
    <n v="6500"/>
    <n v="6500"/>
    <n v="6500"/>
    <n v="6500"/>
  </r>
  <r>
    <x v="6"/>
    <n v="6"/>
    <n v="0"/>
    <n v="6200"/>
    <n v="6175.5122018124202"/>
    <n v="4672.8872249368496"/>
    <n v="8197.4703649757394"/>
    <n v="46787"/>
    <n v="2.0174699739649998E-3"/>
    <n v="0"/>
    <n v="6500"/>
    <n v="6500"/>
    <n v="6600"/>
    <n v="6600"/>
    <n v="8200"/>
    <n v="8200"/>
    <n v="8200"/>
    <n v="8200"/>
    <n v="8200"/>
    <n v="8200"/>
    <n v="8200"/>
  </r>
  <r>
    <x v="7"/>
    <n v="6"/>
    <n v="0"/>
    <n v="120"/>
    <n v="1212.01107433686"/>
    <n v="43.285786989144903"/>
    <n v="4579.1307720355599"/>
    <n v="92"/>
    <n v="2.0174699739649998E-3"/>
    <n v="0"/>
    <n v="750"/>
    <n v="750"/>
    <n v="1700"/>
    <n v="1700"/>
    <n v="4600"/>
    <n v="4600"/>
    <n v="4600"/>
    <n v="4600"/>
    <n v="4600"/>
    <n v="4600"/>
    <n v="4600"/>
  </r>
  <r>
    <x v="1"/>
    <n v="9"/>
    <n v="0"/>
    <n v="1800"/>
    <n v="1796.6105171039401"/>
    <n v="190.23138203192499"/>
    <n v="5181.4841289305996"/>
    <n v="1713"/>
    <n v="3.0262049609475002E-3"/>
    <n v="0"/>
    <n v="1800"/>
    <n v="1900"/>
    <n v="2300"/>
    <n v="2700"/>
    <n v="5200"/>
    <n v="5200"/>
    <n v="5200"/>
    <n v="5200"/>
    <n v="5200"/>
    <n v="5200"/>
    <n v="5200"/>
  </r>
  <r>
    <x v="2"/>
    <n v="9"/>
    <n v="0"/>
    <n v="21000"/>
    <n v="20830.836850451298"/>
    <n v="12764.9308390682"/>
    <n v="27625.4591810284"/>
    <n v="506984"/>
    <n v="3.0262049609475002E-3"/>
    <n v="0"/>
    <n v="21000"/>
    <n v="22000"/>
    <n v="23000"/>
    <n v="26000"/>
    <n v="28000"/>
    <n v="28000"/>
    <n v="28000"/>
    <n v="28000"/>
    <n v="28000"/>
    <n v="28000"/>
    <n v="28000"/>
  </r>
  <r>
    <x v="3"/>
    <n v="9"/>
    <n v="0"/>
    <n v="110"/>
    <n v="763.36547811256901"/>
    <n v="54.712928947992602"/>
    <n v="5006.1824290314598"/>
    <n v="100"/>
    <n v="3.0262049609475002E-3"/>
    <n v="0"/>
    <n v="110"/>
    <n v="150"/>
    <n v="330"/>
    <n v="980"/>
    <n v="5000"/>
    <n v="5000"/>
    <n v="5000"/>
    <n v="5000"/>
    <n v="5000"/>
    <n v="5000"/>
    <n v="5000"/>
  </r>
  <r>
    <x v="4"/>
    <n v="9"/>
    <n v="0"/>
    <n v="2500"/>
    <n v="2661.6711860212099"/>
    <n v="1158.5572810144999"/>
    <n v="5382.2716790018603"/>
    <n v="409416"/>
    <n v="3.0262049609475002E-3"/>
    <n v="0"/>
    <n v="2500"/>
    <n v="2700"/>
    <n v="2800"/>
    <n v="3400"/>
    <n v="5400"/>
    <n v="5400"/>
    <n v="5400"/>
    <n v="5400"/>
    <n v="5400"/>
    <n v="5400"/>
    <n v="5400"/>
  </r>
  <r>
    <x v="5"/>
    <n v="9"/>
    <n v="0"/>
    <n v="940"/>
    <n v="1856.0942087917399"/>
    <n v="68.460133974440396"/>
    <n v="4890.6453580129801"/>
    <n v="40"/>
    <n v="3.0262049609475002E-3"/>
    <n v="0"/>
    <n v="940"/>
    <n v="1800"/>
    <n v="3400"/>
    <n v="3500"/>
    <n v="4900"/>
    <n v="4900"/>
    <n v="4900"/>
    <n v="4900"/>
    <n v="4900"/>
    <n v="4900"/>
    <n v="4900"/>
  </r>
  <r>
    <x v="6"/>
    <n v="9"/>
    <n v="0"/>
    <n v="6500"/>
    <n v="6362.1121069105902"/>
    <n v="3281.7518920637599"/>
    <n v="11768.6300750356"/>
    <n v="46787"/>
    <n v="3.0262049609475002E-3"/>
    <n v="0"/>
    <n v="6500"/>
    <n v="6500"/>
    <n v="6800"/>
    <n v="8100"/>
    <n v="12000"/>
    <n v="12000"/>
    <n v="12000"/>
    <n v="12000"/>
    <n v="12000"/>
    <n v="12000"/>
    <n v="12000"/>
  </r>
  <r>
    <x v="7"/>
    <n v="9"/>
    <n v="0"/>
    <n v="270"/>
    <n v="907.89500631702401"/>
    <n v="55.193606065586202"/>
    <n v="3823.0646449373999"/>
    <n v="92"/>
    <n v="3.0262049609475002E-3"/>
    <n v="0"/>
    <n v="270"/>
    <n v="310"/>
    <n v="1700"/>
    <n v="1800"/>
    <n v="3800"/>
    <n v="3800"/>
    <n v="3800"/>
    <n v="3800"/>
    <n v="3800"/>
    <n v="3800"/>
    <n v="3800"/>
  </r>
  <r>
    <x v="1"/>
    <n v="7"/>
    <n v="0"/>
    <n v="1200"/>
    <n v="1197.09046454434"/>
    <n v="749.43087098654303"/>
    <n v="1799.5855329791"/>
    <n v="1713"/>
    <n v="2.35371496962583E-3"/>
    <n v="0"/>
    <n v="1200"/>
    <n v="1300"/>
    <n v="1500"/>
    <n v="1500"/>
    <n v="1800"/>
    <n v="1800"/>
    <n v="1800"/>
    <n v="1800"/>
    <n v="1800"/>
    <n v="1800"/>
    <n v="1800"/>
  </r>
  <r>
    <x v="2"/>
    <n v="7"/>
    <n v="0"/>
    <n v="25000"/>
    <n v="25768.0488171754"/>
    <n v="22192.951843026"/>
    <n v="29532.7381039969"/>
    <n v="510408"/>
    <n v="2.35371496962583E-3"/>
    <n v="0"/>
    <n v="25000"/>
    <n v="27000"/>
    <n v="28000"/>
    <n v="28000"/>
    <n v="30000"/>
    <n v="30000"/>
    <n v="30000"/>
    <n v="30000"/>
    <n v="30000"/>
    <n v="30000"/>
    <n v="30000"/>
  </r>
  <r>
    <x v="3"/>
    <n v="7"/>
    <n v="0"/>
    <n v="120"/>
    <n v="289.60084612481199"/>
    <n v="76.524680946022201"/>
    <n v="810.31748291570602"/>
    <n v="100"/>
    <n v="2.35371496962583E-3"/>
    <n v="0"/>
    <n v="120"/>
    <n v="170"/>
    <n v="660"/>
    <n v="660"/>
    <n v="810"/>
    <n v="810"/>
    <n v="810"/>
    <n v="810"/>
    <n v="810"/>
    <n v="810"/>
    <n v="810"/>
  </r>
  <r>
    <x v="4"/>
    <n v="7"/>
    <n v="0"/>
    <n v="2900"/>
    <n v="2957.4862275705"/>
    <n v="1862.1634430019101"/>
    <n v="3794.8656380176499"/>
    <n v="409416"/>
    <n v="2.35371496962583E-3"/>
    <n v="0"/>
    <n v="2900"/>
    <n v="3300"/>
    <n v="3800"/>
    <n v="3800"/>
    <n v="3800"/>
    <n v="3800"/>
    <n v="3800"/>
    <n v="3800"/>
    <n v="3800"/>
    <n v="3800"/>
    <n v="3800"/>
  </r>
  <r>
    <x v="5"/>
    <n v="7"/>
    <n v="0"/>
    <n v="1500"/>
    <n v="3314.9907024344402"/>
    <n v="68.530590971931801"/>
    <n v="12547.2247340949"/>
    <n v="40"/>
    <n v="2.35371496962583E-3"/>
    <n v="0"/>
    <n v="1500"/>
    <n v="2900"/>
    <n v="4600"/>
    <n v="4600"/>
    <n v="13000"/>
    <n v="13000"/>
    <n v="13000"/>
    <n v="13000"/>
    <n v="13000"/>
    <n v="13000"/>
    <n v="13000"/>
  </r>
  <r>
    <x v="6"/>
    <n v="7"/>
    <n v="0"/>
    <n v="6100"/>
    <n v="5653.6906861167899"/>
    <n v="3920.1408729422801"/>
    <n v="7119.1207920201095"/>
    <n v="46787"/>
    <n v="2.35371496962583E-3"/>
    <n v="0"/>
    <n v="6100"/>
    <n v="6300"/>
    <n v="6800"/>
    <n v="6800"/>
    <n v="7100"/>
    <n v="7100"/>
    <n v="7100"/>
    <n v="7100"/>
    <n v="7100"/>
    <n v="7100"/>
    <n v="7100"/>
  </r>
  <r>
    <x v="7"/>
    <n v="7"/>
    <n v="0"/>
    <n v="100"/>
    <n v="269.37122727810799"/>
    <n v="62.015246017835999"/>
    <n v="567.42119207046903"/>
    <n v="92"/>
    <n v="2.35371496962583E-3"/>
    <n v="0"/>
    <n v="100"/>
    <n v="450"/>
    <n v="530"/>
    <n v="530"/>
    <n v="570"/>
    <n v="570"/>
    <n v="570"/>
    <n v="570"/>
    <n v="570"/>
    <n v="570"/>
    <n v="570"/>
  </r>
  <r>
    <x v="1"/>
    <n v="7"/>
    <n v="0"/>
    <n v="1500"/>
    <n v="2369.2981331176702"/>
    <n v="350.877495016902"/>
    <n v="5301.5189790166896"/>
    <n v="1713"/>
    <n v="2.35371496962583E-3"/>
    <n v="0"/>
    <n v="1500"/>
    <n v="3400"/>
    <n v="4200"/>
    <n v="4200"/>
    <n v="5300"/>
    <n v="5300"/>
    <n v="5300"/>
    <n v="5300"/>
    <n v="5300"/>
    <n v="5300"/>
    <n v="5300"/>
  </r>
  <r>
    <x v="2"/>
    <n v="7"/>
    <n v="0"/>
    <n v="24000"/>
    <n v="23694.8294557431"/>
    <n v="18868.531926069401"/>
    <n v="29907.361610094002"/>
    <n v="510836"/>
    <n v="2.35371496962583E-3"/>
    <n v="0"/>
    <n v="24000"/>
    <n v="24000"/>
    <n v="26000"/>
    <n v="26000"/>
    <n v="30000"/>
    <n v="30000"/>
    <n v="30000"/>
    <n v="30000"/>
    <n v="30000"/>
    <n v="30000"/>
    <n v="30000"/>
  </r>
  <r>
    <x v="3"/>
    <n v="7"/>
    <n v="0"/>
    <n v="96"/>
    <n v="419.42760772404301"/>
    <n v="79.308941029012203"/>
    <n v="1634.29523003287"/>
    <n v="100"/>
    <n v="2.35371496962583E-3"/>
    <n v="0"/>
    <n v="96"/>
    <n v="190"/>
    <n v="760"/>
    <n v="760"/>
    <n v="1600"/>
    <n v="1600"/>
    <n v="1600"/>
    <n v="1600"/>
    <n v="1600"/>
    <n v="1600"/>
    <n v="1600"/>
  </r>
  <r>
    <x v="4"/>
    <n v="7"/>
    <n v="0"/>
    <n v="2800"/>
    <n v="2810.5368217220498"/>
    <n v="1835.66095691639"/>
    <n v="4562.7516501117498"/>
    <n v="409416"/>
    <n v="2.35371496962583E-3"/>
    <n v="0"/>
    <n v="2800"/>
    <n v="3000"/>
    <n v="3700"/>
    <n v="3700"/>
    <n v="4600"/>
    <n v="4600"/>
    <n v="4600"/>
    <n v="4600"/>
    <n v="4600"/>
    <n v="4600"/>
    <n v="4600"/>
  </r>
  <r>
    <x v="5"/>
    <n v="7"/>
    <n v="0"/>
    <n v="330"/>
    <n v="764.71316127572197"/>
    <n v="47.108970931731101"/>
    <n v="2228.2641759375101"/>
    <n v="40"/>
    <n v="2.35371496962583E-3"/>
    <n v="0"/>
    <n v="330"/>
    <n v="550"/>
    <n v="1800"/>
    <n v="1800"/>
    <n v="2200"/>
    <n v="2200"/>
    <n v="2200"/>
    <n v="2200"/>
    <n v="2200"/>
    <n v="2200"/>
    <n v="2200"/>
  </r>
  <r>
    <x v="6"/>
    <n v="7"/>
    <n v="1"/>
    <n v="6300"/>
    <n v="6120.4611103083598"/>
    <n v="2551.2403140310198"/>
    <n v="9940.1955610373898"/>
    <n v="40155"/>
    <n v="2.35371496962583E-3"/>
    <n v="3.36244995660833E-4"/>
    <n v="6300"/>
    <n v="7400"/>
    <n v="8700"/>
    <n v="8700"/>
    <n v="9900"/>
    <n v="9900"/>
    <n v="9900"/>
    <n v="9900"/>
    <n v="9900"/>
    <n v="9900"/>
    <n v="9900"/>
  </r>
  <r>
    <x v="7"/>
    <n v="7"/>
    <n v="0"/>
    <n v="210"/>
    <n v="950.79175186609496"/>
    <n v="131.202187971211"/>
    <n v="4693.1231860071402"/>
    <n v="92"/>
    <n v="2.35371496962583E-3"/>
    <n v="0"/>
    <n v="210"/>
    <n v="270"/>
    <n v="1100"/>
    <n v="1100"/>
    <n v="4700"/>
    <n v="4700"/>
    <n v="4700"/>
    <n v="4700"/>
    <n v="4700"/>
    <n v="4700"/>
    <n v="4700"/>
  </r>
  <r>
    <x v="1"/>
    <n v="10"/>
    <n v="0"/>
    <n v="1800"/>
    <n v="2065.8088781055899"/>
    <n v="377.15671502519399"/>
    <n v="6469.0024700248596"/>
    <n v="1713"/>
    <n v="3.3624499566083299E-3"/>
    <n v="0"/>
    <n v="1900"/>
    <n v="2100"/>
    <n v="2200"/>
    <n v="3000"/>
    <n v="6500"/>
    <n v="6500"/>
    <n v="6500"/>
    <n v="6500"/>
    <n v="6500"/>
    <n v="6500"/>
    <n v="6500"/>
  </r>
  <r>
    <x v="2"/>
    <n v="10"/>
    <n v="0"/>
    <n v="19000"/>
    <n v="20679.2565715848"/>
    <n v="15868.234984925901"/>
    <n v="26301.523433998202"/>
    <n v="501313"/>
    <n v="3.3624499566083299E-3"/>
    <n v="0"/>
    <n v="21000"/>
    <n v="23000"/>
    <n v="23000"/>
    <n v="25000"/>
    <n v="26000"/>
    <n v="26000"/>
    <n v="26000"/>
    <n v="26000"/>
    <n v="26000"/>
    <n v="26000"/>
    <n v="26000"/>
  </r>
  <r>
    <x v="3"/>
    <n v="10"/>
    <n v="0"/>
    <n v="88"/>
    <n v="198.08834559516899"/>
    <n v="39.885442005470303"/>
    <n v="970.78100091312001"/>
    <n v="100"/>
    <n v="3.3624499566083299E-3"/>
    <n v="0"/>
    <n v="89"/>
    <n v="90"/>
    <n v="150"/>
    <n v="330"/>
    <n v="970"/>
    <n v="970"/>
    <n v="970"/>
    <n v="970"/>
    <n v="970"/>
    <n v="970"/>
    <n v="970"/>
  </r>
  <r>
    <x v="4"/>
    <n v="10"/>
    <n v="0"/>
    <n v="2400"/>
    <n v="3150.6926983245598"/>
    <n v="1258.1968100275801"/>
    <n v="8980.2204850129692"/>
    <n v="409416"/>
    <n v="3.3624499566083299E-3"/>
    <n v="0"/>
    <n v="3100"/>
    <n v="3200"/>
    <n v="3700"/>
    <n v="3900"/>
    <n v="9000"/>
    <n v="9000"/>
    <n v="9000"/>
    <n v="9000"/>
    <n v="9000"/>
    <n v="9000"/>
    <n v="9000"/>
  </r>
  <r>
    <x v="5"/>
    <n v="10"/>
    <n v="0"/>
    <n v="370"/>
    <n v="738.718074699863"/>
    <n v="83.878371049649999"/>
    <n v="2533.7774810614001"/>
    <n v="40"/>
    <n v="3.3624499566083299E-3"/>
    <n v="0"/>
    <n v="540"/>
    <n v="920"/>
    <n v="950"/>
    <n v="1400"/>
    <n v="2500"/>
    <n v="2500"/>
    <n v="2500"/>
    <n v="2500"/>
    <n v="2500"/>
    <n v="2500"/>
    <n v="2500"/>
  </r>
  <r>
    <x v="6"/>
    <n v="10"/>
    <n v="0"/>
    <n v="5600"/>
    <n v="6660.2650454151399"/>
    <n v="3879.6546430094099"/>
    <n v="14712.3885580804"/>
    <n v="46787"/>
    <n v="3.3624499566083299E-3"/>
    <n v="0"/>
    <n v="6600"/>
    <n v="6700"/>
    <n v="6800"/>
    <n v="7300"/>
    <n v="15000"/>
    <n v="15000"/>
    <n v="15000"/>
    <n v="15000"/>
    <n v="15000"/>
    <n v="15000"/>
    <n v="15000"/>
  </r>
  <r>
    <x v="7"/>
    <n v="10"/>
    <n v="0"/>
    <n v="98"/>
    <n v="624.03907587286005"/>
    <n v="49.995204899459999"/>
    <n v="4315.7029909780204"/>
    <n v="92"/>
    <n v="3.3624499566083299E-3"/>
    <n v="0"/>
    <n v="110"/>
    <n v="120"/>
    <n v="150"/>
    <n v="1200"/>
    <n v="4300"/>
    <n v="4300"/>
    <n v="4300"/>
    <n v="4300"/>
    <n v="4300"/>
    <n v="4300"/>
    <n v="4300"/>
  </r>
  <r>
    <x v="1"/>
    <n v="7"/>
    <n v="0"/>
    <n v="1300"/>
    <n v="1277.1391635760599"/>
    <n v="443.92079196404597"/>
    <n v="2247.1543740248298"/>
    <n v="1713"/>
    <n v="2.35371496962583E-3"/>
    <n v="0"/>
    <n v="1300"/>
    <n v="1400"/>
    <n v="1700"/>
    <n v="1700"/>
    <n v="2200"/>
    <n v="2200"/>
    <n v="2200"/>
    <n v="2200"/>
    <n v="2200"/>
    <n v="2200"/>
    <n v="2200"/>
  </r>
  <r>
    <x v="2"/>
    <n v="7"/>
    <n v="0"/>
    <n v="21000"/>
    <n v="21831.7788131202"/>
    <n v="17594.5485649863"/>
    <n v="27768.748549977299"/>
    <n v="503132"/>
    <n v="2.35371496962583E-3"/>
    <n v="0"/>
    <n v="21000"/>
    <n v="22000"/>
    <n v="25000"/>
    <n v="25000"/>
    <n v="28000"/>
    <n v="28000"/>
    <n v="28000"/>
    <n v="28000"/>
    <n v="28000"/>
    <n v="28000"/>
    <n v="28000"/>
  </r>
  <r>
    <x v="3"/>
    <n v="7"/>
    <n v="0"/>
    <n v="240"/>
    <n v="1097.90517773944"/>
    <n v="101.442715036682"/>
    <n v="5882.67502200324"/>
    <n v="100"/>
    <n v="2.35371496962583E-3"/>
    <n v="0"/>
    <n v="240"/>
    <n v="480"/>
    <n v="730"/>
    <n v="730"/>
    <n v="5900"/>
    <n v="5900"/>
    <n v="5900"/>
    <n v="5900"/>
    <n v="5900"/>
    <n v="5900"/>
    <n v="5900"/>
  </r>
  <r>
    <x v="4"/>
    <n v="7"/>
    <n v="0"/>
    <n v="2800"/>
    <n v="3279.5582499820698"/>
    <n v="1867.8604390006501"/>
    <n v="5835.0813719443904"/>
    <n v="409416"/>
    <n v="2.35371496962583E-3"/>
    <n v="0"/>
    <n v="2800"/>
    <n v="3200"/>
    <n v="4800"/>
    <n v="4800"/>
    <n v="5800"/>
    <n v="5800"/>
    <n v="5800"/>
    <n v="5800"/>
    <n v="5800"/>
    <n v="5800"/>
    <n v="5800"/>
  </r>
  <r>
    <x v="5"/>
    <n v="7"/>
    <n v="0"/>
    <n v="1100"/>
    <n v="1078.10352741008"/>
    <n v="47.533856937661703"/>
    <n v="2143.8217189861398"/>
    <n v="40"/>
    <n v="2.35371496962583E-3"/>
    <n v="0"/>
    <n v="1100"/>
    <n v="1300"/>
    <n v="1700"/>
    <n v="1700"/>
    <n v="2100"/>
    <n v="2100"/>
    <n v="2100"/>
    <n v="2100"/>
    <n v="2100"/>
    <n v="2100"/>
    <n v="2100"/>
  </r>
  <r>
    <x v="6"/>
    <n v="7"/>
    <n v="0"/>
    <n v="6900"/>
    <n v="7326.2999165537103"/>
    <n v="5309.6620269352497"/>
    <n v="11659.1921040089"/>
    <n v="46787"/>
    <n v="2.35371496962583E-3"/>
    <n v="0"/>
    <n v="6900"/>
    <n v="7400"/>
    <n v="8200"/>
    <n v="8200"/>
    <n v="12000"/>
    <n v="12000"/>
    <n v="12000"/>
    <n v="12000"/>
    <n v="12000"/>
    <n v="12000"/>
    <n v="12000"/>
  </r>
  <r>
    <x v="7"/>
    <n v="7"/>
    <n v="0"/>
    <n v="270"/>
    <n v="382.62592703436599"/>
    <n v="52.719828090630401"/>
    <n v="1376.2010229984201"/>
    <n v="92"/>
    <n v="2.35371496962583E-3"/>
    <n v="0"/>
    <n v="270"/>
    <n v="290"/>
    <n v="380"/>
    <n v="380"/>
    <n v="1400"/>
    <n v="1400"/>
    <n v="1400"/>
    <n v="1400"/>
    <n v="1400"/>
    <n v="1400"/>
    <n v="1400"/>
  </r>
  <r>
    <x v="1"/>
    <n v="6"/>
    <n v="0"/>
    <n v="920"/>
    <n v="1704.9562431638999"/>
    <n v="711.50774101261004"/>
    <n v="3311.5642069606101"/>
    <n v="1713"/>
    <n v="2.0174699739649998E-3"/>
    <n v="0"/>
    <n v="1700"/>
    <n v="1700"/>
    <n v="2700"/>
    <n v="2700"/>
    <n v="3300"/>
    <n v="3300"/>
    <n v="3300"/>
    <n v="3300"/>
    <n v="3300"/>
    <n v="3300"/>
    <n v="3300"/>
  </r>
  <r>
    <x v="2"/>
    <n v="6"/>
    <n v="0"/>
    <n v="20000"/>
    <n v="21483.969318816198"/>
    <n v="18843.142288969801"/>
    <n v="26455.652101081701"/>
    <n v="499601"/>
    <n v="2.0174699739649998E-3"/>
    <n v="0"/>
    <n v="21000"/>
    <n v="21000"/>
    <n v="23000"/>
    <n v="23000"/>
    <n v="26000"/>
    <n v="26000"/>
    <n v="26000"/>
    <n v="26000"/>
    <n v="26000"/>
    <n v="26000"/>
    <n v="26000"/>
  </r>
  <r>
    <x v="3"/>
    <n v="6"/>
    <n v="0"/>
    <n v="120"/>
    <n v="876.69519616368495"/>
    <n v="64.662102027796195"/>
    <n v="3302.14703094679"/>
    <n v="100"/>
    <n v="2.0174699739649998E-3"/>
    <n v="0"/>
    <n v="270"/>
    <n v="270"/>
    <n v="1400"/>
    <n v="1400"/>
    <n v="3300"/>
    <n v="3300"/>
    <n v="3300"/>
    <n v="3300"/>
    <n v="3300"/>
    <n v="3300"/>
    <n v="3300"/>
  </r>
  <r>
    <x v="4"/>
    <n v="6"/>
    <n v="0"/>
    <n v="2700"/>
    <n v="3120.8679273452899"/>
    <n v="2363.5672900127202"/>
    <n v="4841.1178579553898"/>
    <n v="409416"/>
    <n v="2.0174699739649998E-3"/>
    <n v="0"/>
    <n v="3200"/>
    <n v="3200"/>
    <n v="3200"/>
    <n v="3200"/>
    <n v="4800"/>
    <n v="4800"/>
    <n v="4800"/>
    <n v="4800"/>
    <n v="4800"/>
    <n v="4800"/>
    <n v="4800"/>
  </r>
  <r>
    <x v="5"/>
    <n v="6"/>
    <n v="0"/>
    <n v="90"/>
    <n v="729.19989235621495"/>
    <n v="52.405048976652303"/>
    <n v="1979.2490840191001"/>
    <n v="40"/>
    <n v="2.0174699739649998E-3"/>
    <n v="0"/>
    <n v="820"/>
    <n v="820"/>
    <n v="1300"/>
    <n v="1300"/>
    <n v="2000"/>
    <n v="2000"/>
    <n v="2000"/>
    <n v="2000"/>
    <n v="2000"/>
    <n v="2000"/>
    <n v="2000"/>
  </r>
  <r>
    <x v="6"/>
    <n v="6"/>
    <n v="0"/>
    <n v="6200"/>
    <n v="7072.1174953699401"/>
    <n v="5491.5312649682101"/>
    <n v="10192.0405280543"/>
    <n v="46787"/>
    <n v="2.0174699739649998E-3"/>
    <n v="0"/>
    <n v="7000"/>
    <n v="7000"/>
    <n v="7900"/>
    <n v="7900"/>
    <n v="10000"/>
    <n v="10000"/>
    <n v="10000"/>
    <n v="10000"/>
    <n v="10000"/>
    <n v="10000"/>
    <n v="10000"/>
  </r>
  <r>
    <x v="7"/>
    <n v="6"/>
    <n v="0"/>
    <n v="150"/>
    <n v="204.45914964269201"/>
    <n v="56.951895006932297"/>
    <n v="390.34289203118499"/>
    <n v="92"/>
    <n v="2.0174699739649998E-3"/>
    <n v="0"/>
    <n v="200"/>
    <n v="200"/>
    <n v="350"/>
    <n v="350"/>
    <n v="390"/>
    <n v="390"/>
    <n v="390"/>
    <n v="390"/>
    <n v="390"/>
    <n v="390"/>
    <n v="390"/>
  </r>
  <r>
    <x v="1"/>
    <n v="11"/>
    <n v="0"/>
    <n v="1900"/>
    <n v="1908.86587418869"/>
    <n v="322.09621509537101"/>
    <n v="5530.0497070420497"/>
    <n v="1713"/>
    <n v="3.69869495226917E-3"/>
    <n v="0"/>
    <n v="1900"/>
    <n v="2300"/>
    <n v="2300"/>
    <n v="2300"/>
    <n v="3400"/>
    <n v="5500"/>
    <n v="5500"/>
    <n v="5500"/>
    <n v="5500"/>
    <n v="5500"/>
    <n v="5500"/>
  </r>
  <r>
    <x v="2"/>
    <n v="11"/>
    <n v="0"/>
    <n v="20000"/>
    <n v="21194.8154576503"/>
    <n v="15022.132606944"/>
    <n v="25988.285601022599"/>
    <n v="503239"/>
    <n v="3.69869495226917E-3"/>
    <n v="0"/>
    <n v="20000"/>
    <n v="24000"/>
    <n v="25000"/>
    <n v="25000"/>
    <n v="26000"/>
    <n v="26000"/>
    <n v="26000"/>
    <n v="26000"/>
    <n v="26000"/>
    <n v="26000"/>
    <n v="26000"/>
  </r>
  <r>
    <x v="3"/>
    <n v="11"/>
    <n v="0"/>
    <n v="110"/>
    <n v="339.20070508875898"/>
    <n v="59.917515027336698"/>
    <n v="2580.4588519968001"/>
    <n v="100"/>
    <n v="3.69869495226917E-3"/>
    <n v="0"/>
    <n v="110"/>
    <n v="130"/>
    <n v="180"/>
    <n v="180"/>
    <n v="180"/>
    <n v="2600"/>
    <n v="2600"/>
    <n v="2600"/>
    <n v="2600"/>
    <n v="2600"/>
    <n v="2600"/>
  </r>
  <r>
    <x v="4"/>
    <n v="11"/>
    <n v="0"/>
    <n v="3500"/>
    <n v="3561.0281416447801"/>
    <n v="1345.7156020449399"/>
    <n v="5363.8926779385602"/>
    <n v="409416"/>
    <n v="3.69869495226917E-3"/>
    <n v="0"/>
    <n v="3500"/>
    <n v="4500"/>
    <n v="4700"/>
    <n v="4700"/>
    <n v="4800"/>
    <n v="5400"/>
    <n v="5400"/>
    <n v="5400"/>
    <n v="5400"/>
    <n v="5400"/>
    <n v="5400"/>
  </r>
  <r>
    <x v="5"/>
    <n v="11"/>
    <n v="0"/>
    <n v="390"/>
    <n v="1638.61518483397"/>
    <n v="46.079137013293803"/>
    <n v="6845.3852210659497"/>
    <n v="40"/>
    <n v="3.69869495226917E-3"/>
    <n v="0"/>
    <n v="390"/>
    <n v="1800"/>
    <n v="2600"/>
    <n v="2600"/>
    <n v="4800"/>
    <n v="6800"/>
    <n v="6800"/>
    <n v="6800"/>
    <n v="6800"/>
    <n v="6800"/>
    <n v="6800"/>
  </r>
  <r>
    <x v="6"/>
    <n v="11"/>
    <n v="0"/>
    <n v="6400"/>
    <n v="7524.5952468196101"/>
    <n v="4191.7335439938997"/>
    <n v="13536.813977989301"/>
    <n v="46787"/>
    <n v="3.69869495226917E-3"/>
    <n v="0"/>
    <n v="6400"/>
    <n v="8800"/>
    <n v="9800"/>
    <n v="9800"/>
    <n v="11000"/>
    <n v="14000"/>
    <n v="14000"/>
    <n v="14000"/>
    <n v="14000"/>
    <n v="14000"/>
    <n v="14000"/>
  </r>
  <r>
    <x v="7"/>
    <n v="11"/>
    <n v="0"/>
    <n v="80"/>
    <n v="422.950143375518"/>
    <n v="58.962946990504797"/>
    <n v="3127.72568291984"/>
    <n v="92"/>
    <n v="3.69869495226917E-3"/>
    <n v="0"/>
    <n v="80"/>
    <n v="130"/>
    <n v="270"/>
    <n v="270"/>
    <n v="600"/>
    <n v="3100"/>
    <n v="3100"/>
    <n v="3100"/>
    <n v="3100"/>
    <n v="3100"/>
    <n v="3100"/>
  </r>
  <r>
    <x v="1"/>
    <n v="8"/>
    <n v="0"/>
    <n v="3200"/>
    <n v="4098.8533585041296"/>
    <n v="432.82514100428602"/>
    <n v="7976.0361770167901"/>
    <n v="1713"/>
    <n v="2.6899599652866701E-3"/>
    <n v="0"/>
    <n v="5200"/>
    <n v="6300"/>
    <n v="7500"/>
    <n v="7500"/>
    <n v="8000"/>
    <n v="8000"/>
    <n v="8000"/>
    <n v="8000"/>
    <n v="8000"/>
    <n v="8000"/>
    <n v="8000"/>
  </r>
  <r>
    <x v="2"/>
    <n v="8"/>
    <n v="0"/>
    <n v="21000"/>
    <n v="22564.539194601799"/>
    <n v="18889.791160938301"/>
    <n v="25758.0660530366"/>
    <n v="509873"/>
    <n v="2.6899599652866701E-3"/>
    <n v="0"/>
    <n v="24000"/>
    <n v="25000"/>
    <n v="26000"/>
    <n v="26000"/>
    <n v="26000"/>
    <n v="26000"/>
    <n v="26000"/>
    <n v="26000"/>
    <n v="26000"/>
    <n v="26000"/>
    <n v="26000"/>
  </r>
  <r>
    <x v="3"/>
    <n v="8"/>
    <n v="0"/>
    <n v="190"/>
    <n v="218.641719999141"/>
    <n v="38.795498898252802"/>
    <n v="458.95480900071499"/>
    <n v="100"/>
    <n v="2.6899599652866701E-3"/>
    <n v="0"/>
    <n v="240"/>
    <n v="270"/>
    <n v="410"/>
    <n v="410"/>
    <n v="460"/>
    <n v="460"/>
    <n v="460"/>
    <n v="460"/>
    <n v="460"/>
    <n v="460"/>
    <n v="460"/>
  </r>
  <r>
    <x v="4"/>
    <n v="8"/>
    <n v="0"/>
    <n v="2400"/>
    <n v="3846.5930599777398"/>
    <n v="1219.37786799389"/>
    <n v="14976.611725986"/>
    <n v="409416"/>
    <n v="2.6899599652866701E-3"/>
    <n v="0"/>
    <n v="2600"/>
    <n v="3000"/>
    <n v="3300"/>
    <n v="3300"/>
    <n v="15000"/>
    <n v="15000"/>
    <n v="15000"/>
    <n v="15000"/>
    <n v="15000"/>
    <n v="15000"/>
    <n v="15000"/>
  </r>
  <r>
    <x v="5"/>
    <n v="8"/>
    <n v="0"/>
    <n v="570"/>
    <n v="741.193683512392"/>
    <n v="90.5199251137673"/>
    <n v="1632.00680201407"/>
    <n v="40"/>
    <n v="2.6899599652866701E-3"/>
    <n v="0"/>
    <n v="670"/>
    <n v="970"/>
    <n v="1600"/>
    <n v="1600"/>
    <n v="1600"/>
    <n v="1600"/>
    <n v="1600"/>
    <n v="1600"/>
    <n v="1600"/>
    <n v="1600"/>
    <n v="1600"/>
  </r>
  <r>
    <x v="6"/>
    <n v="8"/>
    <n v="0"/>
    <n v="5400"/>
    <n v="6568.8107746245796"/>
    <n v="4183.0561810638701"/>
    <n v="14068.922296049999"/>
    <n v="46787"/>
    <n v="2.6899599652866701E-3"/>
    <n v="0"/>
    <n v="5400"/>
    <n v="6600"/>
    <n v="8400"/>
    <n v="8400"/>
    <n v="14000"/>
    <n v="14000"/>
    <n v="14000"/>
    <n v="14000"/>
    <n v="14000"/>
    <n v="14000"/>
    <n v="14000"/>
  </r>
  <r>
    <x v="7"/>
    <n v="8"/>
    <n v="0"/>
    <n v="90"/>
    <n v="1191.08987326035"/>
    <n v="30.712467036210001"/>
    <n v="5240.0118779623799"/>
    <n v="92"/>
    <n v="2.6899599652866701E-3"/>
    <n v="0"/>
    <n v="110"/>
    <n v="1500"/>
    <n v="2400"/>
    <n v="2400"/>
    <n v="5200"/>
    <n v="5200"/>
    <n v="5200"/>
    <n v="5200"/>
    <n v="5200"/>
    <n v="5200"/>
    <n v="5200"/>
  </r>
  <r>
    <x v="1"/>
    <n v="9"/>
    <n v="0"/>
    <n v="1100"/>
    <n v="2076.96775753154"/>
    <n v="333.258879021741"/>
    <n v="6213.9099340420198"/>
    <n v="1713"/>
    <n v="3.0262049609475002E-3"/>
    <n v="0"/>
    <n v="1100"/>
    <n v="1200"/>
    <n v="2100"/>
    <n v="5500"/>
    <n v="6200"/>
    <n v="6200"/>
    <n v="6200"/>
    <n v="6200"/>
    <n v="6200"/>
    <n v="6200"/>
    <n v="6200"/>
  </r>
  <r>
    <x v="2"/>
    <n v="9"/>
    <n v="0"/>
    <n v="21000"/>
    <n v="21810.6635870256"/>
    <n v="17006.838831934099"/>
    <n v="28255.395820015099"/>
    <n v="508696"/>
    <n v="3.0262049609475002E-3"/>
    <n v="0"/>
    <n v="21000"/>
    <n v="23000"/>
    <n v="24000"/>
    <n v="26000"/>
    <n v="28000"/>
    <n v="28000"/>
    <n v="28000"/>
    <n v="28000"/>
    <n v="28000"/>
    <n v="28000"/>
    <n v="28000"/>
  </r>
  <r>
    <x v="3"/>
    <n v="9"/>
    <n v="0"/>
    <n v="110"/>
    <n v="188.670542129936"/>
    <n v="57.575720013119202"/>
    <n v="516.17557497229404"/>
    <n v="100"/>
    <n v="3.0262049609475002E-3"/>
    <n v="0"/>
    <n v="110"/>
    <n v="170"/>
    <n v="260"/>
    <n v="360"/>
    <n v="520"/>
    <n v="520"/>
    <n v="520"/>
    <n v="520"/>
    <n v="520"/>
    <n v="520"/>
    <n v="520"/>
  </r>
  <r>
    <x v="4"/>
    <n v="9"/>
    <n v="0"/>
    <n v="2700"/>
    <n v="2592.3825241107902"/>
    <n v="965.80065798479995"/>
    <n v="3980.6274709990198"/>
    <n v="409416"/>
    <n v="3.0262049609475002E-3"/>
    <n v="0"/>
    <n v="2700"/>
    <n v="2800"/>
    <n v="3000"/>
    <n v="3300"/>
    <n v="4000"/>
    <n v="4000"/>
    <n v="4000"/>
    <n v="4000"/>
    <n v="4000"/>
    <n v="4000"/>
    <n v="4000"/>
  </r>
  <r>
    <x v="5"/>
    <n v="9"/>
    <n v="0"/>
    <n v="520"/>
    <n v="1017.2115342381099"/>
    <n v="44.105537002906203"/>
    <n v="4076.8585749901799"/>
    <n v="40"/>
    <n v="3.0262049609475002E-3"/>
    <n v="0"/>
    <n v="520"/>
    <n v="620"/>
    <n v="1100"/>
    <n v="2200"/>
    <n v="4100"/>
    <n v="4100"/>
    <n v="4100"/>
    <n v="4100"/>
    <n v="4100"/>
    <n v="4100"/>
    <n v="4100"/>
  </r>
  <r>
    <x v="6"/>
    <n v="9"/>
    <n v="0"/>
    <n v="8000"/>
    <n v="8458.2224293327308"/>
    <n v="4824.5867849327597"/>
    <n v="13056.9657700834"/>
    <n v="46787"/>
    <n v="3.0262049609475002E-3"/>
    <n v="0"/>
    <n v="8000"/>
    <n v="8100"/>
    <n v="11000"/>
    <n v="12000"/>
    <n v="13000"/>
    <n v="13000"/>
    <n v="13000"/>
    <n v="13000"/>
    <n v="13000"/>
    <n v="13000"/>
    <n v="13000"/>
  </r>
  <r>
    <x v="7"/>
    <n v="9"/>
    <n v="0"/>
    <n v="72"/>
    <n v="892.03013810846505"/>
    <n v="39.874293957836898"/>
    <n v="6701.1939139338201"/>
    <n v="92"/>
    <n v="3.0262049609475002E-3"/>
    <n v="0"/>
    <n v="72"/>
    <n v="140"/>
    <n v="150"/>
    <n v="720"/>
    <n v="6700"/>
    <n v="6700"/>
    <n v="6700"/>
    <n v="6700"/>
    <n v="6700"/>
    <n v="6700"/>
    <n v="6700"/>
  </r>
  <r>
    <x v="1"/>
    <n v="4"/>
    <n v="0"/>
    <n v="2800"/>
    <n v="3235.8091035275702"/>
    <n v="384.72857803571901"/>
    <n v="6151.0860130656501"/>
    <n v="1713"/>
    <n v="1.34497998264333E-3"/>
    <n v="0"/>
    <n v="3600"/>
    <n v="3600"/>
    <n v="6200"/>
    <n v="6200"/>
    <n v="6200"/>
    <n v="6200"/>
    <n v="6200"/>
    <n v="6200"/>
    <n v="6200"/>
    <n v="6200"/>
    <n v="6200"/>
  </r>
  <r>
    <x v="2"/>
    <n v="3"/>
    <n v="0"/>
    <n v="23000"/>
    <n v="24306.0261383652"/>
    <n v="22519.2912030033"/>
    <n v="27793.882440077101"/>
    <n v="504095"/>
    <n v="1.0087349869824999E-3"/>
    <n v="0"/>
    <n v="23000"/>
    <n v="23000"/>
    <n v="28000"/>
    <n v="28000"/>
    <n v="28000"/>
    <n v="28000"/>
    <n v="28000"/>
    <n v="28000"/>
    <n v="28000"/>
    <n v="28000"/>
    <n v="28000"/>
  </r>
  <r>
    <x v="3"/>
    <n v="4"/>
    <n v="0"/>
    <n v="120"/>
    <n v="127.927281224401"/>
    <n v="79.643192002549696"/>
    <n v="161.10729903448299"/>
    <n v="100"/>
    <n v="1.34497998264333E-3"/>
    <n v="0"/>
    <n v="150"/>
    <n v="150"/>
    <n v="160"/>
    <n v="160"/>
    <n v="160"/>
    <n v="160"/>
    <n v="160"/>
    <n v="160"/>
    <n v="160"/>
    <n v="160"/>
    <n v="160"/>
  </r>
  <r>
    <x v="4"/>
    <n v="4"/>
    <n v="0"/>
    <n v="2200"/>
    <n v="2204.5207310293299"/>
    <n v="1112.96207795385"/>
    <n v="3169.3861141102302"/>
    <n v="409416"/>
    <n v="1.34497998264333E-3"/>
    <n v="0"/>
    <n v="2300"/>
    <n v="2300"/>
    <n v="3200"/>
    <n v="3200"/>
    <n v="3200"/>
    <n v="3200"/>
    <n v="3200"/>
    <n v="3200"/>
    <n v="3200"/>
    <n v="3200"/>
    <n v="3200"/>
  </r>
  <r>
    <x v="5"/>
    <n v="3"/>
    <n v="0"/>
    <n v="5500"/>
    <n v="4789.0100049941402"/>
    <n v="2795.5265470081899"/>
    <n v="6028.1727260444304"/>
    <n v="40"/>
    <n v="1.0087349869824999E-3"/>
    <n v="0"/>
    <n v="5500"/>
    <n v="5500"/>
    <n v="6000"/>
    <n v="6000"/>
    <n v="6000"/>
    <n v="6000"/>
    <n v="6000"/>
    <n v="6000"/>
    <n v="6000"/>
    <n v="6000"/>
    <n v="6000"/>
  </r>
  <r>
    <x v="6"/>
    <n v="3"/>
    <n v="0"/>
    <n v="6500"/>
    <n v="6169.5153336040603"/>
    <n v="5331.8540769396304"/>
    <n v="6713.0721389548798"/>
    <n v="46787"/>
    <n v="1.0087349869824999E-3"/>
    <n v="0"/>
    <n v="6500"/>
    <n v="6500"/>
    <n v="6700"/>
    <n v="6700"/>
    <n v="6700"/>
    <n v="6700"/>
    <n v="6700"/>
    <n v="6700"/>
    <n v="6700"/>
    <n v="6700"/>
    <n v="6700"/>
  </r>
  <r>
    <x v="7"/>
    <n v="4"/>
    <n v="0"/>
    <n v="100"/>
    <n v="682.77944574947401"/>
    <n v="88.806954910978604"/>
    <n v="2347.1552699338599"/>
    <n v="92"/>
    <n v="1.34497998264333E-3"/>
    <n v="0"/>
    <n v="200"/>
    <n v="200"/>
    <n v="2300"/>
    <n v="2300"/>
    <n v="2300"/>
    <n v="2300"/>
    <n v="2300"/>
    <n v="2300"/>
    <n v="2300"/>
    <n v="2300"/>
    <n v="2300"/>
  </r>
  <r>
    <x v="1"/>
    <n v="8"/>
    <n v="0"/>
    <n v="950"/>
    <n v="2057.7449108968699"/>
    <n v="32.512900070287202"/>
    <n v="7984.5912969904002"/>
    <n v="1713"/>
    <n v="2.6899599652866701E-3"/>
    <n v="0"/>
    <n v="1200"/>
    <n v="1300"/>
    <n v="4100"/>
    <n v="4100"/>
    <n v="8000"/>
    <n v="8000"/>
    <n v="8000"/>
    <n v="8000"/>
    <n v="8000"/>
    <n v="8000"/>
    <n v="8000"/>
  </r>
  <r>
    <x v="2"/>
    <n v="8"/>
    <n v="0"/>
    <n v="22000"/>
    <n v="23274.263031504201"/>
    <n v="18854.309023940001"/>
    <n v="28547.503866022402"/>
    <n v="506449"/>
    <n v="2.6899599652866701E-3"/>
    <n v="0"/>
    <n v="24000"/>
    <n v="25000"/>
    <n v="26000"/>
    <n v="26000"/>
    <n v="29000"/>
    <n v="29000"/>
    <n v="29000"/>
    <n v="29000"/>
    <n v="29000"/>
    <n v="29000"/>
    <n v="29000"/>
  </r>
  <r>
    <x v="3"/>
    <n v="8"/>
    <n v="0"/>
    <n v="66"/>
    <n v="141.81552124500701"/>
    <n v="29.800530057400401"/>
    <n v="589.60907394066396"/>
    <n v="100"/>
    <n v="2.6899599652866701E-3"/>
    <n v="0"/>
    <n v="78"/>
    <n v="97"/>
    <n v="150"/>
    <n v="150"/>
    <n v="590"/>
    <n v="590"/>
    <n v="590"/>
    <n v="590"/>
    <n v="590"/>
    <n v="590"/>
    <n v="590"/>
  </r>
  <r>
    <x v="4"/>
    <n v="8"/>
    <n v="0"/>
    <n v="2800"/>
    <n v="2732.7843070088402"/>
    <n v="1293.9424329670101"/>
    <n v="4629.4472760055196"/>
    <n v="409416"/>
    <n v="2.6899599652866701E-3"/>
    <n v="0"/>
    <n v="2900"/>
    <n v="3100"/>
    <n v="3600"/>
    <n v="3600"/>
    <n v="4600"/>
    <n v="4600"/>
    <n v="4600"/>
    <n v="4600"/>
    <n v="4600"/>
    <n v="4600"/>
    <n v="4600"/>
  </r>
  <r>
    <x v="5"/>
    <n v="8"/>
    <n v="0"/>
    <n v="910"/>
    <n v="1477.12323424639"/>
    <n v="54.163450025953303"/>
    <n v="4391.4961389964401"/>
    <n v="40"/>
    <n v="2.6899599652866701E-3"/>
    <n v="0"/>
    <n v="1300"/>
    <n v="1400"/>
    <n v="3100"/>
    <n v="3100"/>
    <n v="4400"/>
    <n v="4400"/>
    <n v="4400"/>
    <n v="4400"/>
    <n v="4400"/>
    <n v="4400"/>
    <n v="4400"/>
  </r>
  <r>
    <x v="6"/>
    <n v="8"/>
    <n v="0"/>
    <n v="6200"/>
    <n v="8004.25670237746"/>
    <n v="4648.2691880082702"/>
    <n v="21907.600281061601"/>
    <n v="46787"/>
    <n v="2.6899599652866701E-3"/>
    <n v="0"/>
    <n v="6600"/>
    <n v="6900"/>
    <n v="7900"/>
    <n v="7900"/>
    <n v="22000"/>
    <n v="22000"/>
    <n v="22000"/>
    <n v="22000"/>
    <n v="22000"/>
    <n v="22000"/>
    <n v="22000"/>
  </r>
  <r>
    <x v="7"/>
    <n v="8"/>
    <n v="0"/>
    <n v="78"/>
    <n v="206.95180587063001"/>
    <n v="18.713437952101199"/>
    <n v="993.62527101766295"/>
    <n v="92"/>
    <n v="2.6899599652866701E-3"/>
    <n v="0"/>
    <n v="87"/>
    <n v="140"/>
    <n v="210"/>
    <n v="210"/>
    <n v="990"/>
    <n v="990"/>
    <n v="990"/>
    <n v="990"/>
    <n v="990"/>
    <n v="990"/>
    <n v="990"/>
  </r>
  <r>
    <x v="1"/>
    <n v="8"/>
    <n v="0"/>
    <n v="1600"/>
    <n v="4321.0893101495403"/>
    <n v="586.794308968819"/>
    <n v="19147.032328066402"/>
    <n v="1713"/>
    <n v="2.6899599652866701E-3"/>
    <n v="0"/>
    <n v="2600"/>
    <n v="3900"/>
    <n v="4200"/>
    <n v="4200"/>
    <n v="19000"/>
    <n v="19000"/>
    <n v="19000"/>
    <n v="19000"/>
    <n v="19000"/>
    <n v="19000"/>
    <n v="19000"/>
  </r>
  <r>
    <x v="2"/>
    <n v="8"/>
    <n v="0"/>
    <n v="21000"/>
    <n v="22031.621362373699"/>
    <n v="19020.2980240574"/>
    <n v="24696.217129006902"/>
    <n v="511906"/>
    <n v="2.6899599652866701E-3"/>
    <n v="0"/>
    <n v="24000"/>
    <n v="24000"/>
    <n v="25000"/>
    <n v="25000"/>
    <n v="25000"/>
    <n v="25000"/>
    <n v="25000"/>
    <n v="25000"/>
    <n v="25000"/>
    <n v="25000"/>
    <n v="25000"/>
  </r>
  <r>
    <x v="3"/>
    <n v="8"/>
    <n v="0"/>
    <n v="130"/>
    <n v="802.40549202426303"/>
    <n v="54.5063880272209"/>
    <n v="5186.5602420875803"/>
    <n v="100"/>
    <n v="2.6899599652866701E-3"/>
    <n v="0"/>
    <n v="240"/>
    <n v="260"/>
    <n v="360"/>
    <n v="360"/>
    <n v="5200"/>
    <n v="5200"/>
    <n v="5200"/>
    <n v="5200"/>
    <n v="5200"/>
    <n v="5200"/>
    <n v="5200"/>
  </r>
  <r>
    <x v="4"/>
    <n v="8"/>
    <n v="0"/>
    <n v="2400"/>
    <n v="3233.3315422583801"/>
    <n v="1892.61413598433"/>
    <n v="5472.3789310082702"/>
    <n v="409416"/>
    <n v="2.6899599652866701E-3"/>
    <n v="0"/>
    <n v="2900"/>
    <n v="4400"/>
    <n v="4700"/>
    <n v="4700"/>
    <n v="5500"/>
    <n v="5500"/>
    <n v="5500"/>
    <n v="5500"/>
    <n v="5500"/>
    <n v="5500"/>
    <n v="5500"/>
  </r>
  <r>
    <x v="5"/>
    <n v="8"/>
    <n v="0"/>
    <n v="1100"/>
    <n v="1419.8166458809201"/>
    <n v="74.431566987186599"/>
    <n v="2397.6244210498398"/>
    <n v="40"/>
    <n v="2.6899599652866701E-3"/>
    <n v="0"/>
    <n v="1800"/>
    <n v="2200"/>
    <n v="2300"/>
    <n v="2300"/>
    <n v="2400"/>
    <n v="2400"/>
    <n v="2400"/>
    <n v="2400"/>
    <n v="2400"/>
    <n v="2400"/>
    <n v="2400"/>
  </r>
  <r>
    <x v="6"/>
    <n v="8"/>
    <n v="0"/>
    <n v="5800"/>
    <n v="5777.4933477485301"/>
    <n v="4571.0432119667503"/>
    <n v="6599.4907469721502"/>
    <n v="46787"/>
    <n v="2.6899599652866701E-3"/>
    <n v="0"/>
    <n v="6200"/>
    <n v="6300"/>
    <n v="6500"/>
    <n v="6500"/>
    <n v="6600"/>
    <n v="6600"/>
    <n v="6600"/>
    <n v="6600"/>
    <n v="6600"/>
    <n v="6600"/>
    <n v="6600"/>
  </r>
  <r>
    <x v="7"/>
    <n v="8"/>
    <n v="0"/>
    <n v="130"/>
    <n v="423.50839874416101"/>
    <n v="60.862387996166902"/>
    <n v="2280.7900520274402"/>
    <n v="92"/>
    <n v="2.6899599652866701E-3"/>
    <n v="0"/>
    <n v="180"/>
    <n v="270"/>
    <n v="320"/>
    <n v="320"/>
    <n v="2300"/>
    <n v="2300"/>
    <n v="2300"/>
    <n v="2300"/>
    <n v="2300"/>
    <n v="2300"/>
    <n v="2300"/>
  </r>
  <r>
    <x v="1"/>
    <n v="9"/>
    <n v="0"/>
    <n v="1900"/>
    <n v="2541.7180031460398"/>
    <n v="1374.5594080537501"/>
    <n v="6212.2713570715796"/>
    <n v="1713"/>
    <n v="3.0262049609475002E-3"/>
    <n v="0"/>
    <n v="1900"/>
    <n v="2200"/>
    <n v="2200"/>
    <n v="4200"/>
    <n v="6200"/>
    <n v="6200"/>
    <n v="6200"/>
    <n v="6200"/>
    <n v="6200"/>
    <n v="6200"/>
    <n v="6200"/>
  </r>
  <r>
    <x v="2"/>
    <n v="9"/>
    <n v="0"/>
    <n v="24000"/>
    <n v="23016.118467449101"/>
    <n v="18146.448731073098"/>
    <n v="25678.645791951501"/>
    <n v="511478"/>
    <n v="3.0262049609475002E-3"/>
    <n v="0"/>
    <n v="24000"/>
    <n v="24000"/>
    <n v="25000"/>
    <n v="26000"/>
    <n v="26000"/>
    <n v="26000"/>
    <n v="26000"/>
    <n v="26000"/>
    <n v="26000"/>
    <n v="26000"/>
    <n v="26000"/>
  </r>
  <r>
    <x v="3"/>
    <n v="9"/>
    <n v="0"/>
    <n v="560"/>
    <n v="872.56912722821403"/>
    <n v="36.684349062852498"/>
    <n v="3977.7459909673698"/>
    <n v="100"/>
    <n v="3.0262049609475002E-3"/>
    <n v="0"/>
    <n v="560"/>
    <n v="620"/>
    <n v="690"/>
    <n v="1600"/>
    <n v="4000"/>
    <n v="4000"/>
    <n v="4000"/>
    <n v="4000"/>
    <n v="4000"/>
    <n v="4000"/>
    <n v="4000"/>
  </r>
  <r>
    <x v="4"/>
    <n v="9"/>
    <n v="0"/>
    <n v="3800"/>
    <n v="3107.0470628716598"/>
    <n v="1043.7096110545001"/>
    <n v="4855.0553439417799"/>
    <n v="409416"/>
    <n v="3.0262049609475002E-3"/>
    <n v="0"/>
    <n v="3800"/>
    <n v="3800"/>
    <n v="4000"/>
    <n v="4400"/>
    <n v="4900"/>
    <n v="4900"/>
    <n v="4900"/>
    <n v="4900"/>
    <n v="4900"/>
    <n v="4900"/>
    <n v="4900"/>
  </r>
  <r>
    <x v="5"/>
    <n v="9"/>
    <n v="0"/>
    <n v="1900"/>
    <n v="1639.22443277099"/>
    <n v="127.89574998896499"/>
    <n v="3364.8086419561801"/>
    <n v="40"/>
    <n v="3.0262049609475002E-3"/>
    <n v="0"/>
    <n v="1900"/>
    <n v="1900"/>
    <n v="2600"/>
    <n v="2700"/>
    <n v="3400"/>
    <n v="3400"/>
    <n v="3400"/>
    <n v="3400"/>
    <n v="3400"/>
    <n v="3400"/>
    <n v="3400"/>
  </r>
  <r>
    <x v="6"/>
    <n v="9"/>
    <n v="0"/>
    <n v="5900"/>
    <n v="5857.9570894621102"/>
    <n v="3053.4453520085599"/>
    <n v="7522.4135599564697"/>
    <n v="46787"/>
    <n v="3.0262049609475002E-3"/>
    <n v="0"/>
    <n v="5900"/>
    <n v="6300"/>
    <n v="6700"/>
    <n v="7500"/>
    <n v="7500"/>
    <n v="7500"/>
    <n v="7500"/>
    <n v="7500"/>
    <n v="7500"/>
    <n v="7500"/>
    <n v="7500"/>
  </r>
  <r>
    <x v="7"/>
    <n v="9"/>
    <n v="0"/>
    <n v="510"/>
    <n v="705.74214167168498"/>
    <n v="28.694067033939"/>
    <n v="2696.5236410032899"/>
    <n v="92"/>
    <n v="3.0262049609475002E-3"/>
    <n v="0"/>
    <n v="510"/>
    <n v="720"/>
    <n v="1000"/>
    <n v="1100"/>
    <n v="2700"/>
    <n v="2700"/>
    <n v="2700"/>
    <n v="2700"/>
    <n v="2700"/>
    <n v="2700"/>
    <n v="2700"/>
  </r>
  <r>
    <x v="1"/>
    <n v="8"/>
    <n v="0"/>
    <n v="1300"/>
    <n v="1915.17474336433"/>
    <n v="571.06650806963398"/>
    <n v="4611.1827089916897"/>
    <n v="1713"/>
    <n v="2.6899599652866701E-3"/>
    <n v="0"/>
    <n v="2000"/>
    <n v="2100"/>
    <n v="3100"/>
    <n v="3100"/>
    <n v="4600"/>
    <n v="4600"/>
    <n v="4600"/>
    <n v="4600"/>
    <n v="4600"/>
    <n v="4600"/>
    <n v="4600"/>
  </r>
  <r>
    <x v="2"/>
    <n v="8"/>
    <n v="0"/>
    <n v="24000"/>
    <n v="24436.935716003001"/>
    <n v="21153.9883370278"/>
    <n v="27226.401090039799"/>
    <n v="508482"/>
    <n v="2.6899599652866701E-3"/>
    <n v="0"/>
    <n v="25000"/>
    <n v="26000"/>
    <n v="27000"/>
    <n v="27000"/>
    <n v="27000"/>
    <n v="27000"/>
    <n v="27000"/>
    <n v="27000"/>
    <n v="27000"/>
    <n v="27000"/>
    <n v="27000"/>
  </r>
  <r>
    <x v="3"/>
    <n v="8"/>
    <n v="0"/>
    <n v="150"/>
    <n v="305.96946738660301"/>
    <n v="83.178322995081501"/>
    <n v="816.06977700721404"/>
    <n v="100"/>
    <n v="2.6899599652866701E-3"/>
    <n v="0"/>
    <n v="230"/>
    <n v="470"/>
    <n v="500"/>
    <n v="500"/>
    <n v="820"/>
    <n v="820"/>
    <n v="820"/>
    <n v="820"/>
    <n v="820"/>
    <n v="820"/>
    <n v="820"/>
  </r>
  <r>
    <x v="4"/>
    <n v="8"/>
    <n v="0"/>
    <n v="3100"/>
    <n v="3428.3807394676801"/>
    <n v="950.96775190904702"/>
    <n v="5440.5306279659198"/>
    <n v="409416"/>
    <n v="2.6899599652866701E-3"/>
    <n v="0"/>
    <n v="4300"/>
    <n v="4300"/>
    <n v="4500"/>
    <n v="4500"/>
    <n v="5400"/>
    <n v="5400"/>
    <n v="5400"/>
    <n v="5400"/>
    <n v="5400"/>
    <n v="5400"/>
    <n v="5400"/>
  </r>
  <r>
    <x v="5"/>
    <n v="8"/>
    <n v="0"/>
    <n v="350"/>
    <n v="463.57724996050803"/>
    <n v="29.059661901555899"/>
    <n v="1274.5772349880999"/>
    <n v="40"/>
    <n v="2.6899599652866701E-3"/>
    <n v="0"/>
    <n v="410"/>
    <n v="580"/>
    <n v="690"/>
    <n v="690"/>
    <n v="1300"/>
    <n v="1300"/>
    <n v="1300"/>
    <n v="1300"/>
    <n v="1300"/>
    <n v="1300"/>
    <n v="1300"/>
  </r>
  <r>
    <x v="6"/>
    <n v="8"/>
    <n v="0"/>
    <n v="5800"/>
    <n v="6406.7011669831099"/>
    <n v="3387.0732679497401"/>
    <n v="13651.029044995001"/>
    <n v="46787"/>
    <n v="2.6899599652866701E-3"/>
    <n v="0"/>
    <n v="5800"/>
    <n v="6500"/>
    <n v="6600"/>
    <n v="6600"/>
    <n v="14000"/>
    <n v="14000"/>
    <n v="14000"/>
    <n v="14000"/>
    <n v="14000"/>
    <n v="14000"/>
    <n v="14000"/>
  </r>
  <r>
    <x v="7"/>
    <n v="8"/>
    <n v="0"/>
    <n v="510"/>
    <n v="733.73966039798597"/>
    <n v="74.559150030836406"/>
    <n v="2699.2040560580699"/>
    <n v="92"/>
    <n v="2.6899599652866701E-3"/>
    <n v="0"/>
    <n v="590"/>
    <n v="620"/>
    <n v="890"/>
    <n v="890"/>
    <n v="2700"/>
    <n v="2700"/>
    <n v="2700"/>
    <n v="2700"/>
    <n v="2700"/>
    <n v="2700"/>
    <n v="2700"/>
  </r>
  <r>
    <x v="1"/>
    <n v="7"/>
    <n v="0"/>
    <n v="2200"/>
    <n v="2664.5228995974799"/>
    <n v="528.54655904229696"/>
    <n v="5730.0527560291803"/>
    <n v="1713"/>
    <n v="2.35371496962583E-3"/>
    <n v="0"/>
    <n v="2200"/>
    <n v="2800"/>
    <n v="4400"/>
    <n v="4400"/>
    <n v="5700"/>
    <n v="5700"/>
    <n v="5700"/>
    <n v="5700"/>
    <n v="5700"/>
    <n v="5700"/>
    <n v="5700"/>
  </r>
  <r>
    <x v="2"/>
    <n v="7"/>
    <n v="0"/>
    <n v="24000"/>
    <n v="22221.719608442501"/>
    <n v="18570.373750990198"/>
    <n v="24657.6700559817"/>
    <n v="505272"/>
    <n v="2.35371496962583E-3"/>
    <n v="0"/>
    <n v="24000"/>
    <n v="24000"/>
    <n v="25000"/>
    <n v="25000"/>
    <n v="25000"/>
    <n v="25000"/>
    <n v="25000"/>
    <n v="25000"/>
    <n v="25000"/>
    <n v="25000"/>
    <n v="25000"/>
  </r>
  <r>
    <x v="3"/>
    <n v="7"/>
    <n v="0"/>
    <n v="140"/>
    <n v="470.82054016313299"/>
    <n v="46.310779987834302"/>
    <n v="1915.3053970076101"/>
    <n v="100"/>
    <n v="2.35371496962583E-3"/>
    <n v="0"/>
    <n v="140"/>
    <n v="300"/>
    <n v="730"/>
    <n v="730"/>
    <n v="1900"/>
    <n v="1900"/>
    <n v="1900"/>
    <n v="1900"/>
    <n v="1900"/>
    <n v="1900"/>
    <n v="1900"/>
  </r>
  <r>
    <x v="4"/>
    <n v="7"/>
    <n v="0"/>
    <n v="2900"/>
    <n v="3500.3677458402499"/>
    <n v="1659.90272292401"/>
    <n v="7814.7976149339202"/>
    <n v="409416"/>
    <n v="2.35371496962583E-3"/>
    <n v="0"/>
    <n v="2900"/>
    <n v="3300"/>
    <n v="4300"/>
    <n v="4300"/>
    <n v="7800"/>
    <n v="7800"/>
    <n v="7800"/>
    <n v="7800"/>
    <n v="7800"/>
    <n v="7800"/>
    <n v="7800"/>
  </r>
  <r>
    <x v="5"/>
    <n v="7"/>
    <n v="0"/>
    <n v="650"/>
    <n v="1012.8147224064101"/>
    <n v="68.807739997282596"/>
    <n v="3010.91207098215"/>
    <n v="40"/>
    <n v="2.35371496962583E-3"/>
    <n v="0"/>
    <n v="650"/>
    <n v="1100"/>
    <n v="1200"/>
    <n v="1200"/>
    <n v="3000"/>
    <n v="3000"/>
    <n v="3000"/>
    <n v="3000"/>
    <n v="3000"/>
    <n v="3000"/>
    <n v="3000"/>
  </r>
  <r>
    <x v="6"/>
    <n v="7"/>
    <n v="0"/>
    <n v="5800"/>
    <n v="6066.3337005867697"/>
    <n v="5104.9128170125095"/>
    <n v="8032.2738509858"/>
    <n v="46787"/>
    <n v="2.35371496962583E-3"/>
    <n v="0"/>
    <n v="5800"/>
    <n v="5900"/>
    <n v="6100"/>
    <n v="6100"/>
    <n v="8000"/>
    <n v="8000"/>
    <n v="8000"/>
    <n v="8000"/>
    <n v="8000"/>
    <n v="8000"/>
    <n v="8000"/>
  </r>
  <r>
    <x v="7"/>
    <n v="7"/>
    <n v="0"/>
    <n v="740"/>
    <n v="629.13875256864605"/>
    <n v="48.340232926420803"/>
    <n v="1588.7024470139199"/>
    <n v="92"/>
    <n v="2.35371496962583E-3"/>
    <n v="0"/>
    <n v="740"/>
    <n v="750"/>
    <n v="840"/>
    <n v="840"/>
    <n v="1600"/>
    <n v="1600"/>
    <n v="1600"/>
    <n v="1600"/>
    <n v="1600"/>
    <n v="1600"/>
    <n v="1600"/>
  </r>
  <r>
    <x v="1"/>
    <n v="7"/>
    <n v="0"/>
    <n v="2700"/>
    <n v="2759.7673227345299"/>
    <n v="566.62997999228503"/>
    <n v="5608.30483899917"/>
    <n v="1713"/>
    <n v="2.35371496962583E-3"/>
    <n v="0"/>
    <n v="2700"/>
    <n v="2800"/>
    <n v="4500"/>
    <n v="4500"/>
    <n v="5600"/>
    <n v="5600"/>
    <n v="5600"/>
    <n v="5600"/>
    <n v="5600"/>
    <n v="5600"/>
    <n v="5600"/>
  </r>
  <r>
    <x v="2"/>
    <n v="7"/>
    <n v="0"/>
    <n v="22000"/>
    <n v="21567.343093554598"/>
    <n v="17609.651500009899"/>
    <n v="25114.464621990901"/>
    <n v="506877"/>
    <n v="2.35371496962583E-3"/>
    <n v="0"/>
    <n v="22000"/>
    <n v="23000"/>
    <n v="24000"/>
    <n v="24000"/>
    <n v="25000"/>
    <n v="25000"/>
    <n v="25000"/>
    <n v="25000"/>
    <n v="25000"/>
    <n v="25000"/>
    <n v="25000"/>
  </r>
  <r>
    <x v="3"/>
    <n v="7"/>
    <n v="0"/>
    <n v="120"/>
    <n v="180.022063448892"/>
    <n v="67.069407086819396"/>
    <n v="436.58908002544098"/>
    <n v="100"/>
    <n v="2.35371496962583E-3"/>
    <n v="0"/>
    <n v="120"/>
    <n v="140"/>
    <n v="300"/>
    <n v="300"/>
    <n v="440"/>
    <n v="440"/>
    <n v="440"/>
    <n v="440"/>
    <n v="440"/>
    <n v="440"/>
    <n v="440"/>
  </r>
  <r>
    <x v="4"/>
    <n v="7"/>
    <n v="0"/>
    <n v="3100"/>
    <n v="2820.35423332958"/>
    <n v="1839.1506380867199"/>
    <n v="3997.1944100689102"/>
    <n v="409416"/>
    <n v="2.35371496962583E-3"/>
    <n v="0"/>
    <n v="3100"/>
    <n v="3200"/>
    <n v="3300"/>
    <n v="3300"/>
    <n v="4000"/>
    <n v="4000"/>
    <n v="4000"/>
    <n v="4000"/>
    <n v="4000"/>
    <n v="4000"/>
    <n v="4000"/>
  </r>
  <r>
    <x v="5"/>
    <n v="7"/>
    <n v="0"/>
    <n v="1100"/>
    <n v="1483.96820099359"/>
    <n v="42.154214926995301"/>
    <n v="3838.50318100303"/>
    <n v="40"/>
    <n v="2.35371496962583E-3"/>
    <n v="0"/>
    <n v="1100"/>
    <n v="1500"/>
    <n v="2800"/>
    <n v="2800"/>
    <n v="3800"/>
    <n v="3800"/>
    <n v="3800"/>
    <n v="3800"/>
    <n v="3800"/>
    <n v="3800"/>
    <n v="3800"/>
  </r>
  <r>
    <x v="6"/>
    <n v="7"/>
    <n v="0"/>
    <n v="6000"/>
    <n v="7394.7719060150603"/>
    <n v="4796.7654659878399"/>
    <n v="11823.633713065599"/>
    <n v="46787"/>
    <n v="2.35371496962583E-3"/>
    <n v="0"/>
    <n v="6000"/>
    <n v="6900"/>
    <n v="11000"/>
    <n v="11000"/>
    <n v="12000"/>
    <n v="12000"/>
    <n v="12000"/>
    <n v="12000"/>
    <n v="12000"/>
    <n v="12000"/>
    <n v="12000"/>
  </r>
  <r>
    <x v="7"/>
    <n v="7"/>
    <n v="0"/>
    <n v="92"/>
    <n v="469.28061772736498"/>
    <n v="51.072402042336698"/>
    <n v="1839.94484203867"/>
    <n v="92"/>
    <n v="2.35371496962583E-3"/>
    <n v="0"/>
    <n v="92"/>
    <n v="150"/>
    <n v="1000"/>
    <n v="1000"/>
    <n v="1800"/>
    <n v="1800"/>
    <n v="1800"/>
    <n v="1800"/>
    <n v="1800"/>
    <n v="1800"/>
    <n v="1800"/>
  </r>
  <r>
    <x v="1"/>
    <n v="5"/>
    <n v="0"/>
    <n v="1400"/>
    <n v="1433.59169503673"/>
    <n v="872.62211402412504"/>
    <n v="2384.8779350519098"/>
    <n v="1713"/>
    <n v="1.6812249783041599E-3"/>
    <n v="0"/>
    <n v="1400"/>
    <n v="1600"/>
    <n v="1600"/>
    <n v="2400"/>
    <n v="2400"/>
    <n v="2400"/>
    <n v="2400"/>
    <n v="2400"/>
    <n v="2400"/>
    <n v="2400"/>
    <n v="2400"/>
  </r>
  <r>
    <x v="2"/>
    <n v="4"/>
    <n v="0"/>
    <n v="24000"/>
    <n v="23868.635953782301"/>
    <n v="22470.859658089401"/>
    <n v="24958.753159968099"/>
    <n v="506021"/>
    <n v="1.34497998264333E-3"/>
    <n v="0"/>
    <n v="24000"/>
    <n v="24000"/>
    <n v="25000"/>
    <n v="25000"/>
    <n v="25000"/>
    <n v="25000"/>
    <n v="25000"/>
    <n v="25000"/>
    <n v="25000"/>
    <n v="25000"/>
    <n v="25000"/>
  </r>
  <r>
    <x v="3"/>
    <n v="5"/>
    <n v="0"/>
    <n v="96"/>
    <n v="113.116603414528"/>
    <n v="87.065129075199295"/>
    <n v="153.70340202935"/>
    <n v="100"/>
    <n v="1.6812249783041599E-3"/>
    <n v="0"/>
    <n v="96"/>
    <n v="140"/>
    <n v="140"/>
    <n v="150"/>
    <n v="150"/>
    <n v="150"/>
    <n v="150"/>
    <n v="150"/>
    <n v="150"/>
    <n v="150"/>
    <n v="150"/>
  </r>
  <r>
    <x v="4"/>
    <n v="5"/>
    <n v="0"/>
    <n v="2900"/>
    <n v="3011.7231411859302"/>
    <n v="2070.0197130208799"/>
    <n v="4436.8201589677401"/>
    <n v="409416"/>
    <n v="1.6812249783041599E-3"/>
    <n v="0"/>
    <n v="2900"/>
    <n v="3000"/>
    <n v="3000"/>
    <n v="4400"/>
    <n v="4400"/>
    <n v="4400"/>
    <n v="4400"/>
    <n v="4400"/>
    <n v="4400"/>
    <n v="4400"/>
    <n v="4400"/>
  </r>
  <r>
    <x v="5"/>
    <n v="4"/>
    <n v="0"/>
    <n v="500"/>
    <n v="2870.3857110231102"/>
    <n v="368.04531805682899"/>
    <n v="5528.1952359946399"/>
    <n v="40"/>
    <n v="1.34497998264333E-3"/>
    <n v="0"/>
    <n v="5100"/>
    <n v="5100"/>
    <n v="5500"/>
    <n v="5500"/>
    <n v="5500"/>
    <n v="5500"/>
    <n v="5500"/>
    <n v="5500"/>
    <n v="5500"/>
    <n v="5500"/>
    <n v="5500"/>
  </r>
  <r>
    <x v="6"/>
    <n v="4"/>
    <n v="0"/>
    <n v="5800"/>
    <n v="5989.8196341819103"/>
    <n v="4686.5105559118001"/>
    <n v="7323.45755491405"/>
    <n v="46787"/>
    <n v="1.34497998264333E-3"/>
    <n v="0"/>
    <n v="6100"/>
    <n v="6100"/>
    <n v="7300"/>
    <n v="7300"/>
    <n v="7300"/>
    <n v="7300"/>
    <n v="7300"/>
    <n v="7300"/>
    <n v="7300"/>
    <n v="7300"/>
    <n v="7300"/>
  </r>
  <r>
    <x v="7"/>
    <n v="5"/>
    <n v="0"/>
    <n v="79"/>
    <n v="116.889178194105"/>
    <n v="44.286423013545502"/>
    <n v="276.28098707646097"/>
    <n v="92"/>
    <n v="1.6812249783041599E-3"/>
    <n v="0"/>
    <n v="79"/>
    <n v="110"/>
    <n v="110"/>
    <n v="280"/>
    <n v="280"/>
    <n v="280"/>
    <n v="280"/>
    <n v="280"/>
    <n v="280"/>
    <n v="280"/>
    <n v="280"/>
  </r>
  <r>
    <x v="1"/>
    <n v="8"/>
    <n v="0"/>
    <n v="2300"/>
    <n v="3142.4436820962001"/>
    <n v="418.45935897435902"/>
    <n v="7893.1717888917701"/>
    <n v="1713"/>
    <n v="2.6899599652866701E-3"/>
    <n v="0"/>
    <n v="2600"/>
    <n v="2800"/>
    <n v="6100"/>
    <n v="6100"/>
    <n v="7900"/>
    <n v="7900"/>
    <n v="7900"/>
    <n v="7900"/>
    <n v="7900"/>
    <n v="7900"/>
    <n v="7900"/>
  </r>
  <r>
    <x v="2"/>
    <n v="7"/>
    <n v="0"/>
    <n v="24000"/>
    <n v="23694.1301887189"/>
    <n v="20444.402100984"/>
    <n v="26077.021425007799"/>
    <n v="507305"/>
    <n v="2.35371496962583E-3"/>
    <n v="0"/>
    <n v="24000"/>
    <n v="25000"/>
    <n v="25000"/>
    <n v="25000"/>
    <n v="26000"/>
    <n v="26000"/>
    <n v="26000"/>
    <n v="26000"/>
    <n v="26000"/>
    <n v="26000"/>
    <n v="26000"/>
  </r>
  <r>
    <x v="3"/>
    <n v="8"/>
    <n v="0"/>
    <n v="110"/>
    <n v="299.97223873215199"/>
    <n v="39.943293086253099"/>
    <n v="1409.0920009184599"/>
    <n v="100"/>
    <n v="2.6899599652866701E-3"/>
    <n v="0"/>
    <n v="130"/>
    <n v="140"/>
    <n v="380"/>
    <n v="380"/>
    <n v="1400"/>
    <n v="1400"/>
    <n v="1400"/>
    <n v="1400"/>
    <n v="1400"/>
    <n v="1400"/>
    <n v="1400"/>
  </r>
  <r>
    <x v="4"/>
    <n v="8"/>
    <n v="0"/>
    <n v="3200"/>
    <n v="3209.55646486254"/>
    <n v="1751.5084099722999"/>
    <n v="4495.7225039834102"/>
    <n v="409416"/>
    <n v="2.6899599652866701E-3"/>
    <n v="0"/>
    <n v="3300"/>
    <n v="3700"/>
    <n v="3800"/>
    <n v="3800"/>
    <n v="4500"/>
    <n v="4500"/>
    <n v="4500"/>
    <n v="4500"/>
    <n v="4500"/>
    <n v="4500"/>
    <n v="4500"/>
  </r>
  <r>
    <x v="5"/>
    <n v="7"/>
    <n v="0"/>
    <n v="780"/>
    <n v="1267.1190698498001"/>
    <n v="30.363033059984399"/>
    <n v="2699.1638519102698"/>
    <n v="40"/>
    <n v="2.35371496962583E-3"/>
    <n v="0"/>
    <n v="780"/>
    <n v="2100"/>
    <n v="2600"/>
    <n v="2600"/>
    <n v="2700"/>
    <n v="2700"/>
    <n v="2700"/>
    <n v="2700"/>
    <n v="2700"/>
    <n v="2700"/>
    <n v="2700"/>
  </r>
  <r>
    <x v="6"/>
    <n v="7"/>
    <n v="0"/>
    <n v="5700"/>
    <n v="6464.2705338607902"/>
    <n v="4099.7333379928004"/>
    <n v="12617.4815649865"/>
    <n v="46787"/>
    <n v="2.35371496962583E-3"/>
    <n v="0"/>
    <n v="5700"/>
    <n v="6200"/>
    <n v="6400"/>
    <n v="6400"/>
    <n v="13000"/>
    <n v="13000"/>
    <n v="13000"/>
    <n v="13000"/>
    <n v="13000"/>
    <n v="13000"/>
    <n v="13000"/>
  </r>
  <r>
    <x v="7"/>
    <n v="8"/>
    <n v="0"/>
    <n v="96"/>
    <n v="293.08357300760599"/>
    <n v="33.409081981517303"/>
    <n v="1012.90832797531"/>
    <n v="92"/>
    <n v="2.6899599652866701E-3"/>
    <n v="0"/>
    <n v="110"/>
    <n v="230"/>
    <n v="680"/>
    <n v="680"/>
    <n v="1000"/>
    <n v="1000"/>
    <n v="1000"/>
    <n v="1000"/>
    <n v="1000"/>
    <n v="1000"/>
    <n v="1000"/>
  </r>
  <r>
    <x v="1"/>
    <n v="5"/>
    <n v="0"/>
    <n v="1200"/>
    <n v="2219.3778986111201"/>
    <n v="438.31626104656601"/>
    <n v="7550.9109490085302"/>
    <n v="1713"/>
    <n v="1.6812249783041599E-3"/>
    <n v="0"/>
    <n v="1200"/>
    <n v="1300"/>
    <n v="1300"/>
    <n v="7600"/>
    <n v="7600"/>
    <n v="7600"/>
    <n v="7600"/>
    <n v="7600"/>
    <n v="7600"/>
    <n v="7600"/>
    <n v="7600"/>
  </r>
  <r>
    <x v="2"/>
    <n v="5"/>
    <n v="0"/>
    <n v="22000"/>
    <n v="23050.493524596"/>
    <n v="17025.992534006898"/>
    <n v="31598.4170319279"/>
    <n v="505058"/>
    <n v="1.6812249783041599E-3"/>
    <n v="0"/>
    <n v="22000"/>
    <n v="24000"/>
    <n v="24000"/>
    <n v="32000"/>
    <n v="32000"/>
    <n v="32000"/>
    <n v="32000"/>
    <n v="32000"/>
    <n v="32000"/>
    <n v="32000"/>
    <n v="32000"/>
  </r>
  <r>
    <x v="3"/>
    <n v="5"/>
    <n v="0"/>
    <n v="140"/>
    <n v="567.14880417566701"/>
    <n v="86.551047977991402"/>
    <n v="2074.7920839348799"/>
    <n v="100"/>
    <n v="1.6812249783041599E-3"/>
    <n v="0"/>
    <n v="140"/>
    <n v="420"/>
    <n v="420"/>
    <n v="2100"/>
    <n v="2100"/>
    <n v="2100"/>
    <n v="2100"/>
    <n v="2100"/>
    <n v="2100"/>
    <n v="2100"/>
    <n v="2100"/>
  </r>
  <r>
    <x v="4"/>
    <n v="5"/>
    <n v="0"/>
    <n v="2600"/>
    <n v="2359.9976044148202"/>
    <n v="1305.1333010662299"/>
    <n v="3694.0904160728601"/>
    <n v="409416"/>
    <n v="1.6812249783041599E-3"/>
    <n v="0"/>
    <n v="2600"/>
    <n v="2700"/>
    <n v="2700"/>
    <n v="3700"/>
    <n v="3700"/>
    <n v="3700"/>
    <n v="3700"/>
    <n v="3700"/>
    <n v="3700"/>
    <n v="3700"/>
    <n v="3700"/>
  </r>
  <r>
    <x v="5"/>
    <n v="5"/>
    <n v="0"/>
    <n v="430"/>
    <n v="831.82592096272799"/>
    <n v="26.623709942214099"/>
    <n v="3165.2210269821799"/>
    <n v="40"/>
    <n v="1.6812249783041599E-3"/>
    <n v="0"/>
    <n v="430"/>
    <n v="430"/>
    <n v="430"/>
    <n v="3200"/>
    <n v="3200"/>
    <n v="3200"/>
    <n v="3200"/>
    <n v="3200"/>
    <n v="3200"/>
    <n v="3200"/>
    <n v="3200"/>
  </r>
  <r>
    <x v="6"/>
    <n v="5"/>
    <n v="0"/>
    <n v="5200"/>
    <n v="6613.6604439932798"/>
    <n v="5023.4582439297801"/>
    <n v="10610.3862919844"/>
    <n v="46787"/>
    <n v="1.6812249783041599E-3"/>
    <n v="0"/>
    <n v="5200"/>
    <n v="7000"/>
    <n v="7000"/>
    <n v="11000"/>
    <n v="11000"/>
    <n v="11000"/>
    <n v="11000"/>
    <n v="11000"/>
    <n v="11000"/>
    <n v="11000"/>
    <n v="11000"/>
  </r>
  <r>
    <x v="7"/>
    <n v="5"/>
    <n v="0"/>
    <n v="82"/>
    <n v="470.458273589611"/>
    <n v="75.172481941990497"/>
    <n v="2032.4928490445"/>
    <n v="92"/>
    <n v="1.6812249783041599E-3"/>
    <n v="0"/>
    <n v="82"/>
    <n v="83"/>
    <n v="83"/>
    <n v="2000"/>
    <n v="2000"/>
    <n v="2000"/>
    <n v="2000"/>
    <n v="2000"/>
    <n v="2000"/>
    <n v="2000"/>
    <n v="2000"/>
  </r>
  <r>
    <x v="1"/>
    <n v="7"/>
    <n v="0"/>
    <n v="3100"/>
    <n v="2657.17720616209"/>
    <n v="412.21564100123902"/>
    <n v="5927.5735209230297"/>
    <n v="1713"/>
    <n v="2.35371496962583E-3"/>
    <n v="0"/>
    <n v="3100"/>
    <n v="3500"/>
    <n v="3900"/>
    <n v="3900"/>
    <n v="5900"/>
    <n v="5900"/>
    <n v="5900"/>
    <n v="5900"/>
    <n v="5900"/>
    <n v="5900"/>
    <n v="5900"/>
  </r>
  <r>
    <x v="2"/>
    <n v="7"/>
    <n v="0"/>
    <n v="24000"/>
    <n v="23882.783884847799"/>
    <n v="17320.445614983299"/>
    <n v="27986.756610916898"/>
    <n v="509659"/>
    <n v="2.35371496962583E-3"/>
    <n v="0"/>
    <n v="24000"/>
    <n v="27000"/>
    <n v="27000"/>
    <n v="27000"/>
    <n v="28000"/>
    <n v="28000"/>
    <n v="28000"/>
    <n v="28000"/>
    <n v="28000"/>
    <n v="28000"/>
    <n v="28000"/>
  </r>
  <r>
    <x v="3"/>
    <n v="7"/>
    <n v="0"/>
    <n v="420"/>
    <n v="453.221979883632"/>
    <n v="65.604896983131695"/>
    <n v="1178.6391980713199"/>
    <n v="100"/>
    <n v="2.35371496962583E-3"/>
    <n v="0"/>
    <n v="420"/>
    <n v="440"/>
    <n v="790"/>
    <n v="790"/>
    <n v="1200"/>
    <n v="1200"/>
    <n v="1200"/>
    <n v="1200"/>
    <n v="1200"/>
    <n v="1200"/>
    <n v="1200"/>
  </r>
  <r>
    <x v="4"/>
    <n v="7"/>
    <n v="0"/>
    <n v="2100"/>
    <n v="3041.72904242295"/>
    <n v="1718.9019350335"/>
    <n v="6060.80237403512"/>
    <n v="409416"/>
    <n v="2.35371496962583E-3"/>
    <n v="0"/>
    <n v="2100"/>
    <n v="2800"/>
    <n v="5000"/>
    <n v="5000"/>
    <n v="6100"/>
    <n v="6100"/>
    <n v="6100"/>
    <n v="6100"/>
    <n v="6100"/>
    <n v="6100"/>
    <n v="6100"/>
  </r>
  <r>
    <x v="5"/>
    <n v="7"/>
    <n v="0"/>
    <n v="550"/>
    <n v="1169.2448434187099"/>
    <n v="45.702414936385999"/>
    <n v="5135.7584099750902"/>
    <n v="40"/>
    <n v="2.35371496962583E-3"/>
    <n v="0"/>
    <n v="550"/>
    <n v="930"/>
    <n v="1400"/>
    <n v="1400"/>
    <n v="5100"/>
    <n v="5100"/>
    <n v="5100"/>
    <n v="5100"/>
    <n v="5100"/>
    <n v="5100"/>
    <n v="5100"/>
  </r>
  <r>
    <x v="6"/>
    <n v="7"/>
    <n v="0"/>
    <n v="5400"/>
    <n v="5435.65173758127"/>
    <n v="4663.5147139895698"/>
    <n v="6234.8059910582297"/>
    <n v="46787"/>
    <n v="2.35371496962583E-3"/>
    <n v="0"/>
    <n v="5400"/>
    <n v="5500"/>
    <n v="5800"/>
    <n v="5800"/>
    <n v="6200"/>
    <n v="6200"/>
    <n v="6200"/>
    <n v="6200"/>
    <n v="6200"/>
    <n v="6200"/>
    <n v="6200"/>
  </r>
  <r>
    <x v="7"/>
    <n v="7"/>
    <n v="0"/>
    <n v="400"/>
    <n v="1030.7011547265499"/>
    <n v="83.871860988438101"/>
    <n v="4877.0892940228796"/>
    <n v="92"/>
    <n v="2.35371496962583E-3"/>
    <n v="0"/>
    <n v="400"/>
    <n v="610"/>
    <n v="960"/>
    <n v="960"/>
    <n v="4900"/>
    <n v="4900"/>
    <n v="4900"/>
    <n v="4900"/>
    <n v="4900"/>
    <n v="4900"/>
    <n v="4900"/>
  </r>
  <r>
    <x v="1"/>
    <n v="2"/>
    <n v="0"/>
    <n v="300"/>
    <n v="2516.7419209610598"/>
    <n v="295.401924988254"/>
    <n v="4738.0819169338702"/>
    <n v="1713"/>
    <n v="6.7248999132166697E-4"/>
    <n v="0"/>
    <n v="4700"/>
    <n v="4700"/>
    <n v="4700"/>
    <n v="4700"/>
    <n v="4700"/>
    <n v="4700"/>
    <n v="4700"/>
    <n v="4700"/>
    <n v="4700"/>
    <n v="4700"/>
    <n v="4700"/>
  </r>
  <r>
    <x v="2"/>
    <n v="2"/>
    <n v="0"/>
    <n v="22000"/>
    <n v="22149.925729027"/>
    <n v="21650.214591063501"/>
    <n v="22649.6368669904"/>
    <n v="505486"/>
    <n v="6.7248999132166697E-4"/>
    <n v="0"/>
    <n v="23000"/>
    <n v="23000"/>
    <n v="23000"/>
    <n v="23000"/>
    <n v="23000"/>
    <n v="23000"/>
    <n v="23000"/>
    <n v="23000"/>
    <n v="23000"/>
    <n v="23000"/>
    <n v="23000"/>
  </r>
  <r>
    <x v="3"/>
    <n v="2"/>
    <n v="0"/>
    <n v="101.215314003638"/>
    <n v="107.73480450734399"/>
    <n v="101.215314003638"/>
    <n v="114.254295011051"/>
    <n v="100"/>
    <n v="6.7248999132166697E-4"/>
    <n v="0"/>
    <n v="110"/>
    <n v="110"/>
    <n v="110"/>
    <n v="110"/>
    <n v="110"/>
    <n v="110"/>
    <n v="110"/>
    <n v="110"/>
    <n v="110"/>
    <n v="110"/>
    <n v="110"/>
  </r>
  <r>
    <x v="4"/>
    <n v="2"/>
    <n v="0"/>
    <n v="1437.9223079886201"/>
    <n v="1611.8597019813001"/>
    <n v="1437.9223079886201"/>
    <n v="1785.79709597397"/>
    <n v="409416"/>
    <n v="6.7248999132166697E-4"/>
    <n v="0"/>
    <n v="1800"/>
    <n v="1800"/>
    <n v="1800"/>
    <n v="1800"/>
    <n v="1800"/>
    <n v="1800"/>
    <n v="1800"/>
    <n v="1800"/>
    <n v="1800"/>
    <n v="1800"/>
    <n v="1800"/>
  </r>
  <r>
    <x v="5"/>
    <n v="2"/>
    <n v="0"/>
    <n v="3020.9244980942399"/>
    <n v="4489.9388050544003"/>
    <n v="3020.9244980942399"/>
    <n v="5958.9531120145602"/>
    <n v="40"/>
    <n v="6.7248999132166697E-4"/>
    <n v="0"/>
    <n v="6000"/>
    <n v="6000"/>
    <n v="6000"/>
    <n v="6000"/>
    <n v="6000"/>
    <n v="6000"/>
    <n v="6000"/>
    <n v="6000"/>
    <n v="6000"/>
    <n v="6000"/>
    <n v="6000"/>
  </r>
  <r>
    <x v="6"/>
    <n v="2"/>
    <n v="0"/>
    <n v="5725.0554669881203"/>
    <n v="6827.36983895301"/>
    <n v="5725.0554669881203"/>
    <n v="7929.6842109179097"/>
    <n v="46787"/>
    <n v="6.7248999132166697E-4"/>
    <n v="0"/>
    <n v="7900"/>
    <n v="7900"/>
    <n v="7900"/>
    <n v="7900"/>
    <n v="7900"/>
    <n v="7900"/>
    <n v="7900"/>
    <n v="7900"/>
    <n v="7900"/>
    <n v="7900"/>
    <n v="7900"/>
  </r>
  <r>
    <x v="7"/>
    <n v="2"/>
    <n v="0"/>
    <n v="77"/>
    <n v="83.791542972903699"/>
    <n v="76.631612027995203"/>
    <n v="90.951473917812095"/>
    <n v="92"/>
    <n v="6.7248999132166697E-4"/>
    <n v="0"/>
    <n v="91"/>
    <n v="91"/>
    <n v="91"/>
    <n v="91"/>
    <n v="91"/>
    <n v="91"/>
    <n v="91"/>
    <n v="91"/>
    <n v="91"/>
    <n v="91"/>
    <n v="91"/>
  </r>
  <r>
    <x v="1"/>
    <n v="6"/>
    <n v="0"/>
    <n v="1800"/>
    <n v="1855.5146405124101"/>
    <n v="986.04406102094799"/>
    <n v="2935.4098079493201"/>
    <n v="1713"/>
    <n v="2.0174699739649998E-3"/>
    <n v="0"/>
    <n v="1800"/>
    <n v="1800"/>
    <n v="2600"/>
    <n v="2600"/>
    <n v="2900"/>
    <n v="2900"/>
    <n v="2900"/>
    <n v="2900"/>
    <n v="2900"/>
    <n v="2900"/>
    <n v="2900"/>
  </r>
  <r>
    <x v="2"/>
    <n v="5"/>
    <n v="0"/>
    <n v="21000"/>
    <n v="20017.508565168799"/>
    <n v="15311.8226178921"/>
    <n v="23338.641725014801"/>
    <n v="502169"/>
    <n v="1.6812249783041599E-3"/>
    <n v="0"/>
    <n v="21000"/>
    <n v="22000"/>
    <n v="22000"/>
    <n v="23000"/>
    <n v="23000"/>
    <n v="23000"/>
    <n v="23000"/>
    <n v="23000"/>
    <n v="23000"/>
    <n v="23000"/>
    <n v="23000"/>
  </r>
  <r>
    <x v="3"/>
    <n v="6"/>
    <n v="0"/>
    <n v="200"/>
    <n v="548.04966548302502"/>
    <n v="106.515551917254"/>
    <n v="1581.8622399819999"/>
    <n v="100"/>
    <n v="2.0174699739649998E-3"/>
    <n v="0"/>
    <n v="200"/>
    <n v="200"/>
    <n v="1100"/>
    <n v="1100"/>
    <n v="1600"/>
    <n v="1600"/>
    <n v="1600"/>
    <n v="1600"/>
    <n v="1600"/>
    <n v="1600"/>
    <n v="1600"/>
  </r>
  <r>
    <x v="4"/>
    <n v="5"/>
    <n v="0"/>
    <n v="4400"/>
    <n v="4387.84959879703"/>
    <n v="2204.9902800936202"/>
    <n v="6410.49781593028"/>
    <n v="409416"/>
    <n v="1.6812249783041599E-3"/>
    <n v="0"/>
    <n v="4400"/>
    <n v="5800"/>
    <n v="5800"/>
    <n v="6400"/>
    <n v="6400"/>
    <n v="6400"/>
    <n v="6400"/>
    <n v="6400"/>
    <n v="6400"/>
    <n v="6400"/>
    <n v="6400"/>
  </r>
  <r>
    <x v="5"/>
    <n v="5"/>
    <n v="0"/>
    <n v="350"/>
    <n v="1044.7156370151699"/>
    <n v="65.664598019793601"/>
    <n v="4352.0670239813599"/>
    <n v="40"/>
    <n v="1.6812249783041599E-3"/>
    <n v="0"/>
    <n v="350"/>
    <n v="360"/>
    <n v="360"/>
    <n v="4400"/>
    <n v="4400"/>
    <n v="4400"/>
    <n v="4400"/>
    <n v="4400"/>
    <n v="4400"/>
    <n v="4400"/>
    <n v="4400"/>
  </r>
  <r>
    <x v="6"/>
    <n v="5"/>
    <n v="0"/>
    <n v="5600"/>
    <n v="6354.5371343614497"/>
    <n v="3335.4860630352"/>
    <n v="11841.8597939889"/>
    <n v="46787"/>
    <n v="1.6812249783041599E-3"/>
    <n v="0"/>
    <n v="5600"/>
    <n v="7500"/>
    <n v="7500"/>
    <n v="12000"/>
    <n v="12000"/>
    <n v="12000"/>
    <n v="12000"/>
    <n v="12000"/>
    <n v="12000"/>
    <n v="12000"/>
    <n v="12000"/>
  </r>
  <r>
    <x v="7"/>
    <n v="6"/>
    <n v="0"/>
    <n v="98"/>
    <n v="839.62132017283295"/>
    <n v="84.533215966075602"/>
    <n v="3894.2575050750702"/>
    <n v="92"/>
    <n v="2.0174699739649998E-3"/>
    <n v="0"/>
    <n v="380"/>
    <n v="380"/>
    <n v="490"/>
    <n v="490"/>
    <n v="3900"/>
    <n v="3900"/>
    <n v="3900"/>
    <n v="3900"/>
    <n v="3900"/>
    <n v="3900"/>
    <n v="3900"/>
  </r>
  <r>
    <x v="1"/>
    <n v="10"/>
    <n v="0"/>
    <n v="1100"/>
    <n v="1768.1462499313"/>
    <n v="221.48827300406899"/>
    <n v="5730.0531330984004"/>
    <n v="1713"/>
    <n v="3.3624499566083299E-3"/>
    <n v="0"/>
    <n v="1100"/>
    <n v="1500"/>
    <n v="1600"/>
    <n v="4100"/>
    <n v="5700"/>
    <n v="5700"/>
    <n v="5700"/>
    <n v="5700"/>
    <n v="5700"/>
    <n v="5700"/>
    <n v="5700"/>
  </r>
  <r>
    <x v="2"/>
    <n v="10"/>
    <n v="0"/>
    <n v="22000"/>
    <n v="23308.945450698899"/>
    <n v="19257.887184037801"/>
    <n v="27677.178745041601"/>
    <n v="506342"/>
    <n v="3.3624499566083299E-3"/>
    <n v="0"/>
    <n v="25000"/>
    <n v="26000"/>
    <n v="26000"/>
    <n v="26000"/>
    <n v="28000"/>
    <n v="28000"/>
    <n v="28000"/>
    <n v="28000"/>
    <n v="28000"/>
    <n v="28000"/>
    <n v="28000"/>
  </r>
  <r>
    <x v="3"/>
    <n v="10"/>
    <n v="0"/>
    <n v="170"/>
    <n v="704.36097608180705"/>
    <n v="27.137855999171698"/>
    <n v="4222.7366310544303"/>
    <n v="100"/>
    <n v="3.3624499566083299E-3"/>
    <n v="0"/>
    <n v="240"/>
    <n v="420"/>
    <n v="590"/>
    <n v="1000"/>
    <n v="4200"/>
    <n v="4200"/>
    <n v="4200"/>
    <n v="4200"/>
    <n v="4200"/>
    <n v="4200"/>
    <n v="4200"/>
  </r>
  <r>
    <x v="4"/>
    <n v="10"/>
    <n v="0"/>
    <n v="3600"/>
    <n v="3315.64649242209"/>
    <n v="675.73023401200703"/>
    <n v="5033.26728206593"/>
    <n v="409416"/>
    <n v="3.3624499566083299E-3"/>
    <n v="0"/>
    <n v="4100"/>
    <n v="4300"/>
    <n v="4400"/>
    <n v="4500"/>
    <n v="5000"/>
    <n v="5000"/>
    <n v="5000"/>
    <n v="5000"/>
    <n v="5000"/>
    <n v="5000"/>
    <n v="5000"/>
  </r>
  <r>
    <x v="5"/>
    <n v="10"/>
    <n v="0"/>
    <n v="480"/>
    <n v="612.70833910675697"/>
    <n v="38.413021946325898"/>
    <n v="1580.8204410132"/>
    <n v="40"/>
    <n v="3.3624499566083299E-3"/>
    <n v="0"/>
    <n v="520"/>
    <n v="690"/>
    <n v="890"/>
    <n v="1100"/>
    <n v="1600"/>
    <n v="1600"/>
    <n v="1600"/>
    <n v="1600"/>
    <n v="1600"/>
    <n v="1600"/>
    <n v="1600"/>
  </r>
  <r>
    <x v="6"/>
    <n v="10"/>
    <n v="0"/>
    <n v="5700"/>
    <n v="6479.1598296957"/>
    <n v="3771.4336609933498"/>
    <n v="11506.288963020699"/>
    <n v="46787"/>
    <n v="3.3624499566083299E-3"/>
    <n v="0"/>
    <n v="5800"/>
    <n v="6200"/>
    <n v="8200"/>
    <n v="10000"/>
    <n v="12000"/>
    <n v="12000"/>
    <n v="12000"/>
    <n v="12000"/>
    <n v="12000"/>
    <n v="12000"/>
    <n v="12000"/>
  </r>
  <r>
    <x v="7"/>
    <n v="10"/>
    <n v="0"/>
    <n v="130"/>
    <n v="274.169710301794"/>
    <n v="26.477852952666499"/>
    <n v="775.65435995347798"/>
    <n v="92"/>
    <n v="3.3624499566083299E-3"/>
    <n v="0"/>
    <n v="200"/>
    <n v="250"/>
    <n v="380"/>
    <n v="710"/>
    <n v="780"/>
    <n v="780"/>
    <n v="780"/>
    <n v="780"/>
    <n v="780"/>
    <n v="780"/>
    <n v="780"/>
  </r>
  <r>
    <x v="1"/>
    <n v="8"/>
    <n v="0"/>
    <n v="2400"/>
    <n v="2997.7687007485601"/>
    <n v="34.078627009876001"/>
    <n v="7282.8240760136396"/>
    <n v="1713"/>
    <n v="2.6899599652866701E-3"/>
    <n v="0"/>
    <n v="2500"/>
    <n v="3600"/>
    <n v="5800"/>
    <n v="5800"/>
    <n v="7300"/>
    <n v="7300"/>
    <n v="7300"/>
    <n v="7300"/>
    <n v="7300"/>
    <n v="7300"/>
    <n v="7300"/>
  </r>
  <r>
    <x v="2"/>
    <n v="8"/>
    <n v="0"/>
    <n v="19000"/>
    <n v="21683.3397053997"/>
    <n v="15663.618260994501"/>
    <n v="26823.665007948799"/>
    <n v="510729"/>
    <n v="2.6899599652866701E-3"/>
    <n v="0"/>
    <n v="24000"/>
    <n v="26000"/>
    <n v="26000"/>
    <n v="26000"/>
    <n v="27000"/>
    <n v="27000"/>
    <n v="27000"/>
    <n v="27000"/>
    <n v="27000"/>
    <n v="27000"/>
    <n v="27000"/>
  </r>
  <r>
    <x v="3"/>
    <n v="8"/>
    <n v="0"/>
    <n v="340"/>
    <n v="658.03923975909095"/>
    <n v="11.3663609372451"/>
    <n v="2152.4438250344201"/>
    <n v="100"/>
    <n v="2.6899599652866701E-3"/>
    <n v="0"/>
    <n v="400"/>
    <n v="510"/>
    <n v="1500"/>
    <n v="1500"/>
    <n v="2200"/>
    <n v="2200"/>
    <n v="2200"/>
    <n v="2200"/>
    <n v="2200"/>
    <n v="2200"/>
    <n v="2200"/>
  </r>
  <r>
    <x v="4"/>
    <n v="8"/>
    <n v="0"/>
    <n v="1900"/>
    <n v="2744.0425083477699"/>
    <n v="783.40020298492095"/>
    <n v="6607.9534619348096"/>
    <n v="409416"/>
    <n v="2.6899599652866701E-3"/>
    <n v="0"/>
    <n v="2000"/>
    <n v="3100"/>
    <n v="4200"/>
    <n v="4200"/>
    <n v="6600"/>
    <n v="6600"/>
    <n v="6600"/>
    <n v="6600"/>
    <n v="6600"/>
    <n v="6600"/>
    <n v="6600"/>
  </r>
  <r>
    <x v="5"/>
    <n v="8"/>
    <n v="0"/>
    <n v="990"/>
    <n v="1481.5649106312701"/>
    <n v="63.438710989430497"/>
    <n v="5045.9925560280599"/>
    <n v="40"/>
    <n v="2.6899599652866701E-3"/>
    <n v="0"/>
    <n v="1300"/>
    <n v="1700"/>
    <n v="2300"/>
    <n v="2300"/>
    <n v="5000"/>
    <n v="5000"/>
    <n v="5000"/>
    <n v="5000"/>
    <n v="5000"/>
    <n v="5000"/>
    <n v="5000"/>
  </r>
  <r>
    <x v="6"/>
    <n v="8"/>
    <n v="0"/>
    <n v="5700"/>
    <n v="5876.6186441498503"/>
    <n v="4264.7469190414904"/>
    <n v="7581.3665529712998"/>
    <n v="46787"/>
    <n v="2.6899599652866701E-3"/>
    <n v="0"/>
    <n v="6400"/>
    <n v="6600"/>
    <n v="6900"/>
    <n v="6900"/>
    <n v="7600"/>
    <n v="7600"/>
    <n v="7600"/>
    <n v="7600"/>
    <n v="7600"/>
    <n v="7600"/>
    <n v="7600"/>
  </r>
  <r>
    <x v="7"/>
    <n v="8"/>
    <n v="0"/>
    <n v="170"/>
    <n v="801.19648024265098"/>
    <n v="11.3468290073797"/>
    <n v="3551.0503299301399"/>
    <n v="92"/>
    <n v="2.6899599652866701E-3"/>
    <n v="0"/>
    <n v="270"/>
    <n v="640"/>
    <n v="1600"/>
    <n v="1600"/>
    <n v="3600"/>
    <n v="3600"/>
    <n v="3600"/>
    <n v="3600"/>
    <n v="3600"/>
    <n v="3600"/>
    <n v="3600"/>
  </r>
  <r>
    <x v="1"/>
    <n v="7"/>
    <n v="0"/>
    <n v="780"/>
    <n v="1068.7434483053401"/>
    <n v="318.34911496844097"/>
    <n v="3012.8640170441899"/>
    <n v="1713"/>
    <n v="2.35371496962583E-3"/>
    <n v="0"/>
    <n v="780"/>
    <n v="890"/>
    <n v="1100"/>
    <n v="1100"/>
    <n v="3000"/>
    <n v="3000"/>
    <n v="3000"/>
    <n v="3000"/>
    <n v="3000"/>
    <n v="3000"/>
    <n v="3000"/>
  </r>
  <r>
    <x v="2"/>
    <n v="6"/>
    <n v="0"/>
    <n v="22000"/>
    <n v="25148.2009665148"/>
    <n v="19136.3800809485"/>
    <n v="41520.511705079101"/>
    <n v="503774"/>
    <n v="2.0174699739649998E-3"/>
    <n v="0"/>
    <n v="22000"/>
    <n v="22000"/>
    <n v="26000"/>
    <n v="26000"/>
    <n v="42000"/>
    <n v="42000"/>
    <n v="42000"/>
    <n v="42000"/>
    <n v="42000"/>
    <n v="42000"/>
    <n v="42000"/>
  </r>
  <r>
    <x v="3"/>
    <n v="7"/>
    <n v="0"/>
    <n v="240"/>
    <n v="282.81845644648502"/>
    <n v="77.289551030844393"/>
    <n v="542.48835705220699"/>
    <n v="100"/>
    <n v="2.35371496962583E-3"/>
    <n v="0"/>
    <n v="240"/>
    <n v="390"/>
    <n v="490"/>
    <n v="490"/>
    <n v="540"/>
    <n v="540"/>
    <n v="540"/>
    <n v="540"/>
    <n v="540"/>
    <n v="540"/>
    <n v="540"/>
  </r>
  <r>
    <x v="4"/>
    <n v="7"/>
    <n v="0"/>
    <n v="3100"/>
    <n v="3117.54159113791"/>
    <n v="1452.11502094753"/>
    <n v="4875.4565709969002"/>
    <n v="409416"/>
    <n v="2.35371496962583E-3"/>
    <n v="0"/>
    <n v="3100"/>
    <n v="3400"/>
    <n v="4200"/>
    <n v="4200"/>
    <n v="4900"/>
    <n v="4900"/>
    <n v="4900"/>
    <n v="4900"/>
    <n v="4900"/>
    <n v="4900"/>
    <n v="4900"/>
  </r>
  <r>
    <x v="5"/>
    <n v="6"/>
    <n v="0"/>
    <n v="720"/>
    <n v="1562.36291847502"/>
    <n v="289.23732298426302"/>
    <n v="4136.7514929734098"/>
    <n v="40"/>
    <n v="2.0174699739649998E-3"/>
    <n v="0"/>
    <n v="1100"/>
    <n v="1100"/>
    <n v="2800"/>
    <n v="2800"/>
    <n v="4100"/>
    <n v="4100"/>
    <n v="4100"/>
    <n v="4100"/>
    <n v="4100"/>
    <n v="4100"/>
    <n v="4100"/>
  </r>
  <r>
    <x v="6"/>
    <n v="6"/>
    <n v="0"/>
    <n v="6400"/>
    <n v="6028.6057879954196"/>
    <n v="3545.8622289588602"/>
    <n v="7241.7811070336002"/>
    <n v="46787"/>
    <n v="2.0174699739649998E-3"/>
    <n v="0"/>
    <n v="6900"/>
    <n v="6900"/>
    <n v="7100"/>
    <n v="7100"/>
    <n v="7200"/>
    <n v="7200"/>
    <n v="7200"/>
    <n v="7200"/>
    <n v="7200"/>
    <n v="7200"/>
    <n v="7200"/>
  </r>
  <r>
    <x v="7"/>
    <n v="7"/>
    <n v="0"/>
    <n v="120"/>
    <n v="183.95032357823601"/>
    <n v="75.758190010674298"/>
    <n v="593.85140798985901"/>
    <n v="92"/>
    <n v="2.35371496962583E-3"/>
    <n v="0"/>
    <n v="120"/>
    <n v="130"/>
    <n v="180"/>
    <n v="180"/>
    <n v="590"/>
    <n v="590"/>
    <n v="590"/>
    <n v="590"/>
    <n v="590"/>
    <n v="590"/>
    <n v="590"/>
  </r>
  <r>
    <x v="1"/>
    <n v="7"/>
    <n v="0"/>
    <n v="2100"/>
    <n v="2644.9567382889099"/>
    <n v="161.256868042983"/>
    <n v="6254.1824909858396"/>
    <n v="1713"/>
    <n v="2.35371496962583E-3"/>
    <n v="0"/>
    <n v="2100"/>
    <n v="2200"/>
    <n v="4700"/>
    <n v="4700"/>
    <n v="6300"/>
    <n v="6300"/>
    <n v="6300"/>
    <n v="6300"/>
    <n v="6300"/>
    <n v="6300"/>
    <n v="6300"/>
  </r>
  <r>
    <x v="2"/>
    <n v="7"/>
    <n v="0"/>
    <n v="18000"/>
    <n v="19058.419656141501"/>
    <n v="15184.6939409151"/>
    <n v="23113.956628018001"/>
    <n v="502704"/>
    <n v="2.35371496962583E-3"/>
    <n v="0"/>
    <n v="18000"/>
    <n v="21000"/>
    <n v="22000"/>
    <n v="22000"/>
    <n v="23000"/>
    <n v="23000"/>
    <n v="23000"/>
    <n v="23000"/>
    <n v="23000"/>
    <n v="23000"/>
    <n v="23000"/>
  </r>
  <r>
    <x v="3"/>
    <n v="7"/>
    <n v="0"/>
    <n v="92"/>
    <n v="546.97765471480204"/>
    <n v="35.8612060081213"/>
    <n v="3200.4428890068002"/>
    <n v="100"/>
    <n v="2.35371496962583E-3"/>
    <n v="0"/>
    <n v="92"/>
    <n v="130"/>
    <n v="230"/>
    <n v="230"/>
    <n v="3200"/>
    <n v="3200"/>
    <n v="3200"/>
    <n v="3200"/>
    <n v="3200"/>
    <n v="3200"/>
    <n v="3200"/>
  </r>
  <r>
    <x v="4"/>
    <n v="7"/>
    <n v="0"/>
    <n v="2300"/>
    <n v="3548.1317172857998"/>
    <n v="1589.45081802085"/>
    <n v="10840.982188936299"/>
    <n v="409416"/>
    <n v="2.35371496962583E-3"/>
    <n v="0"/>
    <n v="2300"/>
    <n v="2700"/>
    <n v="3500"/>
    <n v="3500"/>
    <n v="11000"/>
    <n v="11000"/>
    <n v="11000"/>
    <n v="11000"/>
    <n v="11000"/>
    <n v="11000"/>
    <n v="11000"/>
  </r>
  <r>
    <x v="5"/>
    <n v="7"/>
    <n v="0"/>
    <n v="260"/>
    <n v="2524.3279602810999"/>
    <n v="56.4601119840517"/>
    <n v="10152.561483089799"/>
    <n v="40"/>
    <n v="2.35371496962583E-3"/>
    <n v="0"/>
    <n v="260"/>
    <n v="2300"/>
    <n v="4700"/>
    <n v="4700"/>
    <n v="10000"/>
    <n v="10000"/>
    <n v="10000"/>
    <n v="10000"/>
    <n v="10000"/>
    <n v="10000"/>
    <n v="10000"/>
  </r>
  <r>
    <x v="6"/>
    <n v="7"/>
    <n v="0"/>
    <n v="6900"/>
    <n v="7111.7223931276903"/>
    <n v="2493.6878558946701"/>
    <n v="12471.329988911701"/>
    <n v="46787"/>
    <n v="2.35371496962583E-3"/>
    <n v="0"/>
    <n v="6900"/>
    <n v="7300"/>
    <n v="11000"/>
    <n v="11000"/>
    <n v="12000"/>
    <n v="12000"/>
    <n v="12000"/>
    <n v="12000"/>
    <n v="12000"/>
    <n v="12000"/>
    <n v="12000"/>
  </r>
  <r>
    <x v="7"/>
    <n v="7"/>
    <n v="0"/>
    <n v="76"/>
    <n v="234.52443102308101"/>
    <n v="29.232779052108501"/>
    <n v="1030.3791830083301"/>
    <n v="92"/>
    <n v="2.35371496962583E-3"/>
    <n v="0"/>
    <n v="76"/>
    <n v="97"/>
    <n v="270"/>
    <n v="270"/>
    <n v="1000"/>
    <n v="1000"/>
    <n v="1000"/>
    <n v="1000"/>
    <n v="1000"/>
    <n v="1000"/>
    <n v="1000"/>
  </r>
  <r>
    <x v="1"/>
    <n v="11"/>
    <n v="0"/>
    <n v="1100"/>
    <n v="1222.6275469874899"/>
    <n v="661.78668499924197"/>
    <n v="2201.1578680248899"/>
    <n v="1713"/>
    <n v="3.69869495226917E-3"/>
    <n v="0"/>
    <n v="1100"/>
    <n v="1500"/>
    <n v="1500"/>
    <n v="1500"/>
    <n v="1600"/>
    <n v="2200"/>
    <n v="2200"/>
    <n v="2200"/>
    <n v="2200"/>
    <n v="2200"/>
    <n v="2200"/>
  </r>
  <r>
    <x v="2"/>
    <n v="11"/>
    <n v="0"/>
    <n v="23000"/>
    <n v="23553.125785367301"/>
    <n v="16586.856155074202"/>
    <n v="34654.954586992899"/>
    <n v="504095"/>
    <n v="3.69869495226917E-3"/>
    <n v="0"/>
    <n v="23000"/>
    <n v="24000"/>
    <n v="26000"/>
    <n v="26000"/>
    <n v="26000"/>
    <n v="35000"/>
    <n v="35000"/>
    <n v="35000"/>
    <n v="35000"/>
    <n v="35000"/>
    <n v="35000"/>
  </r>
  <r>
    <x v="3"/>
    <n v="11"/>
    <n v="0"/>
    <n v="110"/>
    <n v="229.96809973847101"/>
    <n v="80.625917995348502"/>
    <n v="596.37276700232098"/>
    <n v="100"/>
    <n v="3.69869495226917E-3"/>
    <n v="0"/>
    <n v="110"/>
    <n v="220"/>
    <n v="450"/>
    <n v="450"/>
    <n v="540"/>
    <n v="600"/>
    <n v="600"/>
    <n v="600"/>
    <n v="600"/>
    <n v="600"/>
    <n v="600"/>
  </r>
  <r>
    <x v="4"/>
    <n v="11"/>
    <n v="0"/>
    <n v="3900"/>
    <n v="3849.4100697253898"/>
    <n v="2016.54218498151"/>
    <n v="6123.5017669387098"/>
    <n v="409416"/>
    <n v="3.69869495226917E-3"/>
    <n v="0"/>
    <n v="3900"/>
    <n v="4400"/>
    <n v="4500"/>
    <n v="4500"/>
    <n v="5500"/>
    <n v="6100"/>
    <n v="6100"/>
    <n v="6100"/>
    <n v="6100"/>
    <n v="6100"/>
    <n v="6100"/>
  </r>
  <r>
    <x v="5"/>
    <n v="11"/>
    <n v="0"/>
    <n v="2500"/>
    <n v="2421.5299878163601"/>
    <n v="44.469024054706097"/>
    <n v="6891.6321359574704"/>
    <n v="40"/>
    <n v="3.69869495226917E-3"/>
    <n v="0"/>
    <n v="2500"/>
    <n v="4000"/>
    <n v="4000"/>
    <n v="4000"/>
    <n v="4200"/>
    <n v="6900"/>
    <n v="6900"/>
    <n v="6900"/>
    <n v="6900"/>
    <n v="6900"/>
    <n v="6900"/>
  </r>
  <r>
    <x v="6"/>
    <n v="11"/>
    <n v="0"/>
    <n v="6700"/>
    <n v="7348.8877970005597"/>
    <n v="4461.7747730808296"/>
    <n v="13223.0924529721"/>
    <n v="46787"/>
    <n v="3.69869495226917E-3"/>
    <n v="0"/>
    <n v="6700"/>
    <n v="7300"/>
    <n v="8800"/>
    <n v="8800"/>
    <n v="10000"/>
    <n v="13000"/>
    <n v="13000"/>
    <n v="13000"/>
    <n v="13000"/>
    <n v="13000"/>
    <n v="13000"/>
  </r>
  <r>
    <x v="7"/>
    <n v="11"/>
    <n v="0"/>
    <n v="110"/>
    <n v="155.859621188772"/>
    <n v="60.6638770550489"/>
    <n v="616.36479105800299"/>
    <n v="92"/>
    <n v="3.69869495226917E-3"/>
    <n v="0"/>
    <n v="110"/>
    <n v="120"/>
    <n v="170"/>
    <n v="170"/>
    <n v="210"/>
    <n v="620"/>
    <n v="620"/>
    <n v="620"/>
    <n v="620"/>
    <n v="620"/>
    <n v="620"/>
  </r>
  <r>
    <x v="1"/>
    <n v="5"/>
    <n v="0"/>
    <n v="1900"/>
    <n v="2081.1859864042999"/>
    <n v="490.37490703631101"/>
    <n v="4571.6478580143303"/>
    <n v="1713"/>
    <n v="1.6812249783041599E-3"/>
    <n v="0"/>
    <n v="1900"/>
    <n v="2100"/>
    <n v="2100"/>
    <n v="4600"/>
    <n v="4600"/>
    <n v="4600"/>
    <n v="4600"/>
    <n v="4600"/>
    <n v="4600"/>
    <n v="4600"/>
    <n v="4600"/>
  </r>
  <r>
    <x v="2"/>
    <n v="5"/>
    <n v="0"/>
    <n v="22000"/>
    <n v="23255.022260406899"/>
    <n v="19519.0595870371"/>
    <n v="27398.493731976399"/>
    <n v="506342"/>
    <n v="1.6812249783041599E-3"/>
    <n v="0"/>
    <n v="22000"/>
    <n v="27000"/>
    <n v="27000"/>
    <n v="27000"/>
    <n v="27000"/>
    <n v="27000"/>
    <n v="27000"/>
    <n v="27000"/>
    <n v="27000"/>
    <n v="27000"/>
    <n v="27000"/>
  </r>
  <r>
    <x v="3"/>
    <n v="5"/>
    <n v="0"/>
    <n v="150"/>
    <n v="274.23750420566603"/>
    <n v="96.490925992838996"/>
    <n v="610.78528303187295"/>
    <n v="100"/>
    <n v="1.6812249783041599E-3"/>
    <n v="0"/>
    <n v="150"/>
    <n v="380"/>
    <n v="380"/>
    <n v="610"/>
    <n v="610"/>
    <n v="610"/>
    <n v="610"/>
    <n v="610"/>
    <n v="610"/>
    <n v="610"/>
    <n v="610"/>
  </r>
  <r>
    <x v="4"/>
    <n v="5"/>
    <n v="0"/>
    <n v="4400"/>
    <n v="4235.0798208266497"/>
    <n v="2494.3968490697398"/>
    <n v="6502.5704150320898"/>
    <n v="409416"/>
    <n v="1.6812249783041599E-3"/>
    <n v="0"/>
    <n v="4400"/>
    <n v="4900"/>
    <n v="4900"/>
    <n v="6500"/>
    <n v="6500"/>
    <n v="6500"/>
    <n v="6500"/>
    <n v="6500"/>
    <n v="6500"/>
    <n v="6500"/>
    <n v="6500"/>
  </r>
  <r>
    <x v="5"/>
    <n v="5"/>
    <n v="0"/>
    <n v="130"/>
    <n v="1109.38540499191"/>
    <n v="29.0167040657252"/>
    <n v="4846.5572940185602"/>
    <n v="40"/>
    <n v="1.6812249783041599E-3"/>
    <n v="0"/>
    <n v="130"/>
    <n v="490"/>
    <n v="490"/>
    <n v="4800"/>
    <n v="4800"/>
    <n v="4800"/>
    <n v="4800"/>
    <n v="4800"/>
    <n v="4800"/>
    <n v="4800"/>
    <n v="4800"/>
  </r>
  <r>
    <x v="6"/>
    <n v="5"/>
    <n v="0"/>
    <n v="6000"/>
    <n v="6733.0865118186903"/>
    <n v="3627.3086119908799"/>
    <n v="10972.231141058701"/>
    <n v="46787"/>
    <n v="1.6812249783041599E-3"/>
    <n v="0"/>
    <n v="6000"/>
    <n v="8100"/>
    <n v="8100"/>
    <n v="11000"/>
    <n v="11000"/>
    <n v="11000"/>
    <n v="11000"/>
    <n v="11000"/>
    <n v="11000"/>
    <n v="11000"/>
    <n v="11000"/>
  </r>
  <r>
    <x v="7"/>
    <n v="5"/>
    <n v="0"/>
    <n v="150"/>
    <n v="168.57237322255901"/>
    <n v="77.695764019153998"/>
    <n v="315.83459500689003"/>
    <n v="92"/>
    <n v="1.6812249783041599E-3"/>
    <n v="0"/>
    <n v="150"/>
    <n v="160"/>
    <n v="160"/>
    <n v="320"/>
    <n v="320"/>
    <n v="320"/>
    <n v="320"/>
    <n v="320"/>
    <n v="320"/>
    <n v="320"/>
    <n v="320"/>
  </r>
  <r>
    <x v="1"/>
    <n v="11"/>
    <n v="0"/>
    <n v="1500"/>
    <n v="1885.66044981549"/>
    <n v="502.39169201813598"/>
    <n v="6848.8561649573903"/>
    <n v="1713"/>
    <n v="3.69869495226917E-3"/>
    <n v="0"/>
    <n v="1500"/>
    <n v="1900"/>
    <n v="2100"/>
    <n v="2100"/>
    <n v="2700"/>
    <n v="6800"/>
    <n v="6800"/>
    <n v="6800"/>
    <n v="6800"/>
    <n v="6800"/>
    <n v="6800"/>
  </r>
  <r>
    <x v="2"/>
    <n v="11"/>
    <n v="0"/>
    <n v="21000"/>
    <n v="21646.045803081801"/>
    <n v="18028.4458310343"/>
    <n v="26116.6741559281"/>
    <n v="509231"/>
    <n v="3.69869495226917E-3"/>
    <n v="0"/>
    <n v="21000"/>
    <n v="23000"/>
    <n v="25000"/>
    <n v="25000"/>
    <n v="25000"/>
    <n v="26000"/>
    <n v="26000"/>
    <n v="26000"/>
    <n v="26000"/>
    <n v="26000"/>
    <n v="26000"/>
  </r>
  <r>
    <x v="3"/>
    <n v="11"/>
    <n v="0"/>
    <n v="130"/>
    <n v="1081.48394818206"/>
    <n v="80.2003080025315"/>
    <n v="7180.5229160236104"/>
    <n v="100"/>
    <n v="3.69869495226917E-3"/>
    <n v="0"/>
    <n v="130"/>
    <n v="620"/>
    <n v="900"/>
    <n v="900"/>
    <n v="2400"/>
    <n v="7200"/>
    <n v="7200"/>
    <n v="7200"/>
    <n v="7200"/>
    <n v="7200"/>
    <n v="7200"/>
  </r>
  <r>
    <x v="4"/>
    <n v="11"/>
    <n v="0"/>
    <n v="2800"/>
    <n v="3073.2578806134602"/>
    <n v="1269.5151789812301"/>
    <n v="6481.8530690390598"/>
    <n v="409416"/>
    <n v="3.69869495226917E-3"/>
    <n v="0"/>
    <n v="2800"/>
    <n v="3400"/>
    <n v="3900"/>
    <n v="3900"/>
    <n v="4200"/>
    <n v="6500"/>
    <n v="6500"/>
    <n v="6500"/>
    <n v="6500"/>
    <n v="6500"/>
    <n v="6500"/>
  </r>
  <r>
    <x v="5"/>
    <n v="11"/>
    <n v="0"/>
    <n v="520"/>
    <n v="1555.0363286271299"/>
    <n v="48.492660047486403"/>
    <n v="6139.2863700166299"/>
    <n v="40"/>
    <n v="3.69869495226917E-3"/>
    <n v="0"/>
    <n v="520"/>
    <n v="1900"/>
    <n v="1900"/>
    <n v="1900"/>
    <n v="4600"/>
    <n v="6100"/>
    <n v="6100"/>
    <n v="6100"/>
    <n v="6100"/>
    <n v="6100"/>
    <n v="6100"/>
  </r>
  <r>
    <x v="6"/>
    <n v="11"/>
    <n v="0"/>
    <n v="5700"/>
    <n v="5549.8807729031296"/>
    <n v="2664.09518499858"/>
    <n v="7526.4602099778103"/>
    <n v="46787"/>
    <n v="3.69869495226917E-3"/>
    <n v="0"/>
    <n v="5700"/>
    <n v="6400"/>
    <n v="6700"/>
    <n v="6700"/>
    <n v="7100"/>
    <n v="7500"/>
    <n v="7500"/>
    <n v="7500"/>
    <n v="7500"/>
    <n v="7500"/>
    <n v="7500"/>
  </r>
  <r>
    <x v="7"/>
    <n v="11"/>
    <n v="0"/>
    <n v="140"/>
    <n v="628.98664055815402"/>
    <n v="51.107699982821899"/>
    <n v="2698.3266380848299"/>
    <n v="92"/>
    <n v="3.69869495226917E-3"/>
    <n v="0"/>
    <n v="140"/>
    <n v="460"/>
    <n v="1200"/>
    <n v="1200"/>
    <n v="1600"/>
    <n v="2700"/>
    <n v="2700"/>
    <n v="2700"/>
    <n v="2700"/>
    <n v="2700"/>
    <n v="2700"/>
  </r>
  <r>
    <x v="1"/>
    <n v="8"/>
    <n v="0"/>
    <n v="970"/>
    <n v="1712.2618463763499"/>
    <n v="340.37435601931003"/>
    <n v="6554.8175969161002"/>
    <n v="1713"/>
    <n v="2.6899599652866701E-3"/>
    <n v="0"/>
    <n v="990"/>
    <n v="1200"/>
    <n v="2400"/>
    <n v="2400"/>
    <n v="6600"/>
    <n v="6600"/>
    <n v="6600"/>
    <n v="6600"/>
    <n v="6600"/>
    <n v="6600"/>
    <n v="6600"/>
  </r>
  <r>
    <x v="2"/>
    <n v="8"/>
    <n v="0"/>
    <n v="20000"/>
    <n v="21613.076214634901"/>
    <n v="12447.357756085599"/>
    <n v="28179.3078379705"/>
    <n v="505486"/>
    <n v="2.6899599652866701E-3"/>
    <n v="0"/>
    <n v="24000"/>
    <n v="26000"/>
    <n v="26000"/>
    <n v="26000"/>
    <n v="28000"/>
    <n v="28000"/>
    <n v="28000"/>
    <n v="28000"/>
    <n v="28000"/>
    <n v="28000"/>
    <n v="28000"/>
  </r>
  <r>
    <x v="3"/>
    <n v="8"/>
    <n v="0"/>
    <n v="110"/>
    <n v="233.652191978762"/>
    <n v="39.070950006134801"/>
    <n v="750.35880692303101"/>
    <n v="100"/>
    <n v="2.6899599652866701E-3"/>
    <n v="0"/>
    <n v="120"/>
    <n v="200"/>
    <n v="460"/>
    <n v="460"/>
    <n v="750"/>
    <n v="750"/>
    <n v="750"/>
    <n v="750"/>
    <n v="750"/>
    <n v="750"/>
    <n v="750"/>
  </r>
  <r>
    <x v="4"/>
    <n v="8"/>
    <n v="0"/>
    <n v="2500"/>
    <n v="2643.6522683798098"/>
    <n v="1288.9925140189"/>
    <n v="3926.4439840335399"/>
    <n v="409416"/>
    <n v="2.6899599652866701E-3"/>
    <n v="0"/>
    <n v="3000"/>
    <n v="3100"/>
    <n v="3100"/>
    <n v="3100"/>
    <n v="3900"/>
    <n v="3900"/>
    <n v="3900"/>
    <n v="3900"/>
    <n v="3900"/>
    <n v="3900"/>
    <n v="3900"/>
  </r>
  <r>
    <x v="5"/>
    <n v="8"/>
    <n v="0"/>
    <n v="800"/>
    <n v="850.67074099788397"/>
    <n v="50.009852973744202"/>
    <n v="2242.9314439650602"/>
    <n v="40"/>
    <n v="2.6899599652866701E-3"/>
    <n v="0"/>
    <n v="910"/>
    <n v="1100"/>
    <n v="1300"/>
    <n v="1300"/>
    <n v="2200"/>
    <n v="2200"/>
    <n v="2200"/>
    <n v="2200"/>
    <n v="2200"/>
    <n v="2200"/>
    <n v="2200"/>
  </r>
  <r>
    <x v="6"/>
    <n v="8"/>
    <n v="0"/>
    <n v="6300"/>
    <n v="7110.2949383784999"/>
    <n v="4207.7739810338198"/>
    <n v="13254.5804160181"/>
    <n v="46787"/>
    <n v="2.6899599652866701E-3"/>
    <n v="0"/>
    <n v="6300"/>
    <n v="6700"/>
    <n v="9000"/>
    <n v="9000"/>
    <n v="13000"/>
    <n v="13000"/>
    <n v="13000"/>
    <n v="13000"/>
    <n v="13000"/>
    <n v="13000"/>
    <n v="13000"/>
  </r>
  <r>
    <x v="7"/>
    <n v="8"/>
    <n v="0"/>
    <n v="110"/>
    <n v="305.63907687610401"/>
    <n v="75.702509027905705"/>
    <n v="1589.9030689615699"/>
    <n v="92"/>
    <n v="2.6899599652866701E-3"/>
    <n v="0"/>
    <n v="130"/>
    <n v="140"/>
    <n v="200"/>
    <n v="200"/>
    <n v="1600"/>
    <n v="1600"/>
    <n v="1600"/>
    <n v="1600"/>
    <n v="1600"/>
    <n v="1600"/>
    <n v="1600"/>
  </r>
  <r>
    <x v="1"/>
    <n v="6"/>
    <n v="0"/>
    <n v="680"/>
    <n v="1052.6069848371301"/>
    <n v="180.96576596144499"/>
    <n v="3261.6839580004998"/>
    <n v="1713"/>
    <n v="2.0174699739649998E-3"/>
    <n v="0"/>
    <n v="830"/>
    <n v="830"/>
    <n v="850"/>
    <n v="850"/>
    <n v="3300"/>
    <n v="3300"/>
    <n v="3300"/>
    <n v="3300"/>
    <n v="3300"/>
    <n v="3300"/>
    <n v="3300"/>
  </r>
  <r>
    <x v="2"/>
    <n v="6"/>
    <n v="0"/>
    <n v="19000"/>
    <n v="20417.691259819501"/>
    <n v="18397.132041980502"/>
    <n v="23249.929475015899"/>
    <n v="506877"/>
    <n v="2.0174699739649998E-3"/>
    <n v="0"/>
    <n v="21000"/>
    <n v="21000"/>
    <n v="22000"/>
    <n v="22000"/>
    <n v="23000"/>
    <n v="23000"/>
    <n v="23000"/>
    <n v="23000"/>
    <n v="23000"/>
    <n v="23000"/>
    <n v="23000"/>
  </r>
  <r>
    <x v="3"/>
    <n v="6"/>
    <n v="0"/>
    <n v="180"/>
    <n v="232.530855515506"/>
    <n v="104.73415395244901"/>
    <n v="349.82953406870303"/>
    <n v="100"/>
    <n v="2.0174699739649998E-3"/>
    <n v="0"/>
    <n v="300"/>
    <n v="300"/>
    <n v="330"/>
    <n v="330"/>
    <n v="350"/>
    <n v="350"/>
    <n v="350"/>
    <n v="350"/>
    <n v="350"/>
    <n v="350"/>
    <n v="350"/>
  </r>
  <r>
    <x v="4"/>
    <n v="6"/>
    <n v="0"/>
    <n v="2100"/>
    <n v="3042.4228861811498"/>
    <n v="1591.0979950567701"/>
    <n v="5230.9023730922399"/>
    <n v="409416"/>
    <n v="2.0174699739649998E-3"/>
    <n v="0"/>
    <n v="3800"/>
    <n v="3800"/>
    <n v="3800"/>
    <n v="3800"/>
    <n v="5200"/>
    <n v="5200"/>
    <n v="5200"/>
    <n v="5200"/>
    <n v="5200"/>
    <n v="5200"/>
    <n v="5200"/>
  </r>
  <r>
    <x v="5"/>
    <n v="6"/>
    <n v="0"/>
    <n v="320"/>
    <n v="569.084663196311"/>
    <n v="87.135917041450696"/>
    <n v="1763.9712430536699"/>
    <n v="40"/>
    <n v="2.0174699739649998E-3"/>
    <n v="0"/>
    <n v="540"/>
    <n v="540"/>
    <n v="570"/>
    <n v="570"/>
    <n v="1800"/>
    <n v="1800"/>
    <n v="1800"/>
    <n v="1800"/>
    <n v="1800"/>
    <n v="1800"/>
    <n v="1800"/>
  </r>
  <r>
    <x v="6"/>
    <n v="6"/>
    <n v="0"/>
    <n v="5600"/>
    <n v="6726.3703779899497"/>
    <n v="4050.2196809975399"/>
    <n v="9396.5357720153406"/>
    <n v="46787"/>
    <n v="2.0174699739649998E-3"/>
    <n v="0"/>
    <n v="7100"/>
    <n v="7100"/>
    <n v="9300"/>
    <n v="9300"/>
    <n v="9400"/>
    <n v="9400"/>
    <n v="9400"/>
    <n v="9400"/>
    <n v="9400"/>
    <n v="9400"/>
    <n v="9400"/>
  </r>
  <r>
    <x v="7"/>
    <n v="6"/>
    <n v="0"/>
    <n v="85"/>
    <n v="137.99511282316701"/>
    <n v="28.662120108492601"/>
    <n v="337.57122198585398"/>
    <n v="92"/>
    <n v="2.0174699739649998E-3"/>
    <n v="0"/>
    <n v="98"/>
    <n v="98"/>
    <n v="240"/>
    <n v="240"/>
    <n v="340"/>
    <n v="340"/>
    <n v="340"/>
    <n v="340"/>
    <n v="340"/>
    <n v="340"/>
    <n v="340"/>
  </r>
  <r>
    <x v="1"/>
    <n v="5"/>
    <n v="0"/>
    <n v="840"/>
    <n v="1347.3796970210899"/>
    <n v="354.69702607952001"/>
    <n v="3627.0356510067299"/>
    <n v="1713"/>
    <n v="1.6812249783041599E-3"/>
    <n v="0"/>
    <n v="840"/>
    <n v="1200"/>
    <n v="1200"/>
    <n v="3600"/>
    <n v="3600"/>
    <n v="3600"/>
    <n v="3600"/>
    <n v="3600"/>
    <n v="3600"/>
    <n v="3600"/>
    <n v="3600"/>
  </r>
  <r>
    <x v="2"/>
    <n v="5"/>
    <n v="0"/>
    <n v="23000"/>
    <n v="23849.4063229532"/>
    <n v="19616.502868942898"/>
    <n v="30082.892335951299"/>
    <n v="503560"/>
    <n v="1.6812249783041599E-3"/>
    <n v="0"/>
    <n v="23000"/>
    <n v="26000"/>
    <n v="26000"/>
    <n v="30000"/>
    <n v="30000"/>
    <n v="30000"/>
    <n v="30000"/>
    <n v="30000"/>
    <n v="30000"/>
    <n v="30000"/>
    <n v="30000"/>
  </r>
  <r>
    <x v="3"/>
    <n v="5"/>
    <n v="0"/>
    <n v="310"/>
    <n v="291.52144482359199"/>
    <n v="112.726917956024"/>
    <n v="395.79981798306102"/>
    <n v="100"/>
    <n v="1.6812249783041599E-3"/>
    <n v="0"/>
    <n v="310"/>
    <n v="350"/>
    <n v="350"/>
    <n v="400"/>
    <n v="400"/>
    <n v="400"/>
    <n v="400"/>
    <n v="400"/>
    <n v="400"/>
    <n v="400"/>
    <n v="400"/>
  </r>
  <r>
    <x v="4"/>
    <n v="5"/>
    <n v="0"/>
    <n v="1900"/>
    <n v="2954.4120154110701"/>
    <n v="1726.91269998904"/>
    <n v="5825.3539169672804"/>
    <n v="409416"/>
    <n v="1.6812249783041599E-3"/>
    <n v="0"/>
    <n v="1900"/>
    <n v="3400"/>
    <n v="3400"/>
    <n v="5800"/>
    <n v="5800"/>
    <n v="5800"/>
    <n v="5800"/>
    <n v="5800"/>
    <n v="5800"/>
    <n v="5800"/>
    <n v="5800"/>
  </r>
  <r>
    <x v="5"/>
    <n v="5"/>
    <n v="0"/>
    <n v="690"/>
    <n v="1707.3887303937199"/>
    <n v="79.275441006757305"/>
    <n v="4812.44092492852"/>
    <n v="40"/>
    <n v="1.6812249783041599E-3"/>
    <n v="0"/>
    <n v="690"/>
    <n v="2400"/>
    <n v="2400"/>
    <n v="4800"/>
    <n v="4800"/>
    <n v="4800"/>
    <n v="4800"/>
    <n v="4800"/>
    <n v="4800"/>
    <n v="4800"/>
    <n v="4800"/>
  </r>
  <r>
    <x v="6"/>
    <n v="5"/>
    <n v="0"/>
    <n v="6600"/>
    <n v="6118.0831237928896"/>
    <n v="4718.2267780881302"/>
    <n v="7430.4705989779904"/>
    <n v="46787"/>
    <n v="1.6812249783041599E-3"/>
    <n v="0"/>
    <n v="6600"/>
    <n v="6700"/>
    <n v="6700"/>
    <n v="7400"/>
    <n v="7400"/>
    <n v="7400"/>
    <n v="7400"/>
    <n v="7400"/>
    <n v="7400"/>
    <n v="7400"/>
    <n v="7400"/>
  </r>
  <r>
    <x v="7"/>
    <n v="5"/>
    <n v="0"/>
    <n v="160"/>
    <n v="788.24275601655199"/>
    <n v="59.6337439492344"/>
    <n v="1885.8012419659599"/>
    <n v="92"/>
    <n v="1.6812249783041599E-3"/>
    <n v="0"/>
    <n v="160"/>
    <n v="1700"/>
    <n v="1700"/>
    <n v="1900"/>
    <n v="1900"/>
    <n v="1900"/>
    <n v="1900"/>
    <n v="1900"/>
    <n v="1900"/>
    <n v="1900"/>
    <n v="1900"/>
  </r>
  <r>
    <x v="1"/>
    <n v="6"/>
    <n v="0"/>
    <n v="1700"/>
    <n v="2056.9569896906601"/>
    <n v="431.72249605413498"/>
    <n v="5237.2458759928104"/>
    <n v="1713"/>
    <n v="2.0174699739649998E-3"/>
    <n v="0"/>
    <n v="1800"/>
    <n v="1800"/>
    <n v="2000"/>
    <n v="2000"/>
    <n v="5200"/>
    <n v="5200"/>
    <n v="5200"/>
    <n v="5200"/>
    <n v="5200"/>
    <n v="5200"/>
    <n v="5200"/>
  </r>
  <r>
    <x v="2"/>
    <n v="6"/>
    <n v="0"/>
    <n v="21000"/>
    <n v="21718.457927151201"/>
    <n v="16767.471033032001"/>
    <n v="25554.360726964602"/>
    <n v="504630"/>
    <n v="2.0174699739649998E-3"/>
    <n v="0"/>
    <n v="22000"/>
    <n v="22000"/>
    <n v="25000"/>
    <n v="25000"/>
    <n v="26000"/>
    <n v="26000"/>
    <n v="26000"/>
    <n v="26000"/>
    <n v="26000"/>
    <n v="26000"/>
    <n v="26000"/>
  </r>
  <r>
    <x v="3"/>
    <n v="6"/>
    <n v="0"/>
    <n v="150"/>
    <n v="1050.3446403308701"/>
    <n v="102.62877098284601"/>
    <n v="4846.4234999846603"/>
    <n v="100"/>
    <n v="2.0174699739649998E-3"/>
    <n v="0"/>
    <n v="370"/>
    <n v="370"/>
    <n v="730"/>
    <n v="730"/>
    <n v="4800"/>
    <n v="4800"/>
    <n v="4800"/>
    <n v="4800"/>
    <n v="4800"/>
    <n v="4800"/>
    <n v="4800"/>
  </r>
  <r>
    <x v="4"/>
    <n v="6"/>
    <n v="0"/>
    <n v="2300"/>
    <n v="3280.0121501592598"/>
    <n v="2031.45337605383"/>
    <n v="5957.5825509382403"/>
    <n v="409416"/>
    <n v="2.0174699739649998E-3"/>
    <n v="0"/>
    <n v="2700"/>
    <n v="2700"/>
    <n v="4400"/>
    <n v="4400"/>
    <n v="6000"/>
    <n v="6000"/>
    <n v="6000"/>
    <n v="6000"/>
    <n v="6000"/>
    <n v="6000"/>
    <n v="6000"/>
  </r>
  <r>
    <x v="5"/>
    <n v="6"/>
    <n v="0"/>
    <n v="930"/>
    <n v="1574.7798615096401"/>
    <n v="136.89588499255399"/>
    <n v="4499.8899600468503"/>
    <n v="40"/>
    <n v="2.0174699739649998E-3"/>
    <n v="0"/>
    <n v="1000"/>
    <n v="1000"/>
    <n v="2700"/>
    <n v="2700"/>
    <n v="4500"/>
    <n v="4500"/>
    <n v="4500"/>
    <n v="4500"/>
    <n v="4500"/>
    <n v="4500"/>
    <n v="4500"/>
  </r>
  <r>
    <x v="6"/>
    <n v="6"/>
    <n v="0"/>
    <n v="5700"/>
    <n v="6742.74278550486"/>
    <n v="4410.8877649996402"/>
    <n v="9577.8724480187502"/>
    <n v="46787"/>
    <n v="2.0174699739649998E-3"/>
    <n v="0"/>
    <n v="7200"/>
    <n v="7200"/>
    <n v="7800"/>
    <n v="7800"/>
    <n v="9600"/>
    <n v="9600"/>
    <n v="9600"/>
    <n v="9600"/>
    <n v="9600"/>
    <n v="9600"/>
    <n v="9600"/>
  </r>
  <r>
    <x v="7"/>
    <n v="6"/>
    <n v="0"/>
    <n v="360"/>
    <n v="1674.79482881026"/>
    <n v="69.801695994101394"/>
    <n v="5385.7770039467096"/>
    <n v="92"/>
    <n v="2.0174699739649998E-3"/>
    <n v="0"/>
    <n v="760"/>
    <n v="760"/>
    <n v="3300"/>
    <n v="3300"/>
    <n v="5400"/>
    <n v="5400"/>
    <n v="5400"/>
    <n v="5400"/>
    <n v="5400"/>
    <n v="5400"/>
    <n v="5400"/>
  </r>
  <r>
    <x v="1"/>
    <n v="10"/>
    <n v="0"/>
    <n v="1500"/>
    <n v="2065.3536815778298"/>
    <n v="443.23569489642898"/>
    <n v="6879.1439218912201"/>
    <n v="1713"/>
    <n v="3.3624499566083299E-3"/>
    <n v="0"/>
    <n v="1500"/>
    <n v="1700"/>
    <n v="1900"/>
    <n v="3800"/>
    <n v="6900"/>
    <n v="6900"/>
    <n v="6900"/>
    <n v="6900"/>
    <n v="6900"/>
    <n v="6900"/>
    <n v="6900"/>
  </r>
  <r>
    <x v="2"/>
    <n v="10"/>
    <n v="0"/>
    <n v="22000"/>
    <n v="21292.981337173798"/>
    <n v="17603.138825041198"/>
    <n v="23399.483252898699"/>
    <n v="503560"/>
    <n v="3.3624499566083299E-3"/>
    <n v="0"/>
    <n v="22000"/>
    <n v="22000"/>
    <n v="22000"/>
    <n v="22000"/>
    <n v="23000"/>
    <n v="23000"/>
    <n v="23000"/>
    <n v="23000"/>
    <n v="23000"/>
    <n v="23000"/>
    <n v="23000"/>
  </r>
  <r>
    <x v="3"/>
    <n v="10"/>
    <n v="0"/>
    <n v="140"/>
    <n v="294.29143721936202"/>
    <n v="41.2147740134969"/>
    <n v="1338.74836110044"/>
    <n v="100"/>
    <n v="3.3624499566083299E-3"/>
    <n v="0"/>
    <n v="180"/>
    <n v="240"/>
    <n v="260"/>
    <n v="440"/>
    <n v="1300"/>
    <n v="1300"/>
    <n v="1300"/>
    <n v="1300"/>
    <n v="1300"/>
    <n v="1300"/>
    <n v="1300"/>
  </r>
  <r>
    <x v="4"/>
    <n v="10"/>
    <n v="0"/>
    <n v="3100"/>
    <n v="3326.3940525008302"/>
    <n v="1364.33888296596"/>
    <n v="5769.8446160648"/>
    <n v="409416"/>
    <n v="3.3624499566083299E-3"/>
    <n v="0"/>
    <n v="3500"/>
    <n v="3700"/>
    <n v="3900"/>
    <n v="4600"/>
    <n v="5800"/>
    <n v="5800"/>
    <n v="5800"/>
    <n v="5800"/>
    <n v="5800"/>
    <n v="5800"/>
    <n v="5800"/>
  </r>
  <r>
    <x v="5"/>
    <n v="10"/>
    <n v="0"/>
    <n v="400"/>
    <n v="1126.4293048996401"/>
    <n v="68.877881974913095"/>
    <n v="4339.6187309408497"/>
    <n v="40"/>
    <n v="3.3624499566083299E-3"/>
    <n v="0"/>
    <n v="620"/>
    <n v="750"/>
    <n v="1100"/>
    <n v="3400"/>
    <n v="4300"/>
    <n v="4300"/>
    <n v="4300"/>
    <n v="4300"/>
    <n v="4300"/>
    <n v="4300"/>
    <n v="4300"/>
  </r>
  <r>
    <x v="6"/>
    <n v="10"/>
    <n v="0"/>
    <n v="5400"/>
    <n v="6839.2043175990602"/>
    <n v="4333.9768790174203"/>
    <n v="11693.2109190383"/>
    <n v="46787"/>
    <n v="3.3624499566083299E-3"/>
    <n v="0"/>
    <n v="5900"/>
    <n v="6200"/>
    <n v="8600"/>
    <n v="12000"/>
    <n v="12000"/>
    <n v="12000"/>
    <n v="12000"/>
    <n v="12000"/>
    <n v="12000"/>
    <n v="12000"/>
    <n v="12000"/>
  </r>
  <r>
    <x v="7"/>
    <n v="10"/>
    <n v="0"/>
    <n v="110"/>
    <n v="640.792266000062"/>
    <n v="45.7350369542837"/>
    <n v="4813.8476769672698"/>
    <n v="92"/>
    <n v="3.3624499566083299E-3"/>
    <n v="0"/>
    <n v="140"/>
    <n v="140"/>
    <n v="450"/>
    <n v="480"/>
    <n v="4800"/>
    <n v="4800"/>
    <n v="4800"/>
    <n v="4800"/>
    <n v="4800"/>
    <n v="4800"/>
    <n v="4800"/>
  </r>
  <r>
    <x v="1"/>
    <n v="6"/>
    <n v="0"/>
    <n v="1500"/>
    <n v="2369.9297593169199"/>
    <n v="219.76243995595701"/>
    <n v="6169.6634450927304"/>
    <n v="1713"/>
    <n v="2.0174699739649998E-3"/>
    <n v="0"/>
    <n v="1900"/>
    <n v="1900"/>
    <n v="3000"/>
    <n v="3000"/>
    <n v="6200"/>
    <n v="6200"/>
    <n v="6200"/>
    <n v="6200"/>
    <n v="6200"/>
    <n v="6200"/>
    <n v="6200"/>
  </r>
  <r>
    <x v="2"/>
    <n v="6"/>
    <n v="0"/>
    <n v="20000"/>
    <n v="20508.917546830999"/>
    <n v="17209.366958006201"/>
    <n v="23986.720288987199"/>
    <n v="510622"/>
    <n v="2.0174699739649998E-3"/>
    <n v="0"/>
    <n v="22000"/>
    <n v="22000"/>
    <n v="22000"/>
    <n v="22000"/>
    <n v="24000"/>
    <n v="24000"/>
    <n v="24000"/>
    <n v="24000"/>
    <n v="24000"/>
    <n v="24000"/>
    <n v="24000"/>
  </r>
  <r>
    <x v="3"/>
    <n v="6"/>
    <n v="0"/>
    <n v="64"/>
    <n v="649.04740563360895"/>
    <n v="27.2515929536893"/>
    <n v="3339.05974996741"/>
    <n v="100"/>
    <n v="2.0174699739649998E-3"/>
    <n v="0"/>
    <n v="77"/>
    <n v="77"/>
    <n v="330"/>
    <n v="330"/>
    <n v="3300"/>
    <n v="3300"/>
    <n v="3300"/>
    <n v="3300"/>
    <n v="3300"/>
    <n v="3300"/>
    <n v="3300"/>
  </r>
  <r>
    <x v="4"/>
    <n v="6"/>
    <n v="0"/>
    <n v="2100"/>
    <n v="2887.40559349147"/>
    <n v="998.228644952178"/>
    <n v="5139.3057469977002"/>
    <n v="409416"/>
    <n v="2.0174699739649998E-3"/>
    <n v="0"/>
    <n v="3200"/>
    <n v="3200"/>
    <n v="3800"/>
    <n v="3800"/>
    <n v="5100"/>
    <n v="5100"/>
    <n v="5100"/>
    <n v="5100"/>
    <n v="5100"/>
    <n v="5100"/>
    <n v="5100"/>
  </r>
  <r>
    <x v="5"/>
    <n v="6"/>
    <n v="0"/>
    <n v="630"/>
    <n v="3139.0733938120902"/>
    <n v="343.69812696240803"/>
    <n v="9931.9977179402395"/>
    <n v="40"/>
    <n v="2.0174699739649998E-3"/>
    <n v="0"/>
    <n v="1400"/>
    <n v="1400"/>
    <n v="6000"/>
    <n v="6000"/>
    <n v="9900"/>
    <n v="9900"/>
    <n v="9900"/>
    <n v="9900"/>
    <n v="9900"/>
    <n v="9900"/>
    <n v="9900"/>
  </r>
  <r>
    <x v="6"/>
    <n v="6"/>
    <n v="0"/>
    <n v="6500"/>
    <n v="7130.1755526607503"/>
    <n v="5576.0010160738602"/>
    <n v="9470.8621879108196"/>
    <n v="46787"/>
    <n v="2.0174699739649998E-3"/>
    <n v="0"/>
    <n v="7300"/>
    <n v="7300"/>
    <n v="7400"/>
    <n v="7400"/>
    <n v="9500"/>
    <n v="9500"/>
    <n v="9500"/>
    <n v="9500"/>
    <n v="9500"/>
    <n v="9500"/>
    <n v="9500"/>
  </r>
  <r>
    <x v="7"/>
    <n v="6"/>
    <n v="0"/>
    <n v="75"/>
    <n v="518.11825299713098"/>
    <n v="25.933766039088301"/>
    <n v="2031.3915360020401"/>
    <n v="92"/>
    <n v="2.0174699739649998E-3"/>
    <n v="0"/>
    <n v="190"/>
    <n v="190"/>
    <n v="740"/>
    <n v="740"/>
    <n v="2000"/>
    <n v="2000"/>
    <n v="2000"/>
    <n v="2000"/>
    <n v="2000"/>
    <n v="2000"/>
    <n v="2000"/>
  </r>
  <r>
    <x v="1"/>
    <n v="8"/>
    <n v="0"/>
    <n v="1200"/>
    <n v="1394.35665249766"/>
    <n v="365.42373697738998"/>
    <n v="2554.6523680677601"/>
    <n v="1713"/>
    <n v="2.6899599652866701E-3"/>
    <n v="0"/>
    <n v="1500"/>
    <n v="1800"/>
    <n v="2300"/>
    <n v="2300"/>
    <n v="2600"/>
    <n v="2600"/>
    <n v="2600"/>
    <n v="2600"/>
    <n v="2600"/>
    <n v="2600"/>
    <n v="2600"/>
  </r>
  <r>
    <x v="2"/>
    <n v="7"/>
    <n v="0"/>
    <n v="23000"/>
    <n v="20926.423102716999"/>
    <n v="13735.1768839871"/>
    <n v="24520.6177450018"/>
    <n v="500457"/>
    <n v="2.35371496962583E-3"/>
    <n v="0"/>
    <n v="23000"/>
    <n v="23000"/>
    <n v="23000"/>
    <n v="23000"/>
    <n v="25000"/>
    <n v="25000"/>
    <n v="25000"/>
    <n v="25000"/>
    <n v="25000"/>
    <n v="25000"/>
    <n v="25000"/>
  </r>
  <r>
    <x v="3"/>
    <n v="8"/>
    <n v="0"/>
    <n v="130"/>
    <n v="379.120889148907"/>
    <n v="78.986378037370699"/>
    <n v="1300.7865740219099"/>
    <n v="100"/>
    <n v="2.6899599652866701E-3"/>
    <n v="0"/>
    <n v="150"/>
    <n v="360"/>
    <n v="850"/>
    <n v="850"/>
    <n v="1300"/>
    <n v="1300"/>
    <n v="1300"/>
    <n v="1300"/>
    <n v="1300"/>
    <n v="1300"/>
    <n v="1300"/>
  </r>
  <r>
    <x v="4"/>
    <n v="7"/>
    <n v="0"/>
    <n v="2700"/>
    <n v="2801.48357871387"/>
    <n v="1742.4486869713201"/>
    <n v="3773.4401710331399"/>
    <n v="409416"/>
    <n v="2.35371496962583E-3"/>
    <n v="0"/>
    <n v="2700"/>
    <n v="3500"/>
    <n v="3500"/>
    <n v="3500"/>
    <n v="3800"/>
    <n v="3800"/>
    <n v="3800"/>
    <n v="3800"/>
    <n v="3800"/>
    <n v="3800"/>
    <n v="3800"/>
  </r>
  <r>
    <x v="5"/>
    <n v="7"/>
    <n v="0"/>
    <n v="790"/>
    <n v="1842.57145013128"/>
    <n v="28.787464951164999"/>
    <n v="5544.7495959233402"/>
    <n v="40"/>
    <n v="2.35371496962583E-3"/>
    <n v="0"/>
    <n v="790"/>
    <n v="1600"/>
    <n v="3900"/>
    <n v="3900"/>
    <n v="5500"/>
    <n v="5500"/>
    <n v="5500"/>
    <n v="5500"/>
    <n v="5500"/>
    <n v="5500"/>
    <n v="5500"/>
  </r>
  <r>
    <x v="6"/>
    <n v="7"/>
    <n v="0"/>
    <n v="6400"/>
    <n v="6201.2502032864304"/>
    <n v="2106.54350696131"/>
    <n v="10074.6347960084"/>
    <n v="46787"/>
    <n v="2.35371496962583E-3"/>
    <n v="0"/>
    <n v="6400"/>
    <n v="7200"/>
    <n v="9000"/>
    <n v="9000"/>
    <n v="10000"/>
    <n v="10000"/>
    <n v="10000"/>
    <n v="10000"/>
    <n v="10000"/>
    <n v="10000"/>
    <n v="10000"/>
  </r>
  <r>
    <x v="7"/>
    <n v="8"/>
    <n v="0"/>
    <n v="160"/>
    <n v="558.38702450273502"/>
    <n v="77.562790014781001"/>
    <n v="1912.9138221032899"/>
    <n v="92"/>
    <n v="2.6899599652866701E-3"/>
    <n v="0"/>
    <n v="430"/>
    <n v="730"/>
    <n v="870"/>
    <n v="870"/>
    <n v="1900"/>
    <n v="1900"/>
    <n v="1900"/>
    <n v="1900"/>
    <n v="1900"/>
    <n v="1900"/>
    <n v="1900"/>
  </r>
  <r>
    <x v="1"/>
    <n v="6"/>
    <n v="0"/>
    <n v="610"/>
    <n v="702.98966802268603"/>
    <n v="352.71190793719097"/>
    <n v="1141.9550890568601"/>
    <n v="1713"/>
    <n v="2.0174699739649998E-3"/>
    <n v="0"/>
    <n v="680"/>
    <n v="680"/>
    <n v="880"/>
    <n v="880"/>
    <n v="1100"/>
    <n v="1100"/>
    <n v="1100"/>
    <n v="1100"/>
    <n v="1100"/>
    <n v="1100"/>
    <n v="1100"/>
  </r>
  <r>
    <x v="2"/>
    <n v="6"/>
    <n v="0"/>
    <n v="25000"/>
    <n v="25143.512234499201"/>
    <n v="24005.560955964"/>
    <n v="26332.860423019101"/>
    <n v="504416"/>
    <n v="2.0174699739649998E-3"/>
    <n v="0"/>
    <n v="25000"/>
    <n v="25000"/>
    <n v="26000"/>
    <n v="26000"/>
    <n v="26000"/>
    <n v="26000"/>
    <n v="26000"/>
    <n v="26000"/>
    <n v="26000"/>
    <n v="26000"/>
    <n v="26000"/>
  </r>
  <r>
    <x v="3"/>
    <n v="6"/>
    <n v="0"/>
    <n v="280"/>
    <n v="552.13965366904904"/>
    <n v="68.622348946519196"/>
    <n v="2186.8932979414199"/>
    <n v="100"/>
    <n v="2.0174699739649998E-3"/>
    <n v="0"/>
    <n v="320"/>
    <n v="320"/>
    <n v="350"/>
    <n v="350"/>
    <n v="2200"/>
    <n v="2200"/>
    <n v="2200"/>
    <n v="2200"/>
    <n v="2200"/>
    <n v="2200"/>
    <n v="2200"/>
  </r>
  <r>
    <x v="4"/>
    <n v="6"/>
    <n v="0"/>
    <n v="2800"/>
    <n v="3290.5259828354801"/>
    <n v="2042.12482494767"/>
    <n v="4209.5694369636403"/>
    <n v="409416"/>
    <n v="2.0174699739649998E-3"/>
    <n v="0"/>
    <n v="4000"/>
    <n v="4000"/>
    <n v="4200"/>
    <n v="4200"/>
    <n v="4200"/>
    <n v="4200"/>
    <n v="4200"/>
    <n v="4200"/>
    <n v="4200"/>
    <n v="4200"/>
    <n v="4200"/>
  </r>
  <r>
    <x v="5"/>
    <n v="6"/>
    <n v="0"/>
    <n v="820"/>
    <n v="1984.66160016444"/>
    <n v="34.748872974887398"/>
    <n v="5327.0540100056596"/>
    <n v="40"/>
    <n v="2.0174699739649998E-3"/>
    <n v="0"/>
    <n v="1900"/>
    <n v="1900"/>
    <n v="3400"/>
    <n v="3400"/>
    <n v="5300"/>
    <n v="5300"/>
    <n v="5300"/>
    <n v="5300"/>
    <n v="5300"/>
    <n v="5300"/>
    <n v="5300"/>
  </r>
  <r>
    <x v="6"/>
    <n v="6"/>
    <n v="0"/>
    <n v="6000"/>
    <n v="6484.7170061548204"/>
    <n v="4162.2235409449704"/>
    <n v="8429.1031740140097"/>
    <n v="46787"/>
    <n v="2.0174699739649998E-3"/>
    <n v="0"/>
    <n v="7200"/>
    <n v="7200"/>
    <n v="7200"/>
    <n v="7200"/>
    <n v="8400"/>
    <n v="8400"/>
    <n v="8400"/>
    <n v="8400"/>
    <n v="8400"/>
    <n v="8400"/>
    <n v="8400"/>
  </r>
  <r>
    <x v="7"/>
    <n v="6"/>
    <n v="0"/>
    <n v="150"/>
    <n v="291.14176016688901"/>
    <n v="79.9865910084918"/>
    <n v="850.29594099614701"/>
    <n v="92"/>
    <n v="2.0174699739649998E-3"/>
    <n v="0"/>
    <n v="270"/>
    <n v="270"/>
    <n v="290"/>
    <n v="290"/>
    <n v="850"/>
    <n v="850"/>
    <n v="850"/>
    <n v="850"/>
    <n v="850"/>
    <n v="850"/>
    <n v="850"/>
  </r>
  <r>
    <x v="1"/>
    <n v="9"/>
    <n v="0"/>
    <n v="510"/>
    <n v="1319.22941454427"/>
    <n v="295.89873400982401"/>
    <n v="5840.3280479833402"/>
    <n v="1713"/>
    <n v="3.0262049609475002E-3"/>
    <n v="0"/>
    <n v="510"/>
    <n v="880"/>
    <n v="930"/>
    <n v="2300"/>
    <n v="5800"/>
    <n v="5800"/>
    <n v="5800"/>
    <n v="5800"/>
    <n v="5800"/>
    <n v="5800"/>
    <n v="5800"/>
  </r>
  <r>
    <x v="2"/>
    <n v="7"/>
    <n v="0"/>
    <n v="23000"/>
    <n v="22229.800717273101"/>
    <n v="15280.704154982201"/>
    <n v="27626.4956479426"/>
    <n v="509766"/>
    <n v="2.35371496962583E-3"/>
    <n v="0"/>
    <n v="23000"/>
    <n v="25000"/>
    <n v="26000"/>
    <n v="26000"/>
    <n v="28000"/>
    <n v="28000"/>
    <n v="28000"/>
    <n v="28000"/>
    <n v="28000"/>
    <n v="28000"/>
    <n v="28000"/>
  </r>
  <r>
    <x v="3"/>
    <n v="9"/>
    <n v="0"/>
    <n v="99"/>
    <n v="100.80511499351501"/>
    <n v="71.471065049990997"/>
    <n v="174.28377701435201"/>
    <n v="100"/>
    <n v="3.0262049609475002E-3"/>
    <n v="0"/>
    <n v="99"/>
    <n v="100"/>
    <n v="110"/>
    <n v="110"/>
    <n v="170"/>
    <n v="170"/>
    <n v="170"/>
    <n v="170"/>
    <n v="170"/>
    <n v="170"/>
    <n v="170"/>
  </r>
  <r>
    <x v="4"/>
    <n v="9"/>
    <n v="0"/>
    <n v="3000"/>
    <n v="2717.6677674287898"/>
    <n v="1377.7190099935899"/>
    <n v="3418.5020850272799"/>
    <n v="409416"/>
    <n v="3.0262049609475002E-3"/>
    <n v="0"/>
    <n v="3000"/>
    <n v="3000"/>
    <n v="3300"/>
    <n v="3400"/>
    <n v="3400"/>
    <n v="3400"/>
    <n v="3400"/>
    <n v="3400"/>
    <n v="3400"/>
    <n v="3400"/>
    <n v="3400"/>
  </r>
  <r>
    <x v="5"/>
    <n v="7"/>
    <n v="0"/>
    <n v="720"/>
    <n v="793.79221599083303"/>
    <n v="33.892106963321503"/>
    <n v="2475.8465019986002"/>
    <n v="40"/>
    <n v="2.35371496962583E-3"/>
    <n v="0"/>
    <n v="720"/>
    <n v="840"/>
    <n v="960"/>
    <n v="960"/>
    <n v="2500"/>
    <n v="2500"/>
    <n v="2500"/>
    <n v="2500"/>
    <n v="2500"/>
    <n v="2500"/>
    <n v="2500"/>
  </r>
  <r>
    <x v="6"/>
    <n v="7"/>
    <n v="0"/>
    <n v="6800"/>
    <n v="6465.5864597131804"/>
    <n v="5275.3418920328804"/>
    <n v="7651.8529310123904"/>
    <n v="46787"/>
    <n v="2.35371496962583E-3"/>
    <n v="0"/>
    <n v="6800"/>
    <n v="6900"/>
    <n v="7100"/>
    <n v="7100"/>
    <n v="7700"/>
    <n v="7700"/>
    <n v="7700"/>
    <n v="7700"/>
    <n v="7700"/>
    <n v="7700"/>
    <n v="7700"/>
  </r>
  <r>
    <x v="7"/>
    <n v="9"/>
    <n v="0"/>
    <n v="80"/>
    <n v="89.397166441712102"/>
    <n v="47.911855974234598"/>
    <n v="135.64695708919299"/>
    <n v="92"/>
    <n v="3.0262049609475002E-3"/>
    <n v="0"/>
    <n v="80"/>
    <n v="81"/>
    <n v="110"/>
    <n v="120"/>
    <n v="140"/>
    <n v="140"/>
    <n v="140"/>
    <n v="140"/>
    <n v="140"/>
    <n v="140"/>
    <n v="140"/>
  </r>
  <r>
    <x v="1"/>
    <n v="11"/>
    <n v="0"/>
    <n v="1800"/>
    <n v="1863.5122529760099"/>
    <n v="259.46477195248002"/>
    <n v="4064.1099310014301"/>
    <n v="1713"/>
    <n v="3.69869495226917E-3"/>
    <n v="0"/>
    <n v="1800"/>
    <n v="2300"/>
    <n v="3100"/>
    <n v="3100"/>
    <n v="4000"/>
    <n v="4100"/>
    <n v="4100"/>
    <n v="4100"/>
    <n v="4100"/>
    <n v="4100"/>
    <n v="4100"/>
  </r>
  <r>
    <x v="2"/>
    <n v="11"/>
    <n v="0"/>
    <n v="24000"/>
    <n v="23193.335939177501"/>
    <n v="18195.207669981701"/>
    <n v="26771.779141970899"/>
    <n v="506235"/>
    <n v="3.69869495226917E-3"/>
    <n v="0"/>
    <n v="24000"/>
    <n v="26000"/>
    <n v="26000"/>
    <n v="26000"/>
    <n v="26000"/>
    <n v="27000"/>
    <n v="27000"/>
    <n v="27000"/>
    <n v="27000"/>
    <n v="27000"/>
    <n v="27000"/>
  </r>
  <r>
    <x v="3"/>
    <n v="11"/>
    <n v="0"/>
    <n v="160"/>
    <n v="488.79947082605202"/>
    <n v="73.307710001245098"/>
    <n v="2590.4306839220199"/>
    <n v="100"/>
    <n v="3.69869495226917E-3"/>
    <n v="0"/>
    <n v="160"/>
    <n v="470"/>
    <n v="610"/>
    <n v="610"/>
    <n v="640"/>
    <n v="2600"/>
    <n v="2600"/>
    <n v="2600"/>
    <n v="2600"/>
    <n v="2600"/>
    <n v="2600"/>
  </r>
  <r>
    <x v="4"/>
    <n v="11"/>
    <n v="0"/>
    <n v="3200"/>
    <n v="4272.2539361566296"/>
    <n v="1560.8976579969701"/>
    <n v="15063.2179819513"/>
    <n v="409416"/>
    <n v="3.69869495226917E-3"/>
    <n v="0"/>
    <n v="3200"/>
    <n v="3300"/>
    <n v="4700"/>
    <n v="4700"/>
    <n v="5600"/>
    <n v="15000"/>
    <n v="15000"/>
    <n v="15000"/>
    <n v="15000"/>
    <n v="15000"/>
    <n v="15000"/>
  </r>
  <r>
    <x v="5"/>
    <n v="11"/>
    <n v="0"/>
    <n v="1100"/>
    <n v="1872.33887072017"/>
    <n v="58.106642914935897"/>
    <n v="7271.6885120607903"/>
    <n v="40"/>
    <n v="3.69869495226917E-3"/>
    <n v="0"/>
    <n v="1100"/>
    <n v="2200"/>
    <n v="2600"/>
    <n v="2600"/>
    <n v="3200"/>
    <n v="7300"/>
    <n v="7300"/>
    <n v="7300"/>
    <n v="7300"/>
    <n v="7300"/>
    <n v="7300"/>
  </r>
  <r>
    <x v="6"/>
    <n v="11"/>
    <n v="0"/>
    <n v="5800"/>
    <n v="7039.3688942792496"/>
    <n v="2746.5995120583102"/>
    <n v="14438.168311957201"/>
    <n v="46787"/>
    <n v="3.69869495226917E-3"/>
    <n v="0"/>
    <n v="5800"/>
    <n v="6800"/>
    <n v="7900"/>
    <n v="7900"/>
    <n v="13000"/>
    <n v="14000"/>
    <n v="14000"/>
    <n v="14000"/>
    <n v="14000"/>
    <n v="14000"/>
    <n v="14000"/>
  </r>
  <r>
    <x v="7"/>
    <n v="11"/>
    <n v="0"/>
    <n v="140"/>
    <n v="422.69224271347503"/>
    <n v="55.1726939156651"/>
    <n v="1970.78101593069"/>
    <n v="92"/>
    <n v="3.69869495226917E-3"/>
    <n v="0"/>
    <n v="140"/>
    <n v="220"/>
    <n v="410"/>
    <n v="410"/>
    <n v="1300"/>
    <n v="2000"/>
    <n v="2000"/>
    <n v="2000"/>
    <n v="2000"/>
    <n v="2000"/>
    <n v="2000"/>
  </r>
  <r>
    <x v="1"/>
    <n v="7"/>
    <n v="0"/>
    <n v="1100"/>
    <n v="1398.6340914520299"/>
    <n v="571.63665199186596"/>
    <n v="3496.8724640784699"/>
    <n v="1713"/>
    <n v="2.35371496962583E-3"/>
    <n v="0"/>
    <n v="1100"/>
    <n v="1100"/>
    <n v="1900"/>
    <n v="1900"/>
    <n v="3500"/>
    <n v="3500"/>
    <n v="3500"/>
    <n v="3500"/>
    <n v="3500"/>
    <n v="3500"/>
    <n v="3500"/>
  </r>
  <r>
    <x v="2"/>
    <n v="7"/>
    <n v="0"/>
    <n v="24000"/>
    <n v="23538.930499244299"/>
    <n v="19150.9754189755"/>
    <n v="26223.596383002499"/>
    <n v="504951"/>
    <n v="2.35371496962583E-3"/>
    <n v="0"/>
    <n v="24000"/>
    <n v="24000"/>
    <n v="25000"/>
    <n v="25000"/>
    <n v="26000"/>
    <n v="26000"/>
    <n v="26000"/>
    <n v="26000"/>
    <n v="26000"/>
    <n v="26000"/>
    <n v="26000"/>
  </r>
  <r>
    <x v="3"/>
    <n v="7"/>
    <n v="0"/>
    <n v="190"/>
    <n v="262.052947721843"/>
    <n v="71.364996023476095"/>
    <n v="500.31923095230002"/>
    <n v="100"/>
    <n v="2.35371496962583E-3"/>
    <n v="0"/>
    <n v="190"/>
    <n v="350"/>
    <n v="480"/>
    <n v="480"/>
    <n v="500"/>
    <n v="500"/>
    <n v="500"/>
    <n v="500"/>
    <n v="500"/>
    <n v="500"/>
    <n v="500"/>
  </r>
  <r>
    <x v="4"/>
    <n v="7"/>
    <n v="0"/>
    <n v="3000"/>
    <n v="3110.6844288296902"/>
    <n v="2137.6652979524802"/>
    <n v="4108.1317189382298"/>
    <n v="409416"/>
    <n v="2.35371496962583E-3"/>
    <n v="0"/>
    <n v="3000"/>
    <n v="3800"/>
    <n v="3800"/>
    <n v="3800"/>
    <n v="4100"/>
    <n v="4100"/>
    <n v="4100"/>
    <n v="4100"/>
    <n v="4100"/>
    <n v="4100"/>
    <n v="4100"/>
  </r>
  <r>
    <x v="5"/>
    <n v="7"/>
    <n v="0"/>
    <n v="370"/>
    <n v="1201.92759013402"/>
    <n v="52.500255987979401"/>
    <n v="2793.5978609602898"/>
    <n v="40"/>
    <n v="2.35371496962583E-3"/>
    <n v="0"/>
    <n v="370"/>
    <n v="1900"/>
    <n v="2600"/>
    <n v="2600"/>
    <n v="2800"/>
    <n v="2800"/>
    <n v="2800"/>
    <n v="2800"/>
    <n v="2800"/>
    <n v="2800"/>
    <n v="2800"/>
  </r>
  <r>
    <x v="6"/>
    <n v="7"/>
    <n v="0"/>
    <n v="6000"/>
    <n v="7475.7461579782603"/>
    <n v="4492.23819107282"/>
    <n v="12937.513159005901"/>
    <n v="46787"/>
    <n v="2.35371496962583E-3"/>
    <n v="0"/>
    <n v="6000"/>
    <n v="7100"/>
    <n v="11000"/>
    <n v="11000"/>
    <n v="13000"/>
    <n v="13000"/>
    <n v="13000"/>
    <n v="13000"/>
    <n v="13000"/>
    <n v="13000"/>
    <n v="13000"/>
  </r>
  <r>
    <x v="7"/>
    <n v="7"/>
    <n v="0"/>
    <n v="250"/>
    <n v="491.00363871548302"/>
    <n v="82.997372024692595"/>
    <n v="1738.9897729735801"/>
    <n v="92"/>
    <n v="2.35371496962583E-3"/>
    <n v="0"/>
    <n v="250"/>
    <n v="290"/>
    <n v="830"/>
    <n v="830"/>
    <n v="1700"/>
    <n v="1700"/>
    <n v="1700"/>
    <n v="1700"/>
    <n v="1700"/>
    <n v="1700"/>
    <n v="1700"/>
  </r>
  <r>
    <x v="1"/>
    <n v="9"/>
    <n v="0"/>
    <n v="1100"/>
    <n v="2337.2394961382502"/>
    <n v="187.93969205580601"/>
    <n v="11677.504959981799"/>
    <n v="1713"/>
    <n v="3.0262049609475002E-3"/>
    <n v="0"/>
    <n v="1100"/>
    <n v="1600"/>
    <n v="2400"/>
    <n v="2500"/>
    <n v="12000"/>
    <n v="12000"/>
    <n v="12000"/>
    <n v="12000"/>
    <n v="12000"/>
    <n v="12000"/>
    <n v="12000"/>
  </r>
  <r>
    <x v="2"/>
    <n v="9"/>
    <n v="0"/>
    <n v="22000"/>
    <n v="21603.427930993701"/>
    <n v="16180.3313310956"/>
    <n v="25102.969141909802"/>
    <n v="511371"/>
    <n v="3.0262049609475002E-3"/>
    <n v="0"/>
    <n v="22000"/>
    <n v="23000"/>
    <n v="23000"/>
    <n v="23000"/>
    <n v="25000"/>
    <n v="25000"/>
    <n v="25000"/>
    <n v="25000"/>
    <n v="25000"/>
    <n v="25000"/>
    <n v="25000"/>
  </r>
  <r>
    <x v="3"/>
    <n v="9"/>
    <n v="0"/>
    <n v="99"/>
    <n v="281.661939445055"/>
    <n v="31.501805991865599"/>
    <n v="1445.5314510269"/>
    <n v="100"/>
    <n v="3.0262049609475002E-3"/>
    <n v="0"/>
    <n v="99"/>
    <n v="110"/>
    <n v="270"/>
    <n v="380"/>
    <n v="1400"/>
    <n v="1400"/>
    <n v="1400"/>
    <n v="1400"/>
    <n v="1400"/>
    <n v="1400"/>
    <n v="1400"/>
  </r>
  <r>
    <x v="4"/>
    <n v="9"/>
    <n v="0"/>
    <n v="3600"/>
    <n v="2800.7856197525798"/>
    <n v="261.12499390728698"/>
    <n v="4306.2253879616001"/>
    <n v="409416"/>
    <n v="3.0262049609475002E-3"/>
    <n v="0"/>
    <n v="3600"/>
    <n v="3600"/>
    <n v="3800"/>
    <n v="3800"/>
    <n v="4300"/>
    <n v="4300"/>
    <n v="4300"/>
    <n v="4300"/>
    <n v="4300"/>
    <n v="4300"/>
    <n v="4300"/>
  </r>
  <r>
    <x v="5"/>
    <n v="9"/>
    <n v="0"/>
    <n v="1400"/>
    <n v="1868.5326959885999"/>
    <n v="87.382161989807997"/>
    <n v="4633.5870519978898"/>
    <n v="40"/>
    <n v="3.0262049609475002E-3"/>
    <n v="0"/>
    <n v="1400"/>
    <n v="1500"/>
    <n v="3600"/>
    <n v="4200"/>
    <n v="4600"/>
    <n v="4600"/>
    <n v="4600"/>
    <n v="4600"/>
    <n v="4600"/>
    <n v="4600"/>
    <n v="4600"/>
  </r>
  <r>
    <x v="6"/>
    <n v="9"/>
    <n v="0"/>
    <n v="5600"/>
    <n v="6268.3905157674499"/>
    <n v="2103.5643409704699"/>
    <n v="11507.108533987701"/>
    <n v="46787"/>
    <n v="3.0262049609475002E-3"/>
    <n v="0"/>
    <n v="5600"/>
    <n v="5800"/>
    <n v="7600"/>
    <n v="7700"/>
    <n v="12000"/>
    <n v="12000"/>
    <n v="12000"/>
    <n v="12000"/>
    <n v="12000"/>
    <n v="12000"/>
    <n v="12000"/>
  </r>
  <r>
    <x v="7"/>
    <n v="9"/>
    <n v="0"/>
    <n v="150"/>
    <n v="235.88214712476099"/>
    <n v="40.856788051314602"/>
    <n v="1058.35564399603"/>
    <n v="92"/>
    <n v="3.0262049609475002E-3"/>
    <n v="0"/>
    <n v="150"/>
    <n v="150"/>
    <n v="180"/>
    <n v="370"/>
    <n v="1100"/>
    <n v="1100"/>
    <n v="1100"/>
    <n v="1100"/>
    <n v="1100"/>
    <n v="1100"/>
    <n v="1100"/>
  </r>
  <r>
    <x v="1"/>
    <n v="8"/>
    <n v="0"/>
    <n v="1100"/>
    <n v="1287.05741764861"/>
    <n v="712.49042009003404"/>
    <n v="2083.0005689058398"/>
    <n v="1713"/>
    <n v="2.6899599652866701E-3"/>
    <n v="0"/>
    <n v="1300"/>
    <n v="1400"/>
    <n v="1700"/>
    <n v="1700"/>
    <n v="2100"/>
    <n v="2100"/>
    <n v="2100"/>
    <n v="2100"/>
    <n v="2100"/>
    <n v="2100"/>
    <n v="2100"/>
  </r>
  <r>
    <x v="2"/>
    <n v="8"/>
    <n v="0"/>
    <n v="22000"/>
    <n v="24103.243923251201"/>
    <n v="20752.668348024599"/>
    <n v="31035.684339003601"/>
    <n v="505272"/>
    <n v="2.6899599652866701E-3"/>
    <n v="0"/>
    <n v="23000"/>
    <n v="24000"/>
    <n v="29000"/>
    <n v="29000"/>
    <n v="31000"/>
    <n v="31000"/>
    <n v="31000"/>
    <n v="31000"/>
    <n v="31000"/>
    <n v="31000"/>
    <n v="31000"/>
  </r>
  <r>
    <x v="3"/>
    <n v="8"/>
    <n v="0"/>
    <n v="170"/>
    <n v="432.87880475690997"/>
    <n v="90.512453927658498"/>
    <n v="2054.7714799176902"/>
    <n v="100"/>
    <n v="2.6899599652866701E-3"/>
    <n v="0"/>
    <n v="180"/>
    <n v="350"/>
    <n v="350"/>
    <n v="350"/>
    <n v="2100"/>
    <n v="2100"/>
    <n v="2100"/>
    <n v="2100"/>
    <n v="2100"/>
    <n v="2100"/>
    <n v="2100"/>
  </r>
  <r>
    <x v="4"/>
    <n v="8"/>
    <n v="0"/>
    <n v="2800"/>
    <n v="3089.9754082493"/>
    <n v="1707.2913949377801"/>
    <n v="5642.3596610547902"/>
    <n v="409416"/>
    <n v="2.6899599652866701E-3"/>
    <n v="0"/>
    <n v="3000"/>
    <n v="3200"/>
    <n v="4000"/>
    <n v="4000"/>
    <n v="5600"/>
    <n v="5600"/>
    <n v="5600"/>
    <n v="5600"/>
    <n v="5600"/>
    <n v="5600"/>
    <n v="5600"/>
  </r>
  <r>
    <x v="5"/>
    <n v="8"/>
    <n v="0"/>
    <n v="600"/>
    <n v="839.56473023863498"/>
    <n v="97.731642890721503"/>
    <n v="3448.8626030506498"/>
    <n v="40"/>
    <n v="2.6899599652866701E-3"/>
    <n v="0"/>
    <n v="600"/>
    <n v="710"/>
    <n v="880"/>
    <n v="880"/>
    <n v="3400"/>
    <n v="3400"/>
    <n v="3400"/>
    <n v="3400"/>
    <n v="3400"/>
    <n v="3400"/>
    <n v="3400"/>
  </r>
  <r>
    <x v="6"/>
    <n v="8"/>
    <n v="0"/>
    <n v="6000"/>
    <n v="5800.3226228902304"/>
    <n v="3097.7142890915202"/>
    <n v="8213.0300640128498"/>
    <n v="46787"/>
    <n v="2.6899599652866701E-3"/>
    <n v="0"/>
    <n v="6100"/>
    <n v="6400"/>
    <n v="7800"/>
    <n v="7800"/>
    <n v="8200"/>
    <n v="8200"/>
    <n v="8200"/>
    <n v="8200"/>
    <n v="8200"/>
    <n v="8200"/>
    <n v="8200"/>
  </r>
  <r>
    <x v="7"/>
    <n v="8"/>
    <n v="0"/>
    <n v="140"/>
    <n v="399.76350597862597"/>
    <n v="64.1692300559952"/>
    <n v="1683.2851219223801"/>
    <n v="92"/>
    <n v="2.6899599652866701E-3"/>
    <n v="0"/>
    <n v="160"/>
    <n v="200"/>
    <n v="790"/>
    <n v="790"/>
    <n v="1700"/>
    <n v="1700"/>
    <n v="1700"/>
    <n v="1700"/>
    <n v="1700"/>
    <n v="1700"/>
    <n v="1700"/>
  </r>
  <r>
    <x v="1"/>
    <n v="11"/>
    <n v="0"/>
    <n v="1200"/>
    <n v="1982.0972843709401"/>
    <n v="349.97297800145998"/>
    <n v="5807.6823320006897"/>
    <n v="1713"/>
    <n v="3.69869495226917E-3"/>
    <n v="0"/>
    <n v="1200"/>
    <n v="1400"/>
    <n v="2700"/>
    <n v="2700"/>
    <n v="5600"/>
    <n v="5800"/>
    <n v="5800"/>
    <n v="5800"/>
    <n v="5800"/>
    <n v="5800"/>
    <n v="5800"/>
  </r>
  <r>
    <x v="2"/>
    <n v="11"/>
    <n v="0"/>
    <n v="22000"/>
    <n v="21728.6962147124"/>
    <n v="18208.6601050104"/>
    <n v="25965.273648034701"/>
    <n v="503346"/>
    <n v="3.69869495226917E-3"/>
    <n v="0"/>
    <n v="22000"/>
    <n v="23000"/>
    <n v="24000"/>
    <n v="24000"/>
    <n v="25000"/>
    <n v="26000"/>
    <n v="26000"/>
    <n v="26000"/>
    <n v="26000"/>
    <n v="26000"/>
    <n v="26000"/>
  </r>
  <r>
    <x v="3"/>
    <n v="11"/>
    <n v="0"/>
    <n v="120"/>
    <n v="469.39541892656501"/>
    <n v="57.457879069261203"/>
    <n v="2431.3470509368899"/>
    <n v="100"/>
    <n v="3.69869495226917E-3"/>
    <n v="0"/>
    <n v="120"/>
    <n v="190"/>
    <n v="250"/>
    <n v="250"/>
    <n v="1600"/>
    <n v="2400"/>
    <n v="2400"/>
    <n v="2400"/>
    <n v="2400"/>
    <n v="2400"/>
    <n v="2400"/>
  </r>
  <r>
    <x v="4"/>
    <n v="11"/>
    <n v="0"/>
    <n v="3100"/>
    <n v="2791.8426375624399"/>
    <n v="1542.5791969755601"/>
    <n v="4014.8655360098901"/>
    <n v="409416"/>
    <n v="3.69869495226917E-3"/>
    <n v="0"/>
    <n v="3100"/>
    <n v="3400"/>
    <n v="3500"/>
    <n v="3500"/>
    <n v="3900"/>
    <n v="4000"/>
    <n v="4000"/>
    <n v="4000"/>
    <n v="4000"/>
    <n v="4000"/>
    <n v="4000"/>
  </r>
  <r>
    <x v="5"/>
    <n v="11"/>
    <n v="0"/>
    <n v="1200"/>
    <n v="2012.62304844038"/>
    <n v="80.178941017948006"/>
    <n v="5906.3750839559298"/>
    <n v="40"/>
    <n v="3.69869495226917E-3"/>
    <n v="0"/>
    <n v="1200"/>
    <n v="2600"/>
    <n v="3400"/>
    <n v="3400"/>
    <n v="3800"/>
    <n v="5900"/>
    <n v="5900"/>
    <n v="5900"/>
    <n v="5900"/>
    <n v="5900"/>
    <n v="5900"/>
  </r>
  <r>
    <x v="6"/>
    <n v="11"/>
    <n v="0"/>
    <n v="6100"/>
    <n v="6528.1187453815201"/>
    <n v="4148.0876780115004"/>
    <n v="10499.710903037299"/>
    <n v="46787"/>
    <n v="3.69869495226917E-3"/>
    <n v="0"/>
    <n v="6100"/>
    <n v="6900"/>
    <n v="7800"/>
    <n v="7800"/>
    <n v="8300"/>
    <n v="10000"/>
    <n v="10000"/>
    <n v="10000"/>
    <n v="10000"/>
    <n v="10000"/>
    <n v="10000"/>
  </r>
  <r>
    <x v="7"/>
    <n v="11"/>
    <n v="0"/>
    <n v="110"/>
    <n v="549.38330411360596"/>
    <n v="59.815544052980798"/>
    <n v="3270.86324989795"/>
    <n v="92"/>
    <n v="3.69869495226917E-3"/>
    <n v="0"/>
    <n v="110"/>
    <n v="470"/>
    <n v="660"/>
    <n v="660"/>
    <n v="780"/>
    <n v="3300"/>
    <n v="3300"/>
    <n v="3300"/>
    <n v="3300"/>
    <n v="3300"/>
    <n v="3300"/>
  </r>
  <r>
    <x v="1"/>
    <n v="3"/>
    <n v="0"/>
    <n v="970"/>
    <n v="1361.77429537444"/>
    <n v="455.42306511197199"/>
    <n v="2663.4823930216899"/>
    <n v="1713"/>
    <n v="1.0087349869824999E-3"/>
    <n v="0"/>
    <n v="970"/>
    <n v="970"/>
    <n v="2700"/>
    <n v="2700"/>
    <n v="2700"/>
    <n v="2700"/>
    <n v="2700"/>
    <n v="2700"/>
    <n v="2700"/>
    <n v="2700"/>
    <n v="2700"/>
  </r>
  <r>
    <x v="2"/>
    <n v="3"/>
    <n v="0"/>
    <n v="27000"/>
    <n v="24278.436930966502"/>
    <n v="18943.5864810366"/>
    <n v="27322.1525578992"/>
    <n v="504309"/>
    <n v="1.0087349869824999E-3"/>
    <n v="0"/>
    <n v="27000"/>
    <n v="27000"/>
    <n v="27000"/>
    <n v="27000"/>
    <n v="27000"/>
    <n v="27000"/>
    <n v="27000"/>
    <n v="27000"/>
    <n v="27000"/>
    <n v="27000"/>
    <n v="27000"/>
  </r>
  <r>
    <x v="3"/>
    <n v="3"/>
    <n v="0"/>
    <n v="98"/>
    <n v="304.74316899198999"/>
    <n v="90.324432007037103"/>
    <n v="726.289291982539"/>
    <n v="100"/>
    <n v="1.0087349869824999E-3"/>
    <n v="0"/>
    <n v="98"/>
    <n v="98"/>
    <n v="730"/>
    <n v="730"/>
    <n v="730"/>
    <n v="730"/>
    <n v="730"/>
    <n v="730"/>
    <n v="730"/>
    <n v="730"/>
    <n v="730"/>
  </r>
  <r>
    <x v="4"/>
    <n v="3"/>
    <n v="0"/>
    <n v="3800"/>
    <n v="3840.6879119575001"/>
    <n v="3531.7520189564598"/>
    <n v="4143.7620929209497"/>
    <n v="409416"/>
    <n v="1.0087349869824999E-3"/>
    <n v="0"/>
    <n v="3800"/>
    <n v="3800"/>
    <n v="4100"/>
    <n v="4100"/>
    <n v="4100"/>
    <n v="4100"/>
    <n v="4100"/>
    <n v="4100"/>
    <n v="4100"/>
    <n v="4100"/>
    <n v="4100"/>
  </r>
  <r>
    <x v="5"/>
    <n v="3"/>
    <n v="0"/>
    <n v="790"/>
    <n v="688.17794769226202"/>
    <n v="93.173667090013595"/>
    <n v="1181.0006420128"/>
    <n v="40"/>
    <n v="1.0087349869824999E-3"/>
    <n v="0"/>
    <n v="790"/>
    <n v="790"/>
    <n v="1200"/>
    <n v="1200"/>
    <n v="1200"/>
    <n v="1200"/>
    <n v="1200"/>
    <n v="1200"/>
    <n v="1200"/>
    <n v="1200"/>
    <n v="1200"/>
  </r>
  <r>
    <x v="6"/>
    <n v="3"/>
    <n v="0"/>
    <n v="5600"/>
    <n v="6864.3470386741601"/>
    <n v="4709.18891904875"/>
    <n v="10306.379199028001"/>
    <n v="46787"/>
    <n v="1.0087349869824999E-3"/>
    <n v="0"/>
    <n v="5600"/>
    <n v="5600"/>
    <n v="10000"/>
    <n v="10000"/>
    <n v="10000"/>
    <n v="10000"/>
    <n v="10000"/>
    <n v="10000"/>
    <n v="10000"/>
    <n v="10000"/>
    <n v="10000"/>
  </r>
  <r>
    <x v="7"/>
    <n v="3"/>
    <n v="0"/>
    <n v="120"/>
    <n v="156.79569697628401"/>
    <n v="67.274568951688707"/>
    <n v="278.35238096304198"/>
    <n v="92"/>
    <n v="1.0087349869824999E-3"/>
    <n v="0"/>
    <n v="120"/>
    <n v="120"/>
    <n v="280"/>
    <n v="280"/>
    <n v="280"/>
    <n v="280"/>
    <n v="280"/>
    <n v="280"/>
    <n v="280"/>
    <n v="280"/>
    <n v="280"/>
  </r>
  <r>
    <x v="1"/>
    <n v="4"/>
    <n v="0"/>
    <n v="400"/>
    <n v="497.73880475549902"/>
    <n v="328.68862699251599"/>
    <n v="762.43541599251296"/>
    <n v="1713"/>
    <n v="1.34497998264333E-3"/>
    <n v="0"/>
    <n v="500"/>
    <n v="500"/>
    <n v="760"/>
    <n v="760"/>
    <n v="760"/>
    <n v="760"/>
    <n v="760"/>
    <n v="760"/>
    <n v="760"/>
    <n v="760"/>
    <n v="760"/>
  </r>
  <r>
    <x v="2"/>
    <n v="4"/>
    <n v="0"/>
    <n v="25000"/>
    <n v="22876.623088755801"/>
    <n v="16159.713907982201"/>
    <n v="25469.627012964302"/>
    <n v="507733"/>
    <n v="1.34497998264333E-3"/>
    <n v="0"/>
    <n v="25000"/>
    <n v="25000"/>
    <n v="25000"/>
    <n v="25000"/>
    <n v="25000"/>
    <n v="25000"/>
    <n v="25000"/>
    <n v="25000"/>
    <n v="25000"/>
    <n v="25000"/>
    <n v="25000"/>
  </r>
  <r>
    <x v="3"/>
    <n v="4"/>
    <n v="0"/>
    <n v="100"/>
    <n v="157.40076874499201"/>
    <n v="81.390950013883398"/>
    <n v="257.56401102989901"/>
    <n v="100"/>
    <n v="1.34497998264333E-3"/>
    <n v="0"/>
    <n v="190"/>
    <n v="190"/>
    <n v="260"/>
    <n v="260"/>
    <n v="260"/>
    <n v="260"/>
    <n v="260"/>
    <n v="260"/>
    <n v="260"/>
    <n v="260"/>
    <n v="260"/>
  </r>
  <r>
    <x v="4"/>
    <n v="4"/>
    <n v="0"/>
    <n v="2100"/>
    <n v="2729.95166922919"/>
    <n v="1742.8464069962499"/>
    <n v="4059.8360010189899"/>
    <n v="409416"/>
    <n v="1.34497998264333E-3"/>
    <n v="0"/>
    <n v="3000"/>
    <n v="3000"/>
    <n v="4100"/>
    <n v="4100"/>
    <n v="4100"/>
    <n v="4100"/>
    <n v="4100"/>
    <n v="4100"/>
    <n v="4100"/>
    <n v="4100"/>
    <n v="4100"/>
  </r>
  <r>
    <x v="5"/>
    <n v="4"/>
    <n v="0"/>
    <n v="510"/>
    <n v="1856.95623222272"/>
    <n v="40.049974923021999"/>
    <n v="5495.2666700119098"/>
    <n v="40"/>
    <n v="1.34497998264333E-3"/>
    <n v="0"/>
    <n v="1400"/>
    <n v="1400"/>
    <n v="5500"/>
    <n v="5500"/>
    <n v="5500"/>
    <n v="5500"/>
    <n v="5500"/>
    <n v="5500"/>
    <n v="5500"/>
    <n v="5500"/>
    <n v="5500"/>
  </r>
  <r>
    <x v="6"/>
    <n v="4"/>
    <n v="0"/>
    <n v="5601.6050790203699"/>
    <n v="6471.8204387463602"/>
    <n v="5601.6050790203699"/>
    <n v="7448.3878850005503"/>
    <n v="46787"/>
    <n v="1.34497998264333E-3"/>
    <n v="0"/>
    <n v="7200"/>
    <n v="7200"/>
    <n v="7400"/>
    <n v="7400"/>
    <n v="7400"/>
    <n v="7400"/>
    <n v="7400"/>
    <n v="7400"/>
    <n v="7400"/>
    <n v="7400"/>
    <n v="7400"/>
  </r>
  <r>
    <x v="7"/>
    <n v="4"/>
    <n v="0"/>
    <n v="99"/>
    <n v="124.735849007265"/>
    <n v="77.556765056215198"/>
    <n v="172.435611952096"/>
    <n v="92"/>
    <n v="1.34497998264333E-3"/>
    <n v="0"/>
    <n v="150"/>
    <n v="150"/>
    <n v="170"/>
    <n v="170"/>
    <n v="170"/>
    <n v="170"/>
    <n v="170"/>
    <n v="170"/>
    <n v="170"/>
    <n v="170"/>
    <n v="170"/>
  </r>
  <r>
    <x v="1"/>
    <n v="10"/>
    <n v="0"/>
    <n v="1300"/>
    <n v="2406.2003760831399"/>
    <n v="365.39678100962101"/>
    <n v="4795.77379394322"/>
    <n v="1713"/>
    <n v="3.3624499566083299E-3"/>
    <n v="0"/>
    <n v="2800"/>
    <n v="3000"/>
    <n v="4300"/>
    <n v="4700"/>
    <n v="4800"/>
    <n v="4800"/>
    <n v="4800"/>
    <n v="4800"/>
    <n v="4800"/>
    <n v="4800"/>
    <n v="4800"/>
  </r>
  <r>
    <x v="2"/>
    <n v="10"/>
    <n v="0"/>
    <n v="23000"/>
    <n v="22826.345266599601"/>
    <n v="17813.890639925299"/>
    <n v="27691.997025045501"/>
    <n v="505058"/>
    <n v="3.3624499566083299E-3"/>
    <n v="0"/>
    <n v="23000"/>
    <n v="23000"/>
    <n v="24000"/>
    <n v="27000"/>
    <n v="28000"/>
    <n v="28000"/>
    <n v="28000"/>
    <n v="28000"/>
    <n v="28000"/>
    <n v="28000"/>
    <n v="28000"/>
  </r>
  <r>
    <x v="3"/>
    <n v="10"/>
    <n v="0"/>
    <n v="110"/>
    <n v="187.96011068625299"/>
    <n v="57.371289934962903"/>
    <n v="520.86762106046001"/>
    <n v="100"/>
    <n v="3.3624499566083299E-3"/>
    <n v="0"/>
    <n v="160"/>
    <n v="180"/>
    <n v="230"/>
    <n v="420"/>
    <n v="520"/>
    <n v="520"/>
    <n v="520"/>
    <n v="520"/>
    <n v="520"/>
    <n v="520"/>
    <n v="520"/>
  </r>
  <r>
    <x v="4"/>
    <n v="10"/>
    <n v="0"/>
    <n v="2800"/>
    <n v="4179.9204014707302"/>
    <n v="1494.6540539385701"/>
    <n v="14758.155597024501"/>
    <n v="409416"/>
    <n v="3.3624499566083299E-3"/>
    <n v="0"/>
    <n v="3200"/>
    <n v="3300"/>
    <n v="3400"/>
    <n v="6300"/>
    <n v="15000"/>
    <n v="15000"/>
    <n v="15000"/>
    <n v="15000"/>
    <n v="15000"/>
    <n v="15000"/>
    <n v="15000"/>
  </r>
  <r>
    <x v="5"/>
    <n v="10"/>
    <n v="0"/>
    <n v="1300"/>
    <n v="2812.4154119170198"/>
    <n v="59.115458047017398"/>
    <n v="11387.5210409751"/>
    <n v="40"/>
    <n v="3.3624499566083299E-3"/>
    <n v="0"/>
    <n v="1500"/>
    <n v="2400"/>
    <n v="4800"/>
    <n v="4900"/>
    <n v="11000"/>
    <n v="11000"/>
    <n v="11000"/>
    <n v="11000"/>
    <n v="11000"/>
    <n v="11000"/>
    <n v="11000"/>
  </r>
  <r>
    <x v="6"/>
    <n v="10"/>
    <n v="0"/>
    <n v="7000"/>
    <n v="7159.5214900094998"/>
    <n v="3779.0851810714198"/>
    <n v="14556.8343600025"/>
    <n v="46787"/>
    <n v="3.3624499566083299E-3"/>
    <n v="0"/>
    <n v="7200"/>
    <n v="7500"/>
    <n v="7900"/>
    <n v="8000"/>
    <n v="15000"/>
    <n v="15000"/>
    <n v="15000"/>
    <n v="15000"/>
    <n v="15000"/>
    <n v="15000"/>
    <n v="15000"/>
  </r>
  <r>
    <x v="7"/>
    <n v="10"/>
    <n v="0"/>
    <n v="550"/>
    <n v="764.66102170525096"/>
    <n v="38.167490973137298"/>
    <n v="3180.3670549998001"/>
    <n v="92"/>
    <n v="3.3624499566083299E-3"/>
    <n v="0"/>
    <n v="800"/>
    <n v="900"/>
    <n v="960"/>
    <n v="1000"/>
    <n v="3200"/>
    <n v="3200"/>
    <n v="3200"/>
    <n v="3200"/>
    <n v="3200"/>
    <n v="3200"/>
    <n v="3200"/>
  </r>
  <r>
    <x v="1"/>
    <n v="8"/>
    <n v="0"/>
    <n v="1500"/>
    <n v="2181.9443540007301"/>
    <n v="241.91958806477399"/>
    <n v="6097.32955507934"/>
    <n v="1713"/>
    <n v="2.6899599652866701E-3"/>
    <n v="0"/>
    <n v="1700"/>
    <n v="2300"/>
    <n v="4200"/>
    <n v="4200"/>
    <n v="6100"/>
    <n v="6100"/>
    <n v="6100"/>
    <n v="6100"/>
    <n v="6100"/>
    <n v="6100"/>
    <n v="6100"/>
  </r>
  <r>
    <x v="2"/>
    <n v="8"/>
    <n v="0"/>
    <n v="22000"/>
    <n v="22315.655622369301"/>
    <n v="17810.616425005701"/>
    <n v="26682.8231590334"/>
    <n v="506877"/>
    <n v="2.6899599652866701E-3"/>
    <n v="0"/>
    <n v="23000"/>
    <n v="23000"/>
    <n v="25000"/>
    <n v="25000"/>
    <n v="27000"/>
    <n v="27000"/>
    <n v="27000"/>
    <n v="27000"/>
    <n v="27000"/>
    <n v="27000"/>
    <n v="27000"/>
  </r>
  <r>
    <x v="3"/>
    <n v="8"/>
    <n v="0"/>
    <n v="270"/>
    <n v="553.05069875612298"/>
    <n v="73.451683041639598"/>
    <n v="1687.52185103949"/>
    <n v="100"/>
    <n v="2.6899599652866701E-3"/>
    <n v="0"/>
    <n v="410"/>
    <n v="640"/>
    <n v="1100"/>
    <n v="1100"/>
    <n v="1700"/>
    <n v="1700"/>
    <n v="1700"/>
    <n v="1700"/>
    <n v="1700"/>
    <n v="1700"/>
    <n v="1700"/>
  </r>
  <r>
    <x v="4"/>
    <n v="8"/>
    <n v="0"/>
    <n v="2800"/>
    <n v="3628.1656913633901"/>
    <n v="1758.07443098165"/>
    <n v="7921.6705840080904"/>
    <n v="409416"/>
    <n v="2.6899599652866701E-3"/>
    <n v="0"/>
    <n v="3900"/>
    <n v="4000"/>
    <n v="4300"/>
    <n v="4300"/>
    <n v="7900"/>
    <n v="7900"/>
    <n v="7900"/>
    <n v="7900"/>
    <n v="7900"/>
    <n v="7900"/>
    <n v="7900"/>
  </r>
  <r>
    <x v="5"/>
    <n v="8"/>
    <n v="0"/>
    <n v="690"/>
    <n v="1937.2781672573101"/>
    <n v="272.93179300613701"/>
    <n v="6509.8446740303098"/>
    <n v="40"/>
    <n v="2.6899599652866701E-3"/>
    <n v="0"/>
    <n v="740"/>
    <n v="2200"/>
    <n v="3900"/>
    <n v="3900"/>
    <n v="6500"/>
    <n v="6500"/>
    <n v="6500"/>
    <n v="6500"/>
    <n v="6500"/>
    <n v="6500"/>
    <n v="6500"/>
  </r>
  <r>
    <x v="6"/>
    <n v="8"/>
    <n v="0"/>
    <n v="6200"/>
    <n v="6767.3605783638704"/>
    <n v="4668.5268199071197"/>
    <n v="8801.0380689520298"/>
    <n v="46787"/>
    <n v="2.6899599652866701E-3"/>
    <n v="0"/>
    <n v="6300"/>
    <n v="8100"/>
    <n v="8200"/>
    <n v="8200"/>
    <n v="8800"/>
    <n v="8800"/>
    <n v="8800"/>
    <n v="8800"/>
    <n v="8800"/>
    <n v="8800"/>
    <n v="8800"/>
  </r>
  <r>
    <x v="7"/>
    <n v="8"/>
    <n v="0"/>
    <n v="210"/>
    <n v="1068.6967941001001"/>
    <n v="62.078806920908299"/>
    <n v="6176.4140119776102"/>
    <n v="92"/>
    <n v="2.6899599652866701E-3"/>
    <n v="0"/>
    <n v="300"/>
    <n v="500"/>
    <n v="1000"/>
    <n v="1000"/>
    <n v="6200"/>
    <n v="6200"/>
    <n v="6200"/>
    <n v="6200"/>
    <n v="6200"/>
    <n v="6200"/>
    <n v="6200"/>
  </r>
  <r>
    <x v="1"/>
    <n v="7"/>
    <n v="0"/>
    <n v="1500"/>
    <n v="2139.9285791308698"/>
    <n v="946.45644805859695"/>
    <n v="3493.6697320081198"/>
    <n v="1713"/>
    <n v="2.35371496962583E-3"/>
    <n v="0"/>
    <n v="1500"/>
    <n v="3200"/>
    <n v="3400"/>
    <n v="3400"/>
    <n v="3500"/>
    <n v="3500"/>
    <n v="3500"/>
    <n v="3500"/>
    <n v="3500"/>
    <n v="3500"/>
    <n v="3500"/>
  </r>
  <r>
    <x v="2"/>
    <n v="7"/>
    <n v="0"/>
    <n v="23000"/>
    <n v="21756.861903721299"/>
    <n v="17305.849966010999"/>
    <n v="26194.6351680671"/>
    <n v="501420"/>
    <n v="2.35371496962583E-3"/>
    <n v="0"/>
    <n v="23000"/>
    <n v="23000"/>
    <n v="24000"/>
    <n v="24000"/>
    <n v="26000"/>
    <n v="26000"/>
    <n v="26000"/>
    <n v="26000"/>
    <n v="26000"/>
    <n v="26000"/>
    <n v="26000"/>
  </r>
  <r>
    <x v="3"/>
    <n v="7"/>
    <n v="0"/>
    <n v="150"/>
    <n v="271.41789998859099"/>
    <n v="91.387226013466702"/>
    <n v="1089.40211392473"/>
    <n v="100"/>
    <n v="2.35371496962583E-3"/>
    <n v="0"/>
    <n v="150"/>
    <n v="160"/>
    <n v="190"/>
    <n v="190"/>
    <n v="1100"/>
    <n v="1100"/>
    <n v="1100"/>
    <n v="1100"/>
    <n v="1100"/>
    <n v="1100"/>
    <n v="1100"/>
  </r>
  <r>
    <x v="4"/>
    <n v="7"/>
    <n v="0"/>
    <n v="3200"/>
    <n v="3536.6012378362898"/>
    <n v="2267.0676249544999"/>
    <n v="6213.3927579270603"/>
    <n v="409416"/>
    <n v="2.35371496962583E-3"/>
    <n v="0"/>
    <n v="3200"/>
    <n v="3400"/>
    <n v="4100"/>
    <n v="4100"/>
    <n v="6200"/>
    <n v="6200"/>
    <n v="6200"/>
    <n v="6200"/>
    <n v="6200"/>
    <n v="6200"/>
    <n v="6200"/>
  </r>
  <r>
    <x v="5"/>
    <n v="7"/>
    <n v="0"/>
    <n v="1100"/>
    <n v="1022.61753930776"/>
    <n v="435.52004103548802"/>
    <n v="1731.06902104336"/>
    <n v="40"/>
    <n v="2.35371496962583E-3"/>
    <n v="0"/>
    <n v="1100"/>
    <n v="1300"/>
    <n v="1500"/>
    <n v="1500"/>
    <n v="1700"/>
    <n v="1700"/>
    <n v="1700"/>
    <n v="1700"/>
    <n v="1700"/>
    <n v="1700"/>
    <n v="1700"/>
  </r>
  <r>
    <x v="6"/>
    <n v="7"/>
    <n v="0"/>
    <n v="6100"/>
    <n v="6762.3969506073199"/>
    <n v="4356.6703189862801"/>
    <n v="9950.5583620630205"/>
    <n v="46787"/>
    <n v="2.35371496962583E-3"/>
    <n v="0"/>
    <n v="6100"/>
    <n v="6900"/>
    <n v="8700"/>
    <n v="8700"/>
    <n v="10000"/>
    <n v="10000"/>
    <n v="10000"/>
    <n v="10000"/>
    <n v="10000"/>
    <n v="10000"/>
    <n v="10000"/>
  </r>
  <r>
    <x v="7"/>
    <n v="7"/>
    <n v="0"/>
    <n v="99"/>
    <n v="249.251964851282"/>
    <n v="81.876042997464495"/>
    <n v="817.27867096196803"/>
    <n v="92"/>
    <n v="2.35371496962583E-3"/>
    <n v="0"/>
    <n v="99"/>
    <n v="210"/>
    <n v="360"/>
    <n v="360"/>
    <n v="820"/>
    <n v="820"/>
    <n v="820"/>
    <n v="820"/>
    <n v="820"/>
    <n v="820"/>
    <n v="820"/>
  </r>
  <r>
    <x v="1"/>
    <n v="7"/>
    <n v="0"/>
    <n v="1300"/>
    <n v="1754.8575598879499"/>
    <n v="722.03381801955402"/>
    <n v="4458.4769750945197"/>
    <n v="1713"/>
    <n v="2.35371496962583E-3"/>
    <n v="0"/>
    <n v="1300"/>
    <n v="1600"/>
    <n v="1800"/>
    <n v="1800"/>
    <n v="4500"/>
    <n v="4500"/>
    <n v="4500"/>
    <n v="4500"/>
    <n v="4500"/>
    <n v="4500"/>
    <n v="4500"/>
  </r>
  <r>
    <x v="2"/>
    <n v="7"/>
    <n v="0"/>
    <n v="26000"/>
    <n v="25527.745844164299"/>
    <n v="21612.197782960699"/>
    <n v="28389.784971019199"/>
    <n v="506770"/>
    <n v="2.35371496962583E-3"/>
    <n v="0"/>
    <n v="26000"/>
    <n v="27000"/>
    <n v="27000"/>
    <n v="27000"/>
    <n v="28000"/>
    <n v="28000"/>
    <n v="28000"/>
    <n v="28000"/>
    <n v="28000"/>
    <n v="28000"/>
    <n v="28000"/>
  </r>
  <r>
    <x v="3"/>
    <n v="7"/>
    <n v="0"/>
    <n v="160"/>
    <n v="230.786864163487"/>
    <n v="88.996318052522795"/>
    <n v="526.04272495955195"/>
    <n v="100"/>
    <n v="2.35371496962583E-3"/>
    <n v="0"/>
    <n v="160"/>
    <n v="230"/>
    <n v="340"/>
    <n v="340"/>
    <n v="530"/>
    <n v="530"/>
    <n v="530"/>
    <n v="530"/>
    <n v="530"/>
    <n v="530"/>
    <n v="530"/>
  </r>
  <r>
    <x v="4"/>
    <n v="7"/>
    <n v="0"/>
    <n v="3500"/>
    <n v="3677.2140927413202"/>
    <n v="1645.3900110209299"/>
    <n v="5340.9266821108704"/>
    <n v="409416"/>
    <n v="2.35371496962583E-3"/>
    <n v="0"/>
    <n v="3500"/>
    <n v="4200"/>
    <n v="4600"/>
    <n v="4600"/>
    <n v="5300"/>
    <n v="5300"/>
    <n v="5300"/>
    <n v="5300"/>
    <n v="5300"/>
    <n v="5300"/>
    <n v="5300"/>
  </r>
  <r>
    <x v="5"/>
    <n v="7"/>
    <n v="0"/>
    <n v="330"/>
    <n v="1030.3279290009"/>
    <n v="39.167877985164502"/>
    <n v="4022.0183489145702"/>
    <n v="40"/>
    <n v="2.35371496962583E-3"/>
    <n v="0"/>
    <n v="330"/>
    <n v="520"/>
    <n v="2000"/>
    <n v="2000"/>
    <n v="4000"/>
    <n v="4000"/>
    <n v="4000"/>
    <n v="4000"/>
    <n v="4000"/>
    <n v="4000"/>
    <n v="4000"/>
  </r>
  <r>
    <x v="6"/>
    <n v="7"/>
    <n v="0"/>
    <n v="5500"/>
    <n v="6211.0536509925196"/>
    <n v="3415.96368397586"/>
    <n v="11504.852741025299"/>
    <n v="46787"/>
    <n v="2.35371496962583E-3"/>
    <n v="0"/>
    <n v="5500"/>
    <n v="6100"/>
    <n v="7400"/>
    <n v="7400"/>
    <n v="12000"/>
    <n v="12000"/>
    <n v="12000"/>
    <n v="12000"/>
    <n v="12000"/>
    <n v="12000"/>
    <n v="12000"/>
  </r>
  <r>
    <x v="7"/>
    <n v="7"/>
    <n v="0"/>
    <n v="100"/>
    <n v="353.38331614288302"/>
    <n v="51.258206018246703"/>
    <n v="1281.6668279701801"/>
    <n v="92"/>
    <n v="2.35371496962583E-3"/>
    <n v="0"/>
    <n v="100"/>
    <n v="110"/>
    <n v="770"/>
    <n v="770"/>
    <n v="1300"/>
    <n v="1300"/>
    <n v="1300"/>
    <n v="1300"/>
    <n v="1300"/>
    <n v="1300"/>
    <n v="1300"/>
  </r>
  <r>
    <x v="1"/>
    <n v="8"/>
    <n v="0"/>
    <n v="2300"/>
    <n v="2785.34256762941"/>
    <n v="448.111601988784"/>
    <n v="5660.2680539945104"/>
    <n v="1713"/>
    <n v="2.6899599652866701E-3"/>
    <n v="0"/>
    <n v="3400"/>
    <n v="4400"/>
    <n v="5000"/>
    <n v="5000"/>
    <n v="5700"/>
    <n v="5700"/>
    <n v="5700"/>
    <n v="5700"/>
    <n v="5700"/>
    <n v="5700"/>
    <n v="5700"/>
  </r>
  <r>
    <x v="2"/>
    <n v="8"/>
    <n v="0"/>
    <n v="23000"/>
    <n v="23252.947949134901"/>
    <n v="19457.422134000801"/>
    <n v="27296.230442007"/>
    <n v="506984"/>
    <n v="2.6899599652866701E-3"/>
    <n v="0"/>
    <n v="24000"/>
    <n v="24000"/>
    <n v="25000"/>
    <n v="25000"/>
    <n v="27000"/>
    <n v="27000"/>
    <n v="27000"/>
    <n v="27000"/>
    <n v="27000"/>
    <n v="27000"/>
    <n v="27000"/>
  </r>
  <r>
    <x v="3"/>
    <n v="8"/>
    <n v="0"/>
    <n v="190"/>
    <n v="582.75899275031395"/>
    <n v="67.095007048919797"/>
    <n v="3243.98678797297"/>
    <n v="100"/>
    <n v="2.6899599652866701E-3"/>
    <n v="0"/>
    <n v="190"/>
    <n v="250"/>
    <n v="440"/>
    <n v="440"/>
    <n v="3200"/>
    <n v="3200"/>
    <n v="3200"/>
    <n v="3200"/>
    <n v="3200"/>
    <n v="3200"/>
    <n v="3200"/>
  </r>
  <r>
    <x v="4"/>
    <n v="8"/>
    <n v="0"/>
    <n v="3000"/>
    <n v="2916.3923287269399"/>
    <n v="1442.2767839860101"/>
    <n v="4020.42736299335"/>
    <n v="409416"/>
    <n v="2.6899599652866701E-3"/>
    <n v="0"/>
    <n v="3200"/>
    <n v="3200"/>
    <n v="3500"/>
    <n v="3500"/>
    <n v="4000"/>
    <n v="4000"/>
    <n v="4000"/>
    <n v="4000"/>
    <n v="4000"/>
    <n v="4000"/>
    <n v="4000"/>
  </r>
  <r>
    <x v="5"/>
    <n v="8"/>
    <n v="0"/>
    <n v="660"/>
    <n v="1386.3775137433499"/>
    <n v="63.5591519530862"/>
    <n v="7273.1441239593496"/>
    <n v="40"/>
    <n v="2.6899599652866701E-3"/>
    <n v="0"/>
    <n v="770"/>
    <n v="990"/>
    <n v="1000"/>
    <n v="1000"/>
    <n v="7300"/>
    <n v="7300"/>
    <n v="7300"/>
    <n v="7300"/>
    <n v="7300"/>
    <n v="7300"/>
    <n v="7300"/>
  </r>
  <r>
    <x v="6"/>
    <n v="8"/>
    <n v="0"/>
    <n v="6400"/>
    <n v="6103.9948538818799"/>
    <n v="3199.6780469780701"/>
    <n v="7534.3171849381097"/>
    <n v="46787"/>
    <n v="2.6899599652866701E-3"/>
    <n v="0"/>
    <n v="6700"/>
    <n v="6900"/>
    <n v="7100"/>
    <n v="7100"/>
    <n v="7500"/>
    <n v="7500"/>
    <n v="7500"/>
    <n v="7500"/>
    <n v="7500"/>
    <n v="7500"/>
    <n v="7500"/>
  </r>
  <r>
    <x v="7"/>
    <n v="8"/>
    <n v="0"/>
    <n v="120"/>
    <n v="638.018223733524"/>
    <n v="53.927854984067302"/>
    <n v="2785.36890097893"/>
    <n v="92"/>
    <n v="2.6899599652866701E-3"/>
    <n v="0"/>
    <n v="480"/>
    <n v="570"/>
    <n v="920"/>
    <n v="920"/>
    <n v="2800"/>
    <n v="2800"/>
    <n v="2800"/>
    <n v="2800"/>
    <n v="2800"/>
    <n v="2800"/>
    <n v="2800"/>
  </r>
  <r>
    <x v="1"/>
    <n v="5"/>
    <n v="0"/>
    <n v="1200"/>
    <n v="1179.60703000426"/>
    <n v="655.95267398748501"/>
    <n v="1545.6826960435101"/>
    <n v="1713"/>
    <n v="1.6812249783041599E-3"/>
    <n v="0"/>
    <n v="1200"/>
    <n v="1500"/>
    <n v="1500"/>
    <n v="1500"/>
    <n v="1500"/>
    <n v="1500"/>
    <n v="1500"/>
    <n v="1500"/>
    <n v="1500"/>
    <n v="1500"/>
    <n v="1500"/>
  </r>
  <r>
    <x v="2"/>
    <n v="5"/>
    <n v="0"/>
    <n v="26000"/>
    <n v="23837.707673991099"/>
    <n v="18733.771408908"/>
    <n v="26753.128540003599"/>
    <n v="509017"/>
    <n v="1.6812249783041599E-3"/>
    <n v="0"/>
    <n v="26000"/>
    <n v="27000"/>
    <n v="27000"/>
    <n v="27000"/>
    <n v="27000"/>
    <n v="27000"/>
    <n v="27000"/>
    <n v="27000"/>
    <n v="27000"/>
    <n v="27000"/>
    <n v="27000"/>
  </r>
  <r>
    <x v="3"/>
    <n v="5"/>
    <n v="0"/>
    <n v="140"/>
    <n v="182.626420375891"/>
    <n v="110.37693801335899"/>
    <n v="277.82214095350298"/>
    <n v="100"/>
    <n v="1.6812249783041599E-3"/>
    <n v="0"/>
    <n v="140"/>
    <n v="260"/>
    <n v="260"/>
    <n v="280"/>
    <n v="280"/>
    <n v="280"/>
    <n v="280"/>
    <n v="280"/>
    <n v="280"/>
    <n v="280"/>
    <n v="280"/>
  </r>
  <r>
    <x v="4"/>
    <n v="5"/>
    <n v="0"/>
    <n v="4000"/>
    <n v="3641.1209903890199"/>
    <n v="1881.8624350242301"/>
    <n v="4563.6639689328103"/>
    <n v="409416"/>
    <n v="1.6812249783041599E-3"/>
    <n v="0"/>
    <n v="4000"/>
    <n v="4600"/>
    <n v="4600"/>
    <n v="4600"/>
    <n v="4600"/>
    <n v="4600"/>
    <n v="4600"/>
    <n v="4600"/>
    <n v="4600"/>
    <n v="4600"/>
    <n v="4600"/>
  </r>
  <r>
    <x v="5"/>
    <n v="5"/>
    <n v="0"/>
    <n v="380"/>
    <n v="3418.1061957962802"/>
    <n v="49.832850927487002"/>
    <n v="15345.330893993299"/>
    <n v="40"/>
    <n v="1.6812249783041599E-3"/>
    <n v="0"/>
    <n v="380"/>
    <n v="1200"/>
    <n v="1200"/>
    <n v="15000"/>
    <n v="15000"/>
    <n v="15000"/>
    <n v="15000"/>
    <n v="15000"/>
    <n v="15000"/>
    <n v="15000"/>
    <n v="15000"/>
  </r>
  <r>
    <x v="6"/>
    <n v="5"/>
    <n v="0"/>
    <n v="7800"/>
    <n v="8699.1415885975493"/>
    <n v="5914.9760919390201"/>
    <n v="13795.605352963301"/>
    <n v="46787"/>
    <n v="1.6812249783041599E-3"/>
    <n v="0"/>
    <n v="7800"/>
    <n v="9600"/>
    <n v="9600"/>
    <n v="14000"/>
    <n v="14000"/>
    <n v="14000"/>
    <n v="14000"/>
    <n v="14000"/>
    <n v="14000"/>
    <n v="14000"/>
    <n v="14000"/>
  </r>
  <r>
    <x v="7"/>
    <n v="5"/>
    <n v="0"/>
    <n v="130"/>
    <n v="417.89790422189901"/>
    <n v="105.821300996467"/>
    <n v="1020.48175001982"/>
    <n v="92"/>
    <n v="1.6812249783041599E-3"/>
    <n v="0"/>
    <n v="130"/>
    <n v="720"/>
    <n v="720"/>
    <n v="1000"/>
    <n v="1000"/>
    <n v="1000"/>
    <n v="1000"/>
    <n v="1000"/>
    <n v="1000"/>
    <n v="1000"/>
    <n v="1000"/>
  </r>
  <r>
    <x v="1"/>
    <n v="12"/>
    <n v="0"/>
    <n v="1600"/>
    <n v="2642.4408226739602"/>
    <n v="373.50325507577497"/>
    <n v="6564.1688229516103"/>
    <n v="1713"/>
    <n v="4.0349399479299997E-3"/>
    <n v="0"/>
    <n v="2300"/>
    <n v="2600"/>
    <n v="5200"/>
    <n v="5200"/>
    <n v="6500"/>
    <n v="6600"/>
    <n v="6600"/>
    <n v="6600"/>
    <n v="6600"/>
    <n v="6600"/>
    <n v="6600"/>
  </r>
  <r>
    <x v="2"/>
    <n v="11"/>
    <n v="0"/>
    <n v="22000"/>
    <n v="22523.928615899498"/>
    <n v="16849.656854989"/>
    <n v="26738.371887011399"/>
    <n v="509873"/>
    <n v="3.69869495226917E-3"/>
    <n v="0"/>
    <n v="22000"/>
    <n v="24000"/>
    <n v="24000"/>
    <n v="24000"/>
    <n v="27000"/>
    <n v="27000"/>
    <n v="27000"/>
    <n v="27000"/>
    <n v="27000"/>
    <n v="27000"/>
    <n v="27000"/>
  </r>
  <r>
    <x v="3"/>
    <n v="12"/>
    <n v="0"/>
    <n v="140"/>
    <n v="425.18081501475501"/>
    <n v="49.614216084592002"/>
    <n v="2840.23759304545"/>
    <n v="100"/>
    <n v="4.0349399479299997E-3"/>
    <n v="0"/>
    <n v="210"/>
    <n v="280"/>
    <n v="350"/>
    <n v="350"/>
    <n v="590"/>
    <n v="2800"/>
    <n v="2800"/>
    <n v="2800"/>
    <n v="2800"/>
    <n v="2800"/>
    <n v="2800"/>
  </r>
  <r>
    <x v="4"/>
    <n v="12"/>
    <n v="0"/>
    <n v="2600"/>
    <n v="3078.7874812667701"/>
    <n v="1421.6458849841699"/>
    <n v="7080.1614259835296"/>
    <n v="409416"/>
    <n v="4.0349399479299997E-3"/>
    <n v="0"/>
    <n v="3100"/>
    <n v="3100"/>
    <n v="4000"/>
    <n v="4000"/>
    <n v="4600"/>
    <n v="7100"/>
    <n v="7100"/>
    <n v="7100"/>
    <n v="7100"/>
    <n v="7100"/>
    <n v="7100"/>
  </r>
  <r>
    <x v="5"/>
    <n v="11"/>
    <n v="0"/>
    <n v="820"/>
    <n v="1382.1761291579901"/>
    <n v="51.822512061335097"/>
    <n v="7726.1793619254604"/>
    <n v="40"/>
    <n v="3.69869495226917E-3"/>
    <n v="0"/>
    <n v="820"/>
    <n v="1300"/>
    <n v="1400"/>
    <n v="1400"/>
    <n v="1400"/>
    <n v="7700"/>
    <n v="7700"/>
    <n v="7700"/>
    <n v="7700"/>
    <n v="7700"/>
    <n v="7700"/>
  </r>
  <r>
    <x v="6"/>
    <n v="11"/>
    <n v="0"/>
    <n v="5600"/>
    <n v="6072.01795118056"/>
    <n v="2976.6484050778599"/>
    <n v="9573.9213220076599"/>
    <n v="46787"/>
    <n v="3.69869495226917E-3"/>
    <n v="0"/>
    <n v="5600"/>
    <n v="7000"/>
    <n v="7100"/>
    <n v="7100"/>
    <n v="8200"/>
    <n v="9600"/>
    <n v="9600"/>
    <n v="9600"/>
    <n v="9600"/>
    <n v="9600"/>
    <n v="9600"/>
  </r>
  <r>
    <x v="7"/>
    <n v="12"/>
    <n v="0"/>
    <n v="260"/>
    <n v="923.25701098889101"/>
    <n v="26.585828047245698"/>
    <n v="3386.2729099346302"/>
    <n v="92"/>
    <n v="4.0349399479299997E-3"/>
    <n v="0"/>
    <n v="520"/>
    <n v="1400"/>
    <n v="1700"/>
    <n v="1700"/>
    <n v="1800"/>
    <n v="3400"/>
    <n v="3400"/>
    <n v="3400"/>
    <n v="3400"/>
    <n v="3400"/>
    <n v="3400"/>
  </r>
  <r>
    <x v="1"/>
    <n v="5"/>
    <n v="0"/>
    <n v="580"/>
    <n v="2572.86631062161"/>
    <n v="415.32382695004299"/>
    <n v="6746.4197579538404"/>
    <n v="1713"/>
    <n v="1.6812249783041599E-3"/>
    <n v="0"/>
    <n v="580"/>
    <n v="4700"/>
    <n v="4700"/>
    <n v="6700"/>
    <n v="6700"/>
    <n v="6700"/>
    <n v="6700"/>
    <n v="6700"/>
    <n v="6700"/>
    <n v="6700"/>
    <n v="6700"/>
  </r>
  <r>
    <x v="2"/>
    <n v="5"/>
    <n v="0"/>
    <n v="20000"/>
    <n v="20180.564872594499"/>
    <n v="15627.511129016"/>
    <n v="27187.561266939101"/>
    <n v="504095"/>
    <n v="1.6812249783041599E-3"/>
    <n v="0"/>
    <n v="20000"/>
    <n v="21000"/>
    <n v="21000"/>
    <n v="27000"/>
    <n v="27000"/>
    <n v="27000"/>
    <n v="27000"/>
    <n v="27000"/>
    <n v="27000"/>
    <n v="27000"/>
    <n v="27000"/>
  </r>
  <r>
    <x v="3"/>
    <n v="5"/>
    <n v="0"/>
    <n v="140"/>
    <n v="374.37849261332298"/>
    <n v="79.195967991836298"/>
    <n v="823.557654977776"/>
    <n v="100"/>
    <n v="1.6812249783041599E-3"/>
    <n v="0"/>
    <n v="140"/>
    <n v="740"/>
    <n v="740"/>
    <n v="820"/>
    <n v="820"/>
    <n v="820"/>
    <n v="820"/>
    <n v="820"/>
    <n v="820"/>
    <n v="820"/>
    <n v="820"/>
  </r>
  <r>
    <x v="4"/>
    <n v="5"/>
    <n v="0"/>
    <n v="1500"/>
    <n v="2258.6485793581201"/>
    <n v="1155.9794729109799"/>
    <n v="4256.3390049617701"/>
    <n v="409416"/>
    <n v="1.6812249783041599E-3"/>
    <n v="0"/>
    <n v="1500"/>
    <n v="3000"/>
    <n v="3000"/>
    <n v="4300"/>
    <n v="4300"/>
    <n v="4300"/>
    <n v="4300"/>
    <n v="4300"/>
    <n v="4300"/>
    <n v="4300"/>
    <n v="4300"/>
  </r>
  <r>
    <x v="5"/>
    <n v="5"/>
    <n v="0"/>
    <n v="690"/>
    <n v="1558.40560984797"/>
    <n v="24.372115032747299"/>
    <n v="5399.1219480521904"/>
    <n v="40"/>
    <n v="1.6812249783041599E-3"/>
    <n v="0"/>
    <n v="690"/>
    <n v="1300"/>
    <n v="1300"/>
    <n v="5400"/>
    <n v="5400"/>
    <n v="5400"/>
    <n v="5400"/>
    <n v="5400"/>
    <n v="5400"/>
    <n v="5400"/>
    <n v="5400"/>
  </r>
  <r>
    <x v="6"/>
    <n v="5"/>
    <n v="0"/>
    <n v="5600"/>
    <n v="4994.1446706186898"/>
    <n v="1973.3756770146999"/>
    <n v="6224.5873550418701"/>
    <n v="46787"/>
    <n v="1.6812249783041599E-3"/>
    <n v="0"/>
    <n v="5600"/>
    <n v="6100"/>
    <n v="6100"/>
    <n v="6200"/>
    <n v="6200"/>
    <n v="6200"/>
    <n v="6200"/>
    <n v="6200"/>
    <n v="6200"/>
    <n v="6200"/>
    <n v="6200"/>
  </r>
  <r>
    <x v="7"/>
    <n v="5"/>
    <n v="0"/>
    <n v="80"/>
    <n v="962.17937679030001"/>
    <n v="47.179064946249099"/>
    <n v="2709.1915659839201"/>
    <n v="92"/>
    <n v="1.6812249783041599E-3"/>
    <n v="0"/>
    <n v="80"/>
    <n v="1900"/>
    <n v="1900"/>
    <n v="2700"/>
    <n v="2700"/>
    <n v="2700"/>
    <n v="2700"/>
    <n v="2700"/>
    <n v="2700"/>
    <n v="2700"/>
    <n v="2700"/>
  </r>
  <r>
    <x v="1"/>
    <n v="6"/>
    <n v="0"/>
    <n v="1400"/>
    <n v="2413.15715965659"/>
    <n v="126.315057976171"/>
    <n v="7543.3889470295899"/>
    <n v="1713"/>
    <n v="2.0174699739649998E-3"/>
    <n v="0"/>
    <n v="1500"/>
    <n v="1500"/>
    <n v="3600"/>
    <n v="3600"/>
    <n v="7500"/>
    <n v="7500"/>
    <n v="7500"/>
    <n v="7500"/>
    <n v="7500"/>
    <n v="7500"/>
    <n v="7500"/>
  </r>
  <r>
    <x v="2"/>
    <n v="6"/>
    <n v="0"/>
    <n v="20000"/>
    <n v="20514.280146666901"/>
    <n v="16031.078589963699"/>
    <n v="23951.764624100098"/>
    <n v="502383"/>
    <n v="2.0174699739649998E-3"/>
    <n v="0"/>
    <n v="22000"/>
    <n v="22000"/>
    <n v="22000"/>
    <n v="22000"/>
    <n v="24000"/>
    <n v="24000"/>
    <n v="24000"/>
    <n v="24000"/>
    <n v="24000"/>
    <n v="24000"/>
    <n v="24000"/>
  </r>
  <r>
    <x v="3"/>
    <n v="6"/>
    <n v="0"/>
    <n v="70"/>
    <n v="445.42200884704101"/>
    <n v="20.3321600565686"/>
    <n v="1719.8796239681501"/>
    <n v="100"/>
    <n v="2.0174699739649998E-3"/>
    <n v="0"/>
    <n v="200"/>
    <n v="200"/>
    <n v="640"/>
    <n v="640"/>
    <n v="1700"/>
    <n v="1700"/>
    <n v="1700"/>
    <n v="1700"/>
    <n v="1700"/>
    <n v="1700"/>
    <n v="1700"/>
  </r>
  <r>
    <x v="4"/>
    <n v="6"/>
    <n v="0"/>
    <n v="3300"/>
    <n v="5199.7787979780696"/>
    <n v="538.43988699372801"/>
    <n v="15165.585768991101"/>
    <n v="409416"/>
    <n v="2.0174699739649998E-3"/>
    <n v="0"/>
    <n v="3300"/>
    <n v="3300"/>
    <n v="7400"/>
    <n v="7400"/>
    <n v="15000"/>
    <n v="15000"/>
    <n v="15000"/>
    <n v="15000"/>
    <n v="15000"/>
    <n v="15000"/>
    <n v="15000"/>
  </r>
  <r>
    <x v="5"/>
    <n v="6"/>
    <n v="0"/>
    <n v="65"/>
    <n v="2158.2115375203998"/>
    <n v="50.307639059610601"/>
    <n v="5062.2898909496098"/>
    <n v="40"/>
    <n v="2.0174699739649998E-3"/>
    <n v="0"/>
    <n v="3100"/>
    <n v="3100"/>
    <n v="4600"/>
    <n v="4600"/>
    <n v="5100"/>
    <n v="5100"/>
    <n v="5100"/>
    <n v="5100"/>
    <n v="5100"/>
    <n v="5100"/>
    <n v="5100"/>
  </r>
  <r>
    <x v="6"/>
    <n v="6"/>
    <n v="0"/>
    <n v="4800"/>
    <n v="6628.6375283185998"/>
    <n v="3909.5496329245998"/>
    <n v="13886.297008953899"/>
    <n v="46787"/>
    <n v="2.0174699739649998E-3"/>
    <n v="0"/>
    <n v="6300"/>
    <n v="6300"/>
    <n v="6400"/>
    <n v="6400"/>
    <n v="14000"/>
    <n v="14000"/>
    <n v="14000"/>
    <n v="14000"/>
    <n v="14000"/>
    <n v="14000"/>
    <n v="14000"/>
  </r>
  <r>
    <x v="7"/>
    <n v="6"/>
    <n v="0"/>
    <n v="110"/>
    <n v="310.763888352084"/>
    <n v="17.793740029446699"/>
    <n v="871.74728594254702"/>
    <n v="92"/>
    <n v="2.0174699739649998E-3"/>
    <n v="0"/>
    <n v="120"/>
    <n v="120"/>
    <n v="680"/>
    <n v="680"/>
    <n v="870"/>
    <n v="870"/>
    <n v="870"/>
    <n v="870"/>
    <n v="870"/>
    <n v="870"/>
    <n v="870"/>
  </r>
  <r>
    <x v="1"/>
    <n v="9"/>
    <n v="0"/>
    <n v="1000"/>
    <n v="1230.14371999953"/>
    <n v="187.69515992607899"/>
    <n v="3029.25957296974"/>
    <n v="1713"/>
    <n v="3.0262049609475002E-3"/>
    <n v="0"/>
    <n v="1000"/>
    <n v="1300"/>
    <n v="1600"/>
    <n v="1800"/>
    <n v="3000"/>
    <n v="3000"/>
    <n v="3000"/>
    <n v="3000"/>
    <n v="3000"/>
    <n v="3000"/>
    <n v="3000"/>
  </r>
  <r>
    <x v="2"/>
    <n v="9"/>
    <n v="0"/>
    <n v="24000"/>
    <n v="22811.8602049847"/>
    <n v="16060.068832011801"/>
    <n v="26114.393702941001"/>
    <n v="509338"/>
    <n v="3.0262049609475002E-3"/>
    <n v="0"/>
    <n v="24000"/>
    <n v="24000"/>
    <n v="25000"/>
    <n v="25000"/>
    <n v="26000"/>
    <n v="26000"/>
    <n v="26000"/>
    <n v="26000"/>
    <n v="26000"/>
    <n v="26000"/>
    <n v="26000"/>
  </r>
  <r>
    <x v="3"/>
    <n v="9"/>
    <n v="0"/>
    <n v="230"/>
    <n v="462.91367566057698"/>
    <n v="86.250028922222498"/>
    <n v="1186.55102001503"/>
    <n v="100"/>
    <n v="3.0262049609475002E-3"/>
    <n v="0"/>
    <n v="230"/>
    <n v="460"/>
    <n v="620"/>
    <n v="1100"/>
    <n v="1200"/>
    <n v="1200"/>
    <n v="1200"/>
    <n v="1200"/>
    <n v="1200"/>
    <n v="1200"/>
    <n v="1200"/>
  </r>
  <r>
    <x v="4"/>
    <n v="9"/>
    <n v="0"/>
    <n v="2800"/>
    <n v="2853.5729683418199"/>
    <n v="2090.28400399256"/>
    <n v="3920.88511504698"/>
    <n v="409416"/>
    <n v="3.0262049609475002E-3"/>
    <n v="0"/>
    <n v="2800"/>
    <n v="2900"/>
    <n v="3100"/>
    <n v="3500"/>
    <n v="3900"/>
    <n v="3900"/>
    <n v="3900"/>
    <n v="3900"/>
    <n v="3900"/>
    <n v="3900"/>
    <n v="3900"/>
  </r>
  <r>
    <x v="5"/>
    <n v="9"/>
    <n v="0"/>
    <n v="1100"/>
    <n v="1393.02654322495"/>
    <n v="64.491651020944104"/>
    <n v="2952.6229510083699"/>
    <n v="40"/>
    <n v="3.0262049609475002E-3"/>
    <n v="0"/>
    <n v="1100"/>
    <n v="1600"/>
    <n v="2500"/>
    <n v="2900"/>
    <n v="3000"/>
    <n v="3000"/>
    <n v="3000"/>
    <n v="3000"/>
    <n v="3000"/>
    <n v="3000"/>
    <n v="3000"/>
  </r>
  <r>
    <x v="6"/>
    <n v="9"/>
    <n v="0"/>
    <n v="6500"/>
    <n v="6929.6852965683902"/>
    <n v="4517.4001259729203"/>
    <n v="11242.2149199992"/>
    <n v="46787"/>
    <n v="3.0262049609475002E-3"/>
    <n v="0"/>
    <n v="6500"/>
    <n v="7100"/>
    <n v="7400"/>
    <n v="8600"/>
    <n v="11000"/>
    <n v="11000"/>
    <n v="11000"/>
    <n v="11000"/>
    <n v="11000"/>
    <n v="11000"/>
    <n v="11000"/>
  </r>
  <r>
    <x v="7"/>
    <n v="9"/>
    <n v="0"/>
    <n v="150"/>
    <n v="231.91858531855399"/>
    <n v="73.800527025014105"/>
    <n v="630.78804698306999"/>
    <n v="92"/>
    <n v="3.0262049609475002E-3"/>
    <n v="0"/>
    <n v="150"/>
    <n v="210"/>
    <n v="280"/>
    <n v="370"/>
    <n v="630"/>
    <n v="630"/>
    <n v="630"/>
    <n v="630"/>
    <n v="630"/>
    <n v="630"/>
    <n v="630"/>
  </r>
  <r>
    <x v="1"/>
    <n v="8"/>
    <n v="0"/>
    <n v="800"/>
    <n v="2305.8450828975701"/>
    <n v="559.27119206171403"/>
    <n v="6915.6703059561496"/>
    <n v="1713"/>
    <n v="2.6899599652866701E-3"/>
    <n v="0"/>
    <n v="1000"/>
    <n v="1700"/>
    <n v="6100"/>
    <n v="6100"/>
    <n v="6900"/>
    <n v="6900"/>
    <n v="6900"/>
    <n v="6900"/>
    <n v="6900"/>
    <n v="6900"/>
    <n v="6900"/>
  </r>
  <r>
    <x v="2"/>
    <n v="8"/>
    <n v="0"/>
    <n v="24000"/>
    <n v="22652.166620115098"/>
    <n v="17763.859751983498"/>
    <n v="25592.084501986301"/>
    <n v="503346"/>
    <n v="2.6899599652866701E-3"/>
    <n v="0"/>
    <n v="24000"/>
    <n v="24000"/>
    <n v="25000"/>
    <n v="25000"/>
    <n v="26000"/>
    <n v="26000"/>
    <n v="26000"/>
    <n v="26000"/>
    <n v="26000"/>
    <n v="26000"/>
    <n v="26000"/>
  </r>
  <r>
    <x v="3"/>
    <n v="8"/>
    <n v="0"/>
    <n v="190"/>
    <n v="398.58240661851499"/>
    <n v="51.672545028850401"/>
    <n v="1600.9868789697"/>
    <n v="100"/>
    <n v="2.6899599652866701E-3"/>
    <n v="0"/>
    <n v="220"/>
    <n v="350"/>
    <n v="500"/>
    <n v="500"/>
    <n v="1600"/>
    <n v="1600"/>
    <n v="1600"/>
    <n v="1600"/>
    <n v="1600"/>
    <n v="1600"/>
    <n v="1600"/>
  </r>
  <r>
    <x v="4"/>
    <n v="8"/>
    <n v="0"/>
    <n v="2400"/>
    <n v="2897.9615230346099"/>
    <n v="1613.5920949745901"/>
    <n v="5525.0458720838596"/>
    <n v="409416"/>
    <n v="2.6899599652866701E-3"/>
    <n v="0"/>
    <n v="2800"/>
    <n v="3000"/>
    <n v="3500"/>
    <n v="3500"/>
    <n v="5500"/>
    <n v="5500"/>
    <n v="5500"/>
    <n v="5500"/>
    <n v="5500"/>
    <n v="5500"/>
    <n v="5500"/>
  </r>
  <r>
    <x v="5"/>
    <n v="8"/>
    <n v="0"/>
    <n v="2000"/>
    <n v="2372.9351927613602"/>
    <n v="544.79796893429"/>
    <n v="5219.6063490118804"/>
    <n v="40"/>
    <n v="2.6899599652866701E-3"/>
    <n v="0"/>
    <n v="2500"/>
    <n v="3000"/>
    <n v="3200"/>
    <n v="3200"/>
    <n v="5200"/>
    <n v="5200"/>
    <n v="5200"/>
    <n v="5200"/>
    <n v="5200"/>
    <n v="5200"/>
    <n v="5200"/>
  </r>
  <r>
    <x v="6"/>
    <n v="8"/>
    <n v="0"/>
    <n v="6000"/>
    <n v="6183.1358145282102"/>
    <n v="5101.5814089914702"/>
    <n v="7418.3652499923401"/>
    <n v="46787"/>
    <n v="2.6899599652866701E-3"/>
    <n v="0"/>
    <n v="6200"/>
    <n v="6300"/>
    <n v="6700"/>
    <n v="6700"/>
    <n v="7400"/>
    <n v="7400"/>
    <n v="7400"/>
    <n v="7400"/>
    <n v="7400"/>
    <n v="7400"/>
    <n v="7400"/>
  </r>
  <r>
    <x v="7"/>
    <n v="8"/>
    <n v="0"/>
    <n v="120"/>
    <n v="937.94966861605599"/>
    <n v="54.5066510094329"/>
    <n v="5214.4779310328804"/>
    <n v="92"/>
    <n v="2.6899599652866701E-3"/>
    <n v="0"/>
    <n v="160"/>
    <n v="660"/>
    <n v="1100"/>
    <n v="1100"/>
    <n v="5200"/>
    <n v="5200"/>
    <n v="5200"/>
    <n v="5200"/>
    <n v="5200"/>
    <n v="5200"/>
    <n v="5200"/>
  </r>
  <r>
    <x v="1"/>
    <n v="7"/>
    <n v="0"/>
    <n v="1700"/>
    <n v="2422.3974060067599"/>
    <n v="337.90505293291"/>
    <n v="6099.2041890276596"/>
    <n v="1713"/>
    <n v="2.35371496962583E-3"/>
    <n v="0"/>
    <n v="1700"/>
    <n v="2100"/>
    <n v="5000"/>
    <n v="5000"/>
    <n v="6100"/>
    <n v="6100"/>
    <n v="6100"/>
    <n v="6100"/>
    <n v="6100"/>
    <n v="6100"/>
    <n v="6100"/>
  </r>
  <r>
    <x v="2"/>
    <n v="7"/>
    <n v="0"/>
    <n v="23000"/>
    <n v="23174.047521282198"/>
    <n v="18059.763950994198"/>
    <n v="26855.877912021198"/>
    <n v="513297"/>
    <n v="2.35371496962583E-3"/>
    <n v="0"/>
    <n v="23000"/>
    <n v="26000"/>
    <n v="26000"/>
    <n v="26000"/>
    <n v="27000"/>
    <n v="27000"/>
    <n v="27000"/>
    <n v="27000"/>
    <n v="27000"/>
    <n v="27000"/>
    <n v="27000"/>
  </r>
  <r>
    <x v="3"/>
    <n v="7"/>
    <n v="0"/>
    <n v="100"/>
    <n v="105.852083452711"/>
    <n v="57.644826010800898"/>
    <n v="168.31148101482501"/>
    <n v="100"/>
    <n v="2.35371496962583E-3"/>
    <n v="0"/>
    <n v="100"/>
    <n v="120"/>
    <n v="140"/>
    <n v="140"/>
    <n v="170"/>
    <n v="170"/>
    <n v="170"/>
    <n v="170"/>
    <n v="170"/>
    <n v="170"/>
    <n v="170"/>
  </r>
  <r>
    <x v="4"/>
    <n v="7"/>
    <n v="0"/>
    <n v="2400"/>
    <n v="2645.72877814394"/>
    <n v="1482.26278100628"/>
    <n v="3788.92962902318"/>
    <n v="409416"/>
    <n v="2.35371496962583E-3"/>
    <n v="0"/>
    <n v="2400"/>
    <n v="3300"/>
    <n v="3600"/>
    <n v="3600"/>
    <n v="3800"/>
    <n v="3800"/>
    <n v="3800"/>
    <n v="3800"/>
    <n v="3800"/>
    <n v="3800"/>
    <n v="3800"/>
  </r>
  <r>
    <x v="5"/>
    <n v="7"/>
    <n v="0"/>
    <n v="760"/>
    <n v="801.65175755973905"/>
    <n v="60.379217960871699"/>
    <n v="2051.1721560033002"/>
    <n v="40"/>
    <n v="2.35371496962583E-3"/>
    <n v="0"/>
    <n v="760"/>
    <n v="780"/>
    <n v="1500"/>
    <n v="1500"/>
    <n v="2100"/>
    <n v="2100"/>
    <n v="2100"/>
    <n v="2100"/>
    <n v="2100"/>
    <n v="2100"/>
    <n v="2100"/>
  </r>
  <r>
    <x v="6"/>
    <n v="7"/>
    <n v="0"/>
    <n v="6200"/>
    <n v="6757.5051295903604"/>
    <n v="5571.9192950055003"/>
    <n v="9378.8981010438802"/>
    <n v="46787"/>
    <n v="2.35371496962583E-3"/>
    <n v="0"/>
    <n v="6200"/>
    <n v="6700"/>
    <n v="7600"/>
    <n v="7600"/>
    <n v="9400"/>
    <n v="9400"/>
    <n v="9400"/>
    <n v="9400"/>
    <n v="9400"/>
    <n v="9400"/>
    <n v="9400"/>
  </r>
  <r>
    <x v="7"/>
    <n v="7"/>
    <n v="0"/>
    <n v="86"/>
    <n v="372.35215241421997"/>
    <n v="45.883190934546199"/>
    <n v="1945.73237095028"/>
    <n v="92"/>
    <n v="2.35371496962583E-3"/>
    <n v="0"/>
    <n v="86"/>
    <n v="130"/>
    <n v="260"/>
    <n v="260"/>
    <n v="1900"/>
    <n v="1900"/>
    <n v="1900"/>
    <n v="1900"/>
    <n v="1900"/>
    <n v="1900"/>
    <n v="1900"/>
  </r>
  <r>
    <x v="1"/>
    <n v="10"/>
    <n v="0"/>
    <n v="1400"/>
    <n v="1711.7585013038399"/>
    <n v="152.932144002988"/>
    <n v="3867.3110490199101"/>
    <n v="1713"/>
    <n v="3.3624499566083299E-3"/>
    <n v="0"/>
    <n v="1500"/>
    <n v="1800"/>
    <n v="1800"/>
    <n v="3600"/>
    <n v="3900"/>
    <n v="3900"/>
    <n v="3900"/>
    <n v="3900"/>
    <n v="3900"/>
    <n v="3900"/>
    <n v="3900"/>
  </r>
  <r>
    <x v="2"/>
    <n v="10"/>
    <n v="0"/>
    <n v="22000"/>
    <n v="21473.182326706501"/>
    <n v="15746.5304539073"/>
    <n v="23916.780621977501"/>
    <n v="502383"/>
    <n v="3.3624499566083299E-3"/>
    <n v="0"/>
    <n v="22000"/>
    <n v="23000"/>
    <n v="23000"/>
    <n v="24000"/>
    <n v="24000"/>
    <n v="24000"/>
    <n v="24000"/>
    <n v="24000"/>
    <n v="24000"/>
    <n v="24000"/>
    <n v="24000"/>
  </r>
  <r>
    <x v="3"/>
    <n v="10"/>
    <n v="0"/>
    <n v="190"/>
    <n v="368.179490906186"/>
    <n v="67.187436972744706"/>
    <n v="1736.92974902223"/>
    <n v="100"/>
    <n v="3.3624499566083299E-3"/>
    <n v="0"/>
    <n v="230"/>
    <n v="230"/>
    <n v="430"/>
    <n v="450"/>
    <n v="1700"/>
    <n v="1700"/>
    <n v="1700"/>
    <n v="1700"/>
    <n v="1700"/>
    <n v="1700"/>
    <n v="1700"/>
  </r>
  <r>
    <x v="4"/>
    <n v="10"/>
    <n v="0"/>
    <n v="3200"/>
    <n v="4787.8574929782098"/>
    <n v="861.518967896699"/>
    <n v="15562.707139994"/>
    <n v="409416"/>
    <n v="3.3624499566083299E-3"/>
    <n v="0"/>
    <n v="4100"/>
    <n v="4100"/>
    <n v="4200"/>
    <n v="7900"/>
    <n v="16000"/>
    <n v="16000"/>
    <n v="16000"/>
    <n v="16000"/>
    <n v="16000"/>
    <n v="16000"/>
    <n v="16000"/>
  </r>
  <r>
    <x v="5"/>
    <n v="10"/>
    <n v="0"/>
    <n v="860"/>
    <n v="2122.7391017018799"/>
    <n v="44.348208932205999"/>
    <n v="6834.11877101752"/>
    <n v="40"/>
    <n v="3.3624499566083299E-3"/>
    <n v="0"/>
    <n v="1300"/>
    <n v="1700"/>
    <n v="3800"/>
    <n v="5600"/>
    <n v="6800"/>
    <n v="6800"/>
    <n v="6800"/>
    <n v="6800"/>
    <n v="6800"/>
    <n v="6800"/>
    <n v="6800"/>
  </r>
  <r>
    <x v="6"/>
    <n v="10"/>
    <n v="0"/>
    <n v="6000"/>
    <n v="6803.2019202131696"/>
    <n v="3878.8055590120998"/>
    <n v="13437.5457719434"/>
    <n v="46787"/>
    <n v="3.3624499566083299E-3"/>
    <n v="0"/>
    <n v="6200"/>
    <n v="6300"/>
    <n v="7700"/>
    <n v="11000"/>
    <n v="13000"/>
    <n v="13000"/>
    <n v="13000"/>
    <n v="13000"/>
    <n v="13000"/>
    <n v="13000"/>
    <n v="13000"/>
  </r>
  <r>
    <x v="7"/>
    <n v="10"/>
    <n v="0"/>
    <n v="130"/>
    <n v="448.92557529965399"/>
    <n v="57.672410039231103"/>
    <n v="1517.78556103818"/>
    <n v="92"/>
    <n v="3.3624499566083299E-3"/>
    <n v="0"/>
    <n v="170"/>
    <n v="270"/>
    <n v="700"/>
    <n v="1400"/>
    <n v="1500"/>
    <n v="1500"/>
    <n v="1500"/>
    <n v="1500"/>
    <n v="1500"/>
    <n v="1500"/>
    <n v="1500"/>
  </r>
  <r>
    <x v="1"/>
    <n v="12"/>
    <n v="0"/>
    <n v="1400"/>
    <n v="3540.29995788005"/>
    <n v="372.42222891654802"/>
    <n v="19727.746819960801"/>
    <n v="1713"/>
    <n v="4.0349399479299997E-3"/>
    <n v="0"/>
    <n v="2000"/>
    <n v="2400"/>
    <n v="4000"/>
    <n v="4000"/>
    <n v="5500"/>
    <n v="20000"/>
    <n v="20000"/>
    <n v="20000"/>
    <n v="20000"/>
    <n v="20000"/>
    <n v="20000"/>
  </r>
  <r>
    <x v="2"/>
    <n v="12"/>
    <n v="0"/>
    <n v="21000"/>
    <n v="21713.335042838698"/>
    <n v="15011.6365560097"/>
    <n v="26218.0548140313"/>
    <n v="505486"/>
    <n v="4.0349399479299997E-3"/>
    <n v="0"/>
    <n v="23000"/>
    <n v="24000"/>
    <n v="25000"/>
    <n v="25000"/>
    <n v="26000"/>
    <n v="26000"/>
    <n v="26000"/>
    <n v="26000"/>
    <n v="26000"/>
    <n v="26000"/>
    <n v="26000"/>
  </r>
  <r>
    <x v="3"/>
    <n v="12"/>
    <n v="0"/>
    <n v="140"/>
    <n v="315.49398832915602"/>
    <n v="57.147894985973799"/>
    <n v="1382.99118797294"/>
    <n v="100"/>
    <n v="4.0349399479299997E-3"/>
    <n v="0"/>
    <n v="170"/>
    <n v="220"/>
    <n v="250"/>
    <n v="250"/>
    <n v="940"/>
    <n v="1400"/>
    <n v="1400"/>
    <n v="1400"/>
    <n v="1400"/>
    <n v="1400"/>
    <n v="1400"/>
  </r>
  <r>
    <x v="4"/>
    <n v="12"/>
    <n v="0"/>
    <n v="2300"/>
    <n v="3567.29031265907"/>
    <n v="1359.6056330716201"/>
    <n v="15382.1343459421"/>
    <n v="409416"/>
    <n v="4.0349399479299997E-3"/>
    <n v="0"/>
    <n v="2400"/>
    <n v="2500"/>
    <n v="3700"/>
    <n v="3700"/>
    <n v="4900"/>
    <n v="15000"/>
    <n v="15000"/>
    <n v="15000"/>
    <n v="15000"/>
    <n v="15000"/>
    <n v="15000"/>
  </r>
  <r>
    <x v="5"/>
    <n v="12"/>
    <n v="0"/>
    <n v="1300"/>
    <n v="1485.60885175053"/>
    <n v="396.93156001158002"/>
    <n v="3305.69194699637"/>
    <n v="40"/>
    <n v="4.0349399479299997E-3"/>
    <n v="0"/>
    <n v="1300"/>
    <n v="1400"/>
    <n v="2100"/>
    <n v="2100"/>
    <n v="3300"/>
    <n v="3300"/>
    <n v="3300"/>
    <n v="3300"/>
    <n v="3300"/>
    <n v="3300"/>
    <n v="3300"/>
  </r>
  <r>
    <x v="6"/>
    <n v="12"/>
    <n v="0"/>
    <n v="6100"/>
    <n v="7072.1899384031203"/>
    <n v="4751.5840150881504"/>
    <n v="14146.0279410239"/>
    <n v="46787"/>
    <n v="4.0349399479299997E-3"/>
    <n v="0"/>
    <n v="6600"/>
    <n v="6600"/>
    <n v="7900"/>
    <n v="7900"/>
    <n v="7900"/>
    <n v="14000"/>
    <n v="14000"/>
    <n v="14000"/>
    <n v="14000"/>
    <n v="14000"/>
    <n v="14000"/>
  </r>
  <r>
    <x v="7"/>
    <n v="12"/>
    <n v="0"/>
    <n v="350"/>
    <n v="586.44662424921898"/>
    <n v="56.618405971676097"/>
    <n v="2246.2624950567201"/>
    <n v="92"/>
    <n v="4.0349399479299997E-3"/>
    <n v="0"/>
    <n v="370"/>
    <n v="440"/>
    <n v="1200"/>
    <n v="1200"/>
    <n v="1400"/>
    <n v="2200"/>
    <n v="2200"/>
    <n v="2200"/>
    <n v="2200"/>
    <n v="2200"/>
    <n v="2200"/>
  </r>
  <r>
    <x v="1"/>
    <n v="6"/>
    <n v="0"/>
    <n v="1100"/>
    <n v="1202.7240155342299"/>
    <n v="648.04222108796205"/>
    <n v="2091.7813600972199"/>
    <n v="1713"/>
    <n v="2.0174699739649998E-3"/>
    <n v="0"/>
    <n v="1100"/>
    <n v="1100"/>
    <n v="1400"/>
    <n v="1400"/>
    <n v="2100"/>
    <n v="2100"/>
    <n v="2100"/>
    <n v="2100"/>
    <n v="2100"/>
    <n v="2100"/>
    <n v="2100"/>
  </r>
  <r>
    <x v="2"/>
    <n v="6"/>
    <n v="0"/>
    <n v="25000"/>
    <n v="25097.966869342199"/>
    <n v="20927.2983080009"/>
    <n v="27156.1489379964"/>
    <n v="506663"/>
    <n v="2.0174699739649998E-3"/>
    <n v="0"/>
    <n v="26000"/>
    <n v="26000"/>
    <n v="27000"/>
    <n v="27000"/>
    <n v="27000"/>
    <n v="27000"/>
    <n v="27000"/>
    <n v="27000"/>
    <n v="27000"/>
    <n v="27000"/>
    <n v="27000"/>
  </r>
  <r>
    <x v="3"/>
    <n v="6"/>
    <n v="0"/>
    <n v="140"/>
    <n v="191.24179185988999"/>
    <n v="54.754402022808698"/>
    <n v="342.05479605588999"/>
    <n v="100"/>
    <n v="2.0174699739649998E-3"/>
    <n v="0"/>
    <n v="230"/>
    <n v="230"/>
    <n v="250"/>
    <n v="250"/>
    <n v="340"/>
    <n v="340"/>
    <n v="340"/>
    <n v="340"/>
    <n v="340"/>
    <n v="340"/>
    <n v="340"/>
  </r>
  <r>
    <x v="4"/>
    <n v="6"/>
    <n v="0"/>
    <n v="3400"/>
    <n v="3239.5804136952602"/>
    <n v="1585.2156660985199"/>
    <n v="4313.9706680085501"/>
    <n v="409416"/>
    <n v="2.0174699739649998E-3"/>
    <n v="0"/>
    <n v="3800"/>
    <n v="3800"/>
    <n v="4000"/>
    <n v="4000"/>
    <n v="4300"/>
    <n v="4300"/>
    <n v="4300"/>
    <n v="4300"/>
    <n v="4300"/>
    <n v="4300"/>
    <n v="4300"/>
  </r>
  <r>
    <x v="5"/>
    <n v="6"/>
    <n v="0"/>
    <n v="1300"/>
    <n v="2828.6329771702399"/>
    <n v="87.152339052408905"/>
    <n v="6466.1695859394904"/>
    <n v="40"/>
    <n v="2.0174699739649998E-3"/>
    <n v="0"/>
    <n v="2300"/>
    <n v="2300"/>
    <n v="6100"/>
    <n v="6100"/>
    <n v="6500"/>
    <n v="6500"/>
    <n v="6500"/>
    <n v="6500"/>
    <n v="6500"/>
    <n v="6500"/>
    <n v="6500"/>
  </r>
  <r>
    <x v="6"/>
    <n v="6"/>
    <n v="0"/>
    <n v="6200"/>
    <n v="6411.8942276690996"/>
    <n v="5402.7278779540202"/>
    <n v="7352.7782569872197"/>
    <n v="46787"/>
    <n v="2.0174699739649998E-3"/>
    <n v="0"/>
    <n v="6600"/>
    <n v="6600"/>
    <n v="7100"/>
    <n v="7100"/>
    <n v="7400"/>
    <n v="7400"/>
    <n v="7400"/>
    <n v="7400"/>
    <n v="7400"/>
    <n v="7400"/>
    <n v="7400"/>
  </r>
  <r>
    <x v="7"/>
    <n v="6"/>
    <n v="0"/>
    <n v="110"/>
    <n v="198.067859688308"/>
    <n v="41.525042033754197"/>
    <n v="446.68305001687202"/>
    <n v="92"/>
    <n v="2.0174699739649998E-3"/>
    <n v="0"/>
    <n v="130"/>
    <n v="130"/>
    <n v="340"/>
    <n v="340"/>
    <n v="450"/>
    <n v="450"/>
    <n v="450"/>
    <n v="450"/>
    <n v="450"/>
    <n v="450"/>
    <n v="450"/>
  </r>
  <r>
    <x v="1"/>
    <n v="10"/>
    <n v="0"/>
    <n v="1000"/>
    <n v="1250.32112807966"/>
    <n v="37.9193139960989"/>
    <n v="2924.88705995492"/>
    <n v="1713"/>
    <n v="3.3624499566083299E-3"/>
    <n v="0"/>
    <n v="1200"/>
    <n v="1500"/>
    <n v="1700"/>
    <n v="1900"/>
    <n v="2900"/>
    <n v="2900"/>
    <n v="2900"/>
    <n v="2900"/>
    <n v="2900"/>
    <n v="2900"/>
    <n v="2900"/>
  </r>
  <r>
    <x v="2"/>
    <n v="10"/>
    <n v="0"/>
    <n v="23000"/>
    <n v="22962.327689502799"/>
    <n v="18039.7833270253"/>
    <n v="27120.794382994001"/>
    <n v="508482"/>
    <n v="3.3624499566083299E-3"/>
    <n v="0"/>
    <n v="23000"/>
    <n v="24000"/>
    <n v="25000"/>
    <n v="27000"/>
    <n v="27000"/>
    <n v="27000"/>
    <n v="27000"/>
    <n v="27000"/>
    <n v="27000"/>
    <n v="27000"/>
    <n v="27000"/>
  </r>
  <r>
    <x v="3"/>
    <n v="10"/>
    <n v="0"/>
    <n v="140"/>
    <n v="234.49146720813499"/>
    <n v="14.577058027498399"/>
    <n v="635.51353092771001"/>
    <n v="100"/>
    <n v="3.3624499566083299E-3"/>
    <n v="0"/>
    <n v="150"/>
    <n v="310"/>
    <n v="430"/>
    <n v="440"/>
    <n v="640"/>
    <n v="640"/>
    <n v="640"/>
    <n v="640"/>
    <n v="640"/>
    <n v="640"/>
    <n v="640"/>
  </r>
  <r>
    <x v="4"/>
    <n v="10"/>
    <n v="0"/>
    <n v="2500"/>
    <n v="2613.0794289987498"/>
    <n v="740.67314597778"/>
    <n v="4473.7936860183199"/>
    <n v="409416"/>
    <n v="3.3624499566083299E-3"/>
    <n v="0"/>
    <n v="2700"/>
    <n v="2900"/>
    <n v="3300"/>
    <n v="3900"/>
    <n v="4500"/>
    <n v="4500"/>
    <n v="4500"/>
    <n v="4500"/>
    <n v="4500"/>
    <n v="4500"/>
    <n v="4500"/>
  </r>
  <r>
    <x v="5"/>
    <n v="10"/>
    <n v="0"/>
    <n v="620"/>
    <n v="1400.92759998515"/>
    <n v="124.799017910845"/>
    <n v="6162.4368189368397"/>
    <n v="40"/>
    <n v="3.3624499566083299E-3"/>
    <n v="0"/>
    <n v="970"/>
    <n v="1300"/>
    <n v="1600"/>
    <n v="2500"/>
    <n v="6200"/>
    <n v="6200"/>
    <n v="6200"/>
    <n v="6200"/>
    <n v="6200"/>
    <n v="6200"/>
    <n v="6200"/>
  </r>
  <r>
    <x v="6"/>
    <n v="10"/>
    <n v="0"/>
    <n v="6500"/>
    <n v="7175.4945482010899"/>
    <n v="4648.0013979598798"/>
    <n v="10672.8815960232"/>
    <n v="46787"/>
    <n v="3.3624499566083299E-3"/>
    <n v="0"/>
    <n v="6500"/>
    <n v="7200"/>
    <n v="8400"/>
    <n v="10000"/>
    <n v="11000"/>
    <n v="11000"/>
    <n v="11000"/>
    <n v="11000"/>
    <n v="11000"/>
    <n v="11000"/>
    <n v="11000"/>
  </r>
  <r>
    <x v="7"/>
    <n v="10"/>
    <n v="0"/>
    <n v="140"/>
    <n v="188.494628411717"/>
    <n v="10.7691580196842"/>
    <n v="516.864110017195"/>
    <n v="92"/>
    <n v="3.3624499566083299E-3"/>
    <n v="0"/>
    <n v="160"/>
    <n v="240"/>
    <n v="240"/>
    <n v="310"/>
    <n v="520"/>
    <n v="520"/>
    <n v="520"/>
    <n v="520"/>
    <n v="520"/>
    <n v="520"/>
    <n v="520"/>
  </r>
  <r>
    <x v="1"/>
    <n v="5"/>
    <n v="0"/>
    <n v="620"/>
    <n v="2040.7867233967399"/>
    <n v="498.53674101177597"/>
    <n v="7588.1964130094202"/>
    <n v="1713"/>
    <n v="1.6812249783041599E-3"/>
    <n v="0"/>
    <n v="620"/>
    <n v="970"/>
    <n v="970"/>
    <n v="7600"/>
    <n v="7600"/>
    <n v="7600"/>
    <n v="7600"/>
    <n v="7600"/>
    <n v="7600"/>
    <n v="7600"/>
    <n v="7600"/>
  </r>
  <r>
    <x v="2"/>
    <n v="5"/>
    <n v="0"/>
    <n v="25000"/>
    <n v="24925.301756150999"/>
    <n v="22152.347487979499"/>
    <n v="27699.417315889099"/>
    <n v="507091"/>
    <n v="1.6812249783041599E-3"/>
    <n v="0"/>
    <n v="25000"/>
    <n v="26000"/>
    <n v="26000"/>
    <n v="28000"/>
    <n v="28000"/>
    <n v="28000"/>
    <n v="28000"/>
    <n v="28000"/>
    <n v="28000"/>
    <n v="28000"/>
    <n v="28000"/>
  </r>
  <r>
    <x v="3"/>
    <n v="5"/>
    <n v="0"/>
    <n v="420"/>
    <n v="492.899168794974"/>
    <n v="170.54769804235499"/>
    <n v="1079.6268669655501"/>
    <n v="100"/>
    <n v="1.6812249783041599E-3"/>
    <n v="0"/>
    <n v="420"/>
    <n v="550"/>
    <n v="550"/>
    <n v="1100"/>
    <n v="1100"/>
    <n v="1100"/>
    <n v="1100"/>
    <n v="1100"/>
    <n v="1100"/>
    <n v="1100"/>
    <n v="1100"/>
  </r>
  <r>
    <x v="4"/>
    <n v="5"/>
    <n v="0"/>
    <n v="3400"/>
    <n v="3044.5222864160301"/>
    <n v="872.63740901835195"/>
    <n v="3941.4045109879198"/>
    <n v="409416"/>
    <n v="1.6812249783041599E-3"/>
    <n v="0"/>
    <n v="3400"/>
    <n v="3900"/>
    <n v="3900"/>
    <n v="3900"/>
    <n v="3900"/>
    <n v="3900"/>
    <n v="3900"/>
    <n v="3900"/>
    <n v="3900"/>
    <n v="3900"/>
    <n v="3900"/>
  </r>
  <r>
    <x v="5"/>
    <n v="5"/>
    <n v="0"/>
    <n v="1200"/>
    <n v="1648.6651713726999"/>
    <n v="80.295059946365598"/>
    <n v="4191.8626200640501"/>
    <n v="40"/>
    <n v="1.6812249783041599E-3"/>
    <n v="0"/>
    <n v="1200"/>
    <n v="2500"/>
    <n v="2500"/>
    <n v="4200"/>
    <n v="4200"/>
    <n v="4200"/>
    <n v="4200"/>
    <n v="4200"/>
    <n v="4200"/>
    <n v="4200"/>
    <n v="4200"/>
  </r>
  <r>
    <x v="6"/>
    <n v="5"/>
    <n v="0"/>
    <n v="5200"/>
    <n v="5745.2198742190303"/>
    <n v="5003.0108309583702"/>
    <n v="7080.2026049932401"/>
    <n v="46787"/>
    <n v="1.6812249783041599E-3"/>
    <n v="0"/>
    <n v="5200"/>
    <n v="6300"/>
    <n v="6300"/>
    <n v="7100"/>
    <n v="7100"/>
    <n v="7100"/>
    <n v="7100"/>
    <n v="7100"/>
    <n v="7100"/>
    <n v="7100"/>
    <n v="7100"/>
  </r>
  <r>
    <x v="7"/>
    <n v="5"/>
    <n v="0"/>
    <n v="120"/>
    <n v="691.37199036776997"/>
    <n v="108.960295910947"/>
    <n v="2821.7685179552"/>
    <n v="92"/>
    <n v="1.6812249783041599E-3"/>
    <n v="0"/>
    <n v="120"/>
    <n v="290"/>
    <n v="290"/>
    <n v="2800"/>
    <n v="2800"/>
    <n v="2800"/>
    <n v="2800"/>
    <n v="2800"/>
    <n v="2800"/>
    <n v="2800"/>
    <n v="2800"/>
  </r>
  <r>
    <x v="1"/>
    <n v="7"/>
    <n v="0"/>
    <n v="1300"/>
    <n v="1476.5252411432"/>
    <n v="516.41437504440501"/>
    <n v="2882.3568680090798"/>
    <n v="1713"/>
    <n v="2.35371496962583E-3"/>
    <n v="0"/>
    <n v="1300"/>
    <n v="1400"/>
    <n v="2100"/>
    <n v="2100"/>
    <n v="2900"/>
    <n v="2900"/>
    <n v="2900"/>
    <n v="2900"/>
    <n v="2900"/>
    <n v="2900"/>
    <n v="2900"/>
  </r>
  <r>
    <x v="2"/>
    <n v="7"/>
    <n v="0"/>
    <n v="24000"/>
    <n v="22610.183864100101"/>
    <n v="16947.392741916701"/>
    <n v="27258.979578968101"/>
    <n v="505379"/>
    <n v="2.35371496962583E-3"/>
    <n v="0"/>
    <n v="24000"/>
    <n v="26000"/>
    <n v="26000"/>
    <n v="26000"/>
    <n v="27000"/>
    <n v="27000"/>
    <n v="27000"/>
    <n v="27000"/>
    <n v="27000"/>
    <n v="27000"/>
    <n v="27000"/>
  </r>
  <r>
    <x v="3"/>
    <n v="7"/>
    <n v="0"/>
    <n v="240"/>
    <n v="304.14358503185201"/>
    <n v="86.989209055900503"/>
    <n v="928.39357303455404"/>
    <n v="100"/>
    <n v="2.35371496962583E-3"/>
    <n v="0"/>
    <n v="240"/>
    <n v="280"/>
    <n v="390"/>
    <n v="390"/>
    <n v="930"/>
    <n v="930"/>
    <n v="930"/>
    <n v="930"/>
    <n v="930"/>
    <n v="930"/>
    <n v="930"/>
  </r>
  <r>
    <x v="4"/>
    <n v="7"/>
    <n v="0"/>
    <n v="3200"/>
    <n v="3049.0484644292901"/>
    <n v="965.40077100507904"/>
    <n v="4129.9363840371298"/>
    <n v="409416"/>
    <n v="2.35371496962583E-3"/>
    <n v="0"/>
    <n v="3200"/>
    <n v="3700"/>
    <n v="3800"/>
    <n v="3800"/>
    <n v="4100"/>
    <n v="4100"/>
    <n v="4100"/>
    <n v="4100"/>
    <n v="4100"/>
    <n v="4100"/>
    <n v="4100"/>
  </r>
  <r>
    <x v="5"/>
    <n v="7"/>
    <n v="0"/>
    <n v="580"/>
    <n v="1112.50039431199"/>
    <n v="46.460102079436098"/>
    <n v="3614.61866798345"/>
    <n v="40"/>
    <n v="2.35371496962583E-3"/>
    <n v="0"/>
    <n v="580"/>
    <n v="1200"/>
    <n v="1700"/>
    <n v="1700"/>
    <n v="3600"/>
    <n v="3600"/>
    <n v="3600"/>
    <n v="3600"/>
    <n v="3600"/>
    <n v="3600"/>
    <n v="3600"/>
  </r>
  <r>
    <x v="6"/>
    <n v="7"/>
    <n v="0"/>
    <n v="7100"/>
    <n v="7847.0317362474998"/>
    <n v="5712.1316149132299"/>
    <n v="12937.3668739572"/>
    <n v="46787"/>
    <n v="2.35371496962583E-3"/>
    <n v="0"/>
    <n v="7100"/>
    <n v="7900"/>
    <n v="9000"/>
    <n v="9000"/>
    <n v="13000"/>
    <n v="13000"/>
    <n v="13000"/>
    <n v="13000"/>
    <n v="13000"/>
    <n v="13000"/>
    <n v="13000"/>
  </r>
  <r>
    <x v="7"/>
    <n v="7"/>
    <n v="0"/>
    <n v="330"/>
    <n v="453.891966857814"/>
    <n v="84.156573051586705"/>
    <n v="1497.3964029923"/>
    <n v="92"/>
    <n v="2.35371496962583E-3"/>
    <n v="0"/>
    <n v="330"/>
    <n v="370"/>
    <n v="540"/>
    <n v="540"/>
    <n v="1500"/>
    <n v="1500"/>
    <n v="1500"/>
    <n v="1500"/>
    <n v="1500"/>
    <n v="1500"/>
    <n v="1500"/>
  </r>
  <r>
    <x v="1"/>
    <n v="7"/>
    <n v="0"/>
    <n v="1600"/>
    <n v="1666.8829692727199"/>
    <n v="217.48495800420599"/>
    <n v="3508.4602939896199"/>
    <n v="1713"/>
    <n v="2.35371496962583E-3"/>
    <n v="0"/>
    <n v="1600"/>
    <n v="1800"/>
    <n v="3000"/>
    <n v="3000"/>
    <n v="3500"/>
    <n v="3500"/>
    <n v="3500"/>
    <n v="3500"/>
    <n v="3500"/>
    <n v="3500"/>
    <n v="3500"/>
  </r>
  <r>
    <x v="2"/>
    <n v="7"/>
    <n v="0"/>
    <n v="23000"/>
    <n v="23143.655314841901"/>
    <n v="17749.451862997299"/>
    <n v="28112.799881957399"/>
    <n v="503239"/>
    <n v="2.35371496962583E-3"/>
    <n v="0"/>
    <n v="23000"/>
    <n v="24000"/>
    <n v="26000"/>
    <n v="26000"/>
    <n v="28000"/>
    <n v="28000"/>
    <n v="28000"/>
    <n v="28000"/>
    <n v="28000"/>
    <n v="28000"/>
    <n v="28000"/>
  </r>
  <r>
    <x v="3"/>
    <n v="7"/>
    <n v="0"/>
    <n v="240"/>
    <n v="668.04184012913197"/>
    <n v="71.888307924382303"/>
    <n v="3072.22430000547"/>
    <n v="100"/>
    <n v="2.35371496962583E-3"/>
    <n v="0"/>
    <n v="240"/>
    <n v="390"/>
    <n v="660"/>
    <n v="660"/>
    <n v="3100"/>
    <n v="3100"/>
    <n v="3100"/>
    <n v="3100"/>
    <n v="3100"/>
    <n v="3100"/>
    <n v="3100"/>
  </r>
  <r>
    <x v="4"/>
    <n v="7"/>
    <n v="0"/>
    <n v="3100"/>
    <n v="3660.9553684247599"/>
    <n v="2474.7103130211999"/>
    <n v="6433.8839850388404"/>
    <n v="409416"/>
    <n v="2.35371496962583E-3"/>
    <n v="0"/>
    <n v="3100"/>
    <n v="3800"/>
    <n v="4300"/>
    <n v="4300"/>
    <n v="6400"/>
    <n v="6400"/>
    <n v="6400"/>
    <n v="6400"/>
    <n v="6400"/>
    <n v="6400"/>
    <n v="6400"/>
  </r>
  <r>
    <x v="5"/>
    <n v="7"/>
    <n v="0"/>
    <n v="1200"/>
    <n v="1746.49573613091"/>
    <n v="63.200206961482699"/>
    <n v="6128.2861729850902"/>
    <n v="40"/>
    <n v="2.35371496962583E-3"/>
    <n v="0"/>
    <n v="1200"/>
    <n v="1400"/>
    <n v="3000"/>
    <n v="3000"/>
    <n v="6100"/>
    <n v="6100"/>
    <n v="6100"/>
    <n v="6100"/>
    <n v="6100"/>
    <n v="6100"/>
    <n v="6100"/>
  </r>
  <r>
    <x v="6"/>
    <n v="7"/>
    <n v="0"/>
    <n v="6600"/>
    <n v="7657.0575829661802"/>
    <n v="5905.4029129911196"/>
    <n v="14095.0663179392"/>
    <n v="46787"/>
    <n v="2.35371496962583E-3"/>
    <n v="0"/>
    <n v="6600"/>
    <n v="6800"/>
    <n v="7900"/>
    <n v="7900"/>
    <n v="14000"/>
    <n v="14000"/>
    <n v="14000"/>
    <n v="14000"/>
    <n v="14000"/>
    <n v="14000"/>
    <n v="14000"/>
  </r>
  <r>
    <x v="7"/>
    <n v="7"/>
    <n v="0"/>
    <n v="370"/>
    <n v="468.00848316135102"/>
    <n v="66.8822240550071"/>
    <n v="1531.27025801222"/>
    <n v="92"/>
    <n v="2.35371496962583E-3"/>
    <n v="0"/>
    <n v="370"/>
    <n v="380"/>
    <n v="690"/>
    <n v="690"/>
    <n v="1500"/>
    <n v="1500"/>
    <n v="1500"/>
    <n v="1500"/>
    <n v="1500"/>
    <n v="1500"/>
    <n v="1500"/>
  </r>
  <r>
    <x v="1"/>
    <n v="4"/>
    <n v="0"/>
    <n v="1000"/>
    <n v="1345.60595444054"/>
    <n v="486.59365193452601"/>
    <n v="2512.44378695264"/>
    <n v="1713"/>
    <n v="1.34497998264333E-3"/>
    <n v="0"/>
    <n v="1300"/>
    <n v="1300"/>
    <n v="2500"/>
    <n v="2500"/>
    <n v="2500"/>
    <n v="2500"/>
    <n v="2500"/>
    <n v="2500"/>
    <n v="2500"/>
    <n v="2500"/>
    <n v="2500"/>
  </r>
  <r>
    <x v="2"/>
    <n v="4"/>
    <n v="0"/>
    <n v="24000"/>
    <n v="23733.700644981502"/>
    <n v="22017.660934943699"/>
    <n v="24734.915256965902"/>
    <n v="502918"/>
    <n v="1.34497998264333E-3"/>
    <n v="0"/>
    <n v="24000"/>
    <n v="24000"/>
    <n v="25000"/>
    <n v="25000"/>
    <n v="25000"/>
    <n v="25000"/>
    <n v="25000"/>
    <n v="25000"/>
    <n v="25000"/>
    <n v="25000"/>
    <n v="25000"/>
  </r>
  <r>
    <x v="3"/>
    <n v="4"/>
    <n v="0"/>
    <n v="160"/>
    <n v="305.53293472621499"/>
    <n v="81.971289939247001"/>
    <n v="551.57261493150099"/>
    <n v="100"/>
    <n v="1.34497998264333E-3"/>
    <n v="0"/>
    <n v="430"/>
    <n v="430"/>
    <n v="550"/>
    <n v="550"/>
    <n v="550"/>
    <n v="550"/>
    <n v="550"/>
    <n v="550"/>
    <n v="550"/>
    <n v="550"/>
    <n v="550"/>
  </r>
  <r>
    <x v="4"/>
    <n v="4"/>
    <n v="0"/>
    <n v="3200"/>
    <n v="3372.0109374844401"/>
    <n v="2142.8042479092201"/>
    <n v="4260.9076499938901"/>
    <n v="409416"/>
    <n v="1.34497998264333E-3"/>
    <n v="0"/>
    <n v="3900"/>
    <n v="3900"/>
    <n v="4300"/>
    <n v="4300"/>
    <n v="4300"/>
    <n v="4300"/>
    <n v="4300"/>
    <n v="4300"/>
    <n v="4300"/>
    <n v="4300"/>
    <n v="4300"/>
  </r>
  <r>
    <x v="5"/>
    <n v="4"/>
    <n v="0"/>
    <n v="3100"/>
    <n v="3070.4417060187502"/>
    <n v="574.34222102165199"/>
    <n v="5091.3240039953898"/>
    <n v="40"/>
    <n v="1.34497998264333E-3"/>
    <n v="0"/>
    <n v="3500"/>
    <n v="3500"/>
    <n v="5100"/>
    <n v="5100"/>
    <n v="5100"/>
    <n v="5100"/>
    <n v="5100"/>
    <n v="5100"/>
    <n v="5100"/>
    <n v="5100"/>
    <n v="5100"/>
  </r>
  <r>
    <x v="6"/>
    <n v="4"/>
    <n v="0"/>
    <n v="6800"/>
    <n v="7194.6741425199398"/>
    <n v="6008.7086810963201"/>
    <n v="9030.209286022"/>
    <n v="46787"/>
    <n v="1.34497998264333E-3"/>
    <n v="0"/>
    <n v="7000"/>
    <n v="7000"/>
    <n v="9000"/>
    <n v="9000"/>
    <n v="9000"/>
    <n v="9000"/>
    <n v="9000"/>
    <n v="9000"/>
    <n v="9000"/>
    <n v="9000"/>
    <n v="9000"/>
  </r>
  <r>
    <x v="7"/>
    <n v="4"/>
    <n v="0"/>
    <n v="120"/>
    <n v="158.847375772893"/>
    <n v="77.350420062430203"/>
    <n v="255.25741896126399"/>
    <n v="92"/>
    <n v="1.34497998264333E-3"/>
    <n v="0"/>
    <n v="180"/>
    <n v="180"/>
    <n v="260"/>
    <n v="260"/>
    <n v="260"/>
    <n v="260"/>
    <n v="260"/>
    <n v="260"/>
    <n v="260"/>
    <n v="260"/>
    <n v="260"/>
  </r>
  <r>
    <x v="1"/>
    <n v="6"/>
    <n v="0"/>
    <n v="1700"/>
    <n v="2555.0275028411602"/>
    <n v="625.09942706674303"/>
    <n v="5042.0604359824201"/>
    <n v="1713"/>
    <n v="2.0174699739649998E-3"/>
    <n v="0"/>
    <n v="2100"/>
    <n v="2100"/>
    <n v="4500"/>
    <n v="4500"/>
    <n v="5000"/>
    <n v="5000"/>
    <n v="5000"/>
    <n v="5000"/>
    <n v="5000"/>
    <n v="5000"/>
    <n v="5000"/>
  </r>
  <r>
    <x v="2"/>
    <n v="6"/>
    <n v="0"/>
    <n v="19000"/>
    <n v="19534.0175388264"/>
    <n v="16947.8629030054"/>
    <n v="24212.565446970901"/>
    <n v="500243"/>
    <n v="2.0174699739649998E-3"/>
    <n v="0"/>
    <n v="19000"/>
    <n v="19000"/>
    <n v="20000"/>
    <n v="20000"/>
    <n v="24000"/>
    <n v="24000"/>
    <n v="24000"/>
    <n v="24000"/>
    <n v="24000"/>
    <n v="24000"/>
    <n v="24000"/>
  </r>
  <r>
    <x v="3"/>
    <n v="6"/>
    <n v="0"/>
    <n v="130"/>
    <n v="290.62889619187098"/>
    <n v="70.478789042681399"/>
    <n v="603.71201508678496"/>
    <n v="100"/>
    <n v="2.0174699739649998E-3"/>
    <n v="0"/>
    <n v="260"/>
    <n v="260"/>
    <n v="600"/>
    <n v="600"/>
    <n v="600"/>
    <n v="600"/>
    <n v="600"/>
    <n v="600"/>
    <n v="600"/>
    <n v="600"/>
    <n v="600"/>
  </r>
  <r>
    <x v="4"/>
    <n v="6"/>
    <n v="0"/>
    <n v="3300"/>
    <n v="3287.3548436715801"/>
    <n v="2032.05600799992"/>
    <n v="4353.0969639541499"/>
    <n v="409416"/>
    <n v="2.0174699739649998E-3"/>
    <n v="0"/>
    <n v="3700"/>
    <n v="3700"/>
    <n v="4100"/>
    <n v="4100"/>
    <n v="4400"/>
    <n v="4400"/>
    <n v="4400"/>
    <n v="4400"/>
    <n v="4400"/>
    <n v="4400"/>
    <n v="4400"/>
  </r>
  <r>
    <x v="5"/>
    <n v="6"/>
    <n v="0"/>
    <n v="410"/>
    <n v="1841.03566534273"/>
    <n v="43.547994107939303"/>
    <n v="4795.6907099578502"/>
    <n v="40"/>
    <n v="2.0174699739649998E-3"/>
    <n v="0"/>
    <n v="1900"/>
    <n v="1900"/>
    <n v="3800"/>
    <n v="3800"/>
    <n v="4800"/>
    <n v="4800"/>
    <n v="4800"/>
    <n v="4800"/>
    <n v="4800"/>
    <n v="4800"/>
    <n v="4800"/>
  </r>
  <r>
    <x v="6"/>
    <n v="6"/>
    <n v="0"/>
    <n v="7200"/>
    <n v="7930.1793391738702"/>
    <n v="5594.1708759637504"/>
    <n v="11689.435662003199"/>
    <n v="46787"/>
    <n v="2.0174699739649998E-3"/>
    <n v="0"/>
    <n v="8400"/>
    <n v="8400"/>
    <n v="9100"/>
    <n v="9100"/>
    <n v="12000"/>
    <n v="12000"/>
    <n v="12000"/>
    <n v="12000"/>
    <n v="12000"/>
    <n v="12000"/>
    <n v="12000"/>
  </r>
  <r>
    <x v="7"/>
    <n v="6"/>
    <n v="0"/>
    <n v="180"/>
    <n v="463.392597487351"/>
    <n v="58.791600982658501"/>
    <n v="1706.0448380652799"/>
    <n v="92"/>
    <n v="2.0174699739649998E-3"/>
    <n v="0"/>
    <n v="270"/>
    <n v="270"/>
    <n v="420"/>
    <n v="420"/>
    <n v="1700"/>
    <n v="1700"/>
    <n v="1700"/>
    <n v="1700"/>
    <n v="1700"/>
    <n v="1700"/>
    <n v="1700"/>
  </r>
  <r>
    <x v="8"/>
    <n v="20"/>
    <n v="0"/>
    <n v="2800"/>
    <n v="2450.3536786418399"/>
    <n v="957.00224104802999"/>
    <n v="3461.70391701161"/>
    <n v="128274"/>
    <n v="6.7248999132166701E-3"/>
    <n v="0"/>
    <n v="3000"/>
    <n v="3200"/>
    <n v="3200"/>
    <n v="3300"/>
    <n v="3400"/>
    <n v="3500"/>
    <n v="3500"/>
    <n v="3500"/>
    <n v="3500"/>
    <n v="3500"/>
    <n v="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24291-7ED7-D64F-96EE-C25CA742364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8:D28" firstHeaderRow="0" firstDataRow="1" firstDataCol="1"/>
  <pivotFields count="21">
    <pivotField axis="axisRow" showAll="0">
      <items count="11">
        <item x="0"/>
        <item x="2"/>
        <item x="3"/>
        <item x="1"/>
        <item x="4"/>
        <item x="5"/>
        <item x="6"/>
        <item x="7"/>
        <item m="1" x="9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dian Response Time" fld="3" subtotal="average" baseField="0" baseItem="0"/>
    <dataField name="Average of Average Response 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67335-43D1-CA4B-9276-632FF112D74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D14" firstHeaderRow="0" firstDataRow="1" firstDataCol="1"/>
  <pivotFields count="21">
    <pivotField axis="axisRow" showAll="0">
      <items count="11">
        <item x="0"/>
        <item x="2"/>
        <item x="3"/>
        <item x="1"/>
        <item x="4"/>
        <item x="5"/>
        <item x="6"/>
        <item x="7"/>
        <item m="1" x="9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dian Response Time" fld="3" subtotal="average" baseField="0" baseItem="0"/>
    <dataField name="Average of Average Response Tim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387B-D975-FE49-A0BD-CBBF490756BC}">
  <dimension ref="B2:B5"/>
  <sheetViews>
    <sheetView workbookViewId="0">
      <selection activeCell="B6" sqref="B6"/>
    </sheetView>
  </sheetViews>
  <sheetFormatPr baseColWidth="10" defaultRowHeight="16" x14ac:dyDescent="0.2"/>
  <sheetData>
    <row r="2" spans="2:2" x14ac:dyDescent="0.2">
      <c r="B2" t="s">
        <v>0</v>
      </c>
    </row>
    <row r="3" spans="2:2" x14ac:dyDescent="0.2">
      <c r="B3" t="s">
        <v>1</v>
      </c>
    </row>
    <row r="4" spans="2:2" x14ac:dyDescent="0.2">
      <c r="B4" t="s">
        <v>2</v>
      </c>
    </row>
    <row r="5" spans="2:2" x14ac:dyDescent="0.2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A312-6681-1449-8EF9-5A57D69B05B6}">
  <dimension ref="B3:H45"/>
  <sheetViews>
    <sheetView tabSelected="1" zoomScale="130" zoomScaleNormal="130" workbookViewId="0">
      <selection activeCell="H13" sqref="H13"/>
    </sheetView>
  </sheetViews>
  <sheetFormatPr baseColWidth="10" defaultRowHeight="16" outlineLevelCol="1" x14ac:dyDescent="0.2"/>
  <cols>
    <col min="1" max="1" width="4.33203125" customWidth="1"/>
    <col min="2" max="2" width="63.5" customWidth="1"/>
    <col min="3" max="6" width="29.1640625" customWidth="1" outlineLevel="1"/>
    <col min="7" max="7" width="20.1640625" customWidth="1"/>
    <col min="8" max="8" width="22.5" customWidth="1"/>
  </cols>
  <sheetData>
    <row r="3" spans="2:8" ht="22" x14ac:dyDescent="0.3">
      <c r="C3" s="8" t="s">
        <v>171</v>
      </c>
      <c r="E3" s="8" t="s">
        <v>172</v>
      </c>
      <c r="G3" s="8" t="s">
        <v>1434</v>
      </c>
      <c r="H3" s="8" t="s">
        <v>1435</v>
      </c>
    </row>
    <row r="4" spans="2:8" x14ac:dyDescent="0.2">
      <c r="B4" s="5" t="s">
        <v>161</v>
      </c>
      <c r="C4" t="s">
        <v>170</v>
      </c>
      <c r="D4" t="s">
        <v>1433</v>
      </c>
      <c r="E4" s="7" t="s">
        <v>170</v>
      </c>
      <c r="F4" s="7" t="s">
        <v>1433</v>
      </c>
    </row>
    <row r="5" spans="2:8" x14ac:dyDescent="0.2">
      <c r="B5" s="6" t="s">
        <v>49</v>
      </c>
      <c r="C5">
        <v>490</v>
      </c>
      <c r="D5">
        <v>687.30944517543901</v>
      </c>
      <c r="E5">
        <f t="shared" ref="E5:E13" si="0">VLOOKUP(B5,B19:C27,2,FALSE)</f>
        <v>370</v>
      </c>
      <c r="F5">
        <f>VLOOKUP(B5,B19:D27,3,FALSE)</f>
        <v>622.38194340574205</v>
      </c>
      <c r="G5" s="9">
        <f t="shared" ref="G5:G13" si="1">(E5-C5)/C5</f>
        <v>-0.24489795918367346</v>
      </c>
      <c r="H5" s="9">
        <f t="shared" ref="H5:H13" si="2">(F5-D5)/D5</f>
        <v>-9.4466185828602875E-2</v>
      </c>
    </row>
    <row r="6" spans="2:8" x14ac:dyDescent="0.2">
      <c r="B6" s="6" t="s">
        <v>162</v>
      </c>
      <c r="C6">
        <v>26675.290419299854</v>
      </c>
      <c r="D6">
        <v>27292.229519655317</v>
      </c>
      <c r="E6">
        <f t="shared" si="0"/>
        <v>22250.419385379646</v>
      </c>
      <c r="F6">
        <f t="shared" ref="F6:F13" si="3">VLOOKUP(B6,B20:D28,3,FALSE)</f>
        <v>22338.853892164756</v>
      </c>
      <c r="G6" s="9">
        <f t="shared" si="1"/>
        <v>-0.16587902003566443</v>
      </c>
      <c r="H6" s="9">
        <f t="shared" si="2"/>
        <v>-0.18149398985243176</v>
      </c>
    </row>
    <row r="7" spans="2:8" x14ac:dyDescent="0.2">
      <c r="B7" s="6" t="s">
        <v>163</v>
      </c>
      <c r="C7">
        <v>365.5</v>
      </c>
      <c r="D7">
        <v>549.08209929168288</v>
      </c>
      <c r="E7">
        <f t="shared" si="0"/>
        <v>182.9360765700182</v>
      </c>
      <c r="F7">
        <f t="shared" si="3"/>
        <v>410.20571663365058</v>
      </c>
      <c r="G7" s="9">
        <f t="shared" si="1"/>
        <v>-0.4994908985772416</v>
      </c>
      <c r="H7" s="9">
        <f t="shared" si="2"/>
        <v>-0.25292462245114739</v>
      </c>
    </row>
    <row r="8" spans="2:8" x14ac:dyDescent="0.2">
      <c r="B8" s="6" t="s">
        <v>164</v>
      </c>
      <c r="C8">
        <v>1623.5</v>
      </c>
      <c r="D8">
        <v>1840.0787146394282</v>
      </c>
      <c r="E8">
        <f t="shared" si="0"/>
        <v>1443.6178433597554</v>
      </c>
      <c r="F8">
        <f t="shared" si="3"/>
        <v>1991.8397945844158</v>
      </c>
      <c r="G8" s="9">
        <f t="shared" si="1"/>
        <v>-0.11079898776732036</v>
      </c>
      <c r="H8" s="9">
        <f t="shared" si="2"/>
        <v>8.247531952714636E-2</v>
      </c>
    </row>
    <row r="9" spans="2:8" x14ac:dyDescent="0.2">
      <c r="B9" s="6" t="s">
        <v>165</v>
      </c>
      <c r="C9">
        <v>3832.5</v>
      </c>
      <c r="D9">
        <v>4000.8301355524477</v>
      </c>
      <c r="E9">
        <f t="shared" si="0"/>
        <v>2929.6247407453275</v>
      </c>
      <c r="F9">
        <f t="shared" si="3"/>
        <v>3382.1601766947592</v>
      </c>
      <c r="G9" s="9">
        <f t="shared" si="1"/>
        <v>-0.23558389021648338</v>
      </c>
      <c r="H9" s="9">
        <f t="shared" si="2"/>
        <v>-0.15463539762911241</v>
      </c>
    </row>
    <row r="10" spans="2:8" x14ac:dyDescent="0.2">
      <c r="B10" s="6" t="s">
        <v>166</v>
      </c>
      <c r="C10">
        <v>297</v>
      </c>
      <c r="D10">
        <v>575.54416090122879</v>
      </c>
      <c r="E10">
        <f t="shared" si="0"/>
        <v>974.84802704996434</v>
      </c>
      <c r="F10">
        <f t="shared" si="3"/>
        <v>1570.9793472819629</v>
      </c>
      <c r="G10" s="9">
        <f t="shared" si="1"/>
        <v>2.2823165893938193</v>
      </c>
      <c r="H10" s="9">
        <f t="shared" si="2"/>
        <v>1.7295548352397658</v>
      </c>
    </row>
    <row r="11" spans="2:8" x14ac:dyDescent="0.2">
      <c r="B11" s="6" t="s">
        <v>167</v>
      </c>
      <c r="C11">
        <v>6355</v>
      </c>
      <c r="D11">
        <v>6310.713834182101</v>
      </c>
      <c r="E11">
        <f t="shared" si="0"/>
        <v>6118.2083074998809</v>
      </c>
      <c r="F11">
        <f t="shared" si="3"/>
        <v>6565.4880289559796</v>
      </c>
      <c r="G11" s="9">
        <f t="shared" si="1"/>
        <v>-3.7260691188059657E-2</v>
      </c>
      <c r="H11" s="9">
        <f t="shared" si="2"/>
        <v>4.0371691930299457E-2</v>
      </c>
    </row>
    <row r="12" spans="2:8" x14ac:dyDescent="0.2">
      <c r="B12" s="6" t="s">
        <v>168</v>
      </c>
      <c r="C12">
        <v>297.5</v>
      </c>
      <c r="D12">
        <v>519.21273076679211</v>
      </c>
      <c r="E12">
        <f t="shared" si="0"/>
        <v>182.06524045012426</v>
      </c>
      <c r="F12">
        <f t="shared" si="3"/>
        <v>458.92726593050048</v>
      </c>
      <c r="G12" s="9">
        <f t="shared" si="1"/>
        <v>-0.38801599848697726</v>
      </c>
      <c r="H12" s="9">
        <f t="shared" si="2"/>
        <v>-0.11610937341089436</v>
      </c>
    </row>
    <row r="13" spans="2:8" x14ac:dyDescent="0.2">
      <c r="B13" s="6" t="s">
        <v>160</v>
      </c>
      <c r="C13">
        <v>680</v>
      </c>
      <c r="D13">
        <v>1039.5643484725999</v>
      </c>
      <c r="E13">
        <f t="shared" si="0"/>
        <v>2800</v>
      </c>
      <c r="F13">
        <f t="shared" si="3"/>
        <v>2450.3536786418399</v>
      </c>
      <c r="G13" s="9">
        <f t="shared" si="1"/>
        <v>3.1176470588235294</v>
      </c>
      <c r="H13" s="9">
        <f t="shared" si="2"/>
        <v>1.3570966840504579</v>
      </c>
    </row>
    <row r="14" spans="2:8" x14ac:dyDescent="0.2">
      <c r="B14" s="6" t="s">
        <v>169</v>
      </c>
      <c r="C14">
        <v>5564.0549886337822</v>
      </c>
      <c r="D14">
        <v>5799.1598429114638</v>
      </c>
    </row>
    <row r="18" spans="2:4" x14ac:dyDescent="0.2">
      <c r="B18" s="5" t="s">
        <v>161</v>
      </c>
      <c r="C18" t="s">
        <v>170</v>
      </c>
      <c r="D18" t="s">
        <v>1433</v>
      </c>
    </row>
    <row r="19" spans="2:4" x14ac:dyDescent="0.2">
      <c r="B19" s="6" t="s">
        <v>49</v>
      </c>
      <c r="C19">
        <v>370</v>
      </c>
      <c r="D19">
        <v>622.38194340574205</v>
      </c>
    </row>
    <row r="20" spans="2:4" x14ac:dyDescent="0.2">
      <c r="B20" s="6" t="s">
        <v>162</v>
      </c>
      <c r="C20">
        <v>22250.419385379646</v>
      </c>
      <c r="D20">
        <v>22338.853892164756</v>
      </c>
    </row>
    <row r="21" spans="2:4" x14ac:dyDescent="0.2">
      <c r="B21" s="6" t="s">
        <v>163</v>
      </c>
      <c r="C21">
        <v>182.9360765700182</v>
      </c>
      <c r="D21">
        <v>410.20571663365058</v>
      </c>
    </row>
    <row r="22" spans="2:4" x14ac:dyDescent="0.2">
      <c r="B22" s="6" t="s">
        <v>164</v>
      </c>
      <c r="C22">
        <v>1443.6178433597554</v>
      </c>
      <c r="D22">
        <v>1991.8397945844158</v>
      </c>
    </row>
    <row r="23" spans="2:4" x14ac:dyDescent="0.2">
      <c r="B23" s="6" t="s">
        <v>165</v>
      </c>
      <c r="C23">
        <v>2929.6247407453275</v>
      </c>
      <c r="D23">
        <v>3382.1601766947592</v>
      </c>
    </row>
    <row r="24" spans="2:4" x14ac:dyDescent="0.2">
      <c r="B24" s="6" t="s">
        <v>166</v>
      </c>
      <c r="C24">
        <v>974.84802704996434</v>
      </c>
      <c r="D24">
        <v>1570.9793472819629</v>
      </c>
    </row>
    <row r="25" spans="2:4" x14ac:dyDescent="0.2">
      <c r="B25" s="6" t="s">
        <v>167</v>
      </c>
      <c r="C25">
        <v>6118.2083074998809</v>
      </c>
      <c r="D25">
        <v>6565.4880289559796</v>
      </c>
    </row>
    <row r="26" spans="2:4" x14ac:dyDescent="0.2">
      <c r="B26" s="6" t="s">
        <v>168</v>
      </c>
      <c r="C26">
        <v>182.06524045012426</v>
      </c>
      <c r="D26">
        <v>458.92726593050048</v>
      </c>
    </row>
    <row r="27" spans="2:4" x14ac:dyDescent="0.2">
      <c r="B27" s="6" t="s">
        <v>160</v>
      </c>
      <c r="C27">
        <v>2800</v>
      </c>
      <c r="D27">
        <v>2450.3536786418399</v>
      </c>
    </row>
    <row r="28" spans="2:4" x14ac:dyDescent="0.2">
      <c r="B28" s="6" t="s">
        <v>169</v>
      </c>
      <c r="C28">
        <v>4864.1326135598738</v>
      </c>
      <c r="D28">
        <v>5240.2022682390871</v>
      </c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  <row r="40" spans="2:2" x14ac:dyDescent="0.2">
      <c r="B40" s="6"/>
    </row>
    <row r="41" spans="2:2" x14ac:dyDescent="0.2">
      <c r="B41" s="6"/>
    </row>
    <row r="42" spans="2:2" x14ac:dyDescent="0.2">
      <c r="B42" s="6"/>
    </row>
    <row r="43" spans="2:2" x14ac:dyDescent="0.2">
      <c r="B43" s="6"/>
    </row>
    <row r="44" spans="2:2" x14ac:dyDescent="0.2">
      <c r="B44" s="6"/>
    </row>
    <row r="45" spans="2:2" x14ac:dyDescent="0.2">
      <c r="B45" s="6"/>
    </row>
  </sheetData>
  <conditionalFormatting sqref="G5:H1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F47B-63DA-5146-AEC1-8EE07C6B5373}">
  <dimension ref="A1:W144"/>
  <sheetViews>
    <sheetView topLeftCell="A116" workbookViewId="0">
      <selection activeCell="C143" sqref="C143"/>
    </sheetView>
  </sheetViews>
  <sheetFormatPr baseColWidth="10" defaultRowHeight="16" x14ac:dyDescent="0.2"/>
  <cols>
    <col min="2" max="2" width="9" customWidth="1"/>
    <col min="3" max="3" width="48" style="4" customWidth="1"/>
    <col min="7" max="11" width="13.33203125" customWidth="1"/>
  </cols>
  <sheetData>
    <row r="1" spans="1:23" x14ac:dyDescent="0.2">
      <c r="A1" s="1" t="s">
        <v>4</v>
      </c>
      <c r="B1" t="s">
        <v>5</v>
      </c>
      <c r="C1" s="3" t="s">
        <v>48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2">
        <v>0.5</v>
      </c>
      <c r="N1" s="2">
        <v>0.66</v>
      </c>
      <c r="O1" s="2">
        <v>0.75</v>
      </c>
      <c r="P1" s="2">
        <v>0.8</v>
      </c>
      <c r="Q1" s="2">
        <v>0.9</v>
      </c>
      <c r="R1" s="2">
        <v>0.95</v>
      </c>
      <c r="S1" s="2">
        <v>0.98</v>
      </c>
      <c r="T1" s="2">
        <v>0.99</v>
      </c>
      <c r="U1" t="s">
        <v>15</v>
      </c>
      <c r="V1" t="s">
        <v>16</v>
      </c>
      <c r="W1" s="2">
        <v>1</v>
      </c>
    </row>
    <row r="2" spans="1:23" x14ac:dyDescent="0.2">
      <c r="A2" s="1" t="s">
        <v>17</v>
      </c>
      <c r="B2" t="s">
        <v>49</v>
      </c>
      <c r="C2" s="4" t="str">
        <f>IF(LEN(B2)&lt;22,"/studies/study_uid",IF(LEFT(B2,5)="/stud",RIGHT(B2,LEN(B2)-21),B2))</f>
        <v>/ct/terms?page_size=100&amp;sort_by=%7B%22name.sponsor_preferred_name%22:true%7D&amp;codelist_name=Footnote+Type</v>
      </c>
      <c r="D2">
        <v>144</v>
      </c>
      <c r="E2">
        <v>0</v>
      </c>
      <c r="F2">
        <v>490</v>
      </c>
      <c r="G2">
        <v>687.30944517543901</v>
      </c>
      <c r="H2">
        <v>143.65962799638501</v>
      </c>
      <c r="I2">
        <v>4081.8518969463098</v>
      </c>
      <c r="J2">
        <v>1118</v>
      </c>
      <c r="K2">
        <v>0.480259749708703</v>
      </c>
      <c r="L2">
        <v>0</v>
      </c>
      <c r="M2">
        <v>490</v>
      </c>
      <c r="N2">
        <v>710</v>
      </c>
      <c r="O2">
        <v>820</v>
      </c>
      <c r="P2">
        <v>880</v>
      </c>
      <c r="Q2">
        <v>1300</v>
      </c>
      <c r="R2">
        <v>1500</v>
      </c>
      <c r="S2">
        <v>2700</v>
      </c>
      <c r="T2">
        <v>3200</v>
      </c>
      <c r="U2">
        <v>4100</v>
      </c>
      <c r="V2">
        <v>4100</v>
      </c>
      <c r="W2">
        <v>4100</v>
      </c>
    </row>
    <row r="3" spans="1:23" x14ac:dyDescent="0.2">
      <c r="A3" s="1" t="s">
        <v>17</v>
      </c>
      <c r="B3" t="s">
        <v>18</v>
      </c>
      <c r="C3" s="4" t="str">
        <f t="shared" ref="C3:C66" si="0">IF(LEN(B3)&lt;22,"/studies/study_uid",IF(LEFT(B3,5)="/stud",RIGHT(B3,LEN(B3)-21),B3))</f>
        <v>/studies/study_uid</v>
      </c>
      <c r="D3">
        <v>6</v>
      </c>
      <c r="E3">
        <v>0</v>
      </c>
      <c r="F3">
        <v>4700</v>
      </c>
      <c r="G3">
        <v>4742.5465350194499</v>
      </c>
      <c r="H3">
        <v>2947.1192660275801</v>
      </c>
      <c r="I3">
        <v>5851.5195309882902</v>
      </c>
      <c r="J3">
        <v>1904</v>
      </c>
      <c r="K3">
        <v>2.00108229045293E-2</v>
      </c>
      <c r="L3">
        <v>0</v>
      </c>
      <c r="M3">
        <v>5300</v>
      </c>
      <c r="N3">
        <v>5300</v>
      </c>
      <c r="O3">
        <v>5500</v>
      </c>
      <c r="P3">
        <v>5500</v>
      </c>
      <c r="Q3">
        <v>5900</v>
      </c>
      <c r="R3">
        <v>5900</v>
      </c>
      <c r="S3">
        <v>5900</v>
      </c>
      <c r="T3">
        <v>5900</v>
      </c>
      <c r="U3">
        <v>5900</v>
      </c>
      <c r="V3">
        <v>5900</v>
      </c>
      <c r="W3">
        <v>5900</v>
      </c>
    </row>
    <row r="4" spans="1:23" x14ac:dyDescent="0.2">
      <c r="A4" s="1" t="s">
        <v>17</v>
      </c>
      <c r="B4" t="s">
        <v>50</v>
      </c>
      <c r="C4" s="4" t="str">
        <f t="shared" si="0"/>
        <v>/flowchart?detailed=true</v>
      </c>
      <c r="D4">
        <v>6</v>
      </c>
      <c r="E4">
        <v>0</v>
      </c>
      <c r="F4">
        <v>4400</v>
      </c>
      <c r="G4">
        <v>4607.9743705146602</v>
      </c>
      <c r="H4">
        <v>3509.8575530573698</v>
      </c>
      <c r="I4">
        <v>5824.3249430088299</v>
      </c>
      <c r="J4">
        <v>2865</v>
      </c>
      <c r="K4">
        <v>2.00108229045293E-2</v>
      </c>
      <c r="L4">
        <v>0</v>
      </c>
      <c r="M4">
        <v>4700</v>
      </c>
      <c r="N4">
        <v>4700</v>
      </c>
      <c r="O4">
        <v>4800</v>
      </c>
      <c r="P4">
        <v>4800</v>
      </c>
      <c r="Q4">
        <v>5800</v>
      </c>
      <c r="R4">
        <v>5800</v>
      </c>
      <c r="S4">
        <v>5800</v>
      </c>
      <c r="T4">
        <v>5800</v>
      </c>
      <c r="U4">
        <v>5800</v>
      </c>
      <c r="V4">
        <v>5800</v>
      </c>
      <c r="W4">
        <v>5800</v>
      </c>
    </row>
    <row r="5" spans="1:23" x14ac:dyDescent="0.2">
      <c r="A5" s="1" t="s">
        <v>17</v>
      </c>
      <c r="B5" t="s">
        <v>19</v>
      </c>
      <c r="C5" s="4" t="str">
        <f t="shared" si="0"/>
        <v>/soa-preferences</v>
      </c>
      <c r="D5">
        <v>6</v>
      </c>
      <c r="E5">
        <v>0</v>
      </c>
      <c r="F5">
        <v>320</v>
      </c>
      <c r="G5">
        <v>389.700116492652</v>
      </c>
      <c r="H5">
        <v>178.649825975298</v>
      </c>
      <c r="I5">
        <v>693.94232996273695</v>
      </c>
      <c r="J5">
        <v>100</v>
      </c>
      <c r="K5">
        <v>2.00108229045293E-2</v>
      </c>
      <c r="L5">
        <v>0</v>
      </c>
      <c r="M5">
        <v>350</v>
      </c>
      <c r="N5">
        <v>350</v>
      </c>
      <c r="O5">
        <v>550</v>
      </c>
      <c r="P5">
        <v>550</v>
      </c>
      <c r="Q5">
        <v>690</v>
      </c>
      <c r="R5">
        <v>690</v>
      </c>
      <c r="S5">
        <v>690</v>
      </c>
      <c r="T5">
        <v>690</v>
      </c>
      <c r="U5">
        <v>690</v>
      </c>
      <c r="V5">
        <v>690</v>
      </c>
      <c r="W5">
        <v>690</v>
      </c>
    </row>
    <row r="6" spans="1:23" x14ac:dyDescent="0.2">
      <c r="A6" s="1" t="s">
        <v>17</v>
      </c>
      <c r="B6" t="s">
        <v>51</v>
      </c>
      <c r="C6" s="4" t="str">
        <f t="shared" si="0"/>
        <v>/study-activities?page_size=0&amp;page_number=1</v>
      </c>
      <c r="D6">
        <v>6</v>
      </c>
      <c r="E6">
        <v>0</v>
      </c>
      <c r="F6">
        <v>500</v>
      </c>
      <c r="G6">
        <v>845.96406916777198</v>
      </c>
      <c r="H6">
        <v>195.56448701769099</v>
      </c>
      <c r="I6">
        <v>1493.42423002235</v>
      </c>
      <c r="J6">
        <v>40</v>
      </c>
      <c r="K6">
        <v>2.00108229045293E-2</v>
      </c>
      <c r="L6">
        <v>0</v>
      </c>
      <c r="M6">
        <v>1200</v>
      </c>
      <c r="N6">
        <v>1200</v>
      </c>
      <c r="O6">
        <v>1400</v>
      </c>
      <c r="P6">
        <v>1400</v>
      </c>
      <c r="Q6">
        <v>1500</v>
      </c>
      <c r="R6">
        <v>1500</v>
      </c>
      <c r="S6">
        <v>1500</v>
      </c>
      <c r="T6">
        <v>1500</v>
      </c>
      <c r="U6">
        <v>1500</v>
      </c>
      <c r="V6">
        <v>1500</v>
      </c>
      <c r="W6">
        <v>1500</v>
      </c>
    </row>
    <row r="7" spans="1:23" x14ac:dyDescent="0.2">
      <c r="A7" s="1" t="s">
        <v>17</v>
      </c>
      <c r="B7" t="s">
        <v>52</v>
      </c>
      <c r="C7" s="4" t="str">
        <f t="shared" si="0"/>
        <v>/study-soa-footnotes?page_number=1&amp;page_size=0&amp;total_count=true</v>
      </c>
      <c r="D7">
        <v>6</v>
      </c>
      <c r="E7">
        <v>0</v>
      </c>
      <c r="F7">
        <v>290</v>
      </c>
      <c r="G7">
        <v>396.63835634322197</v>
      </c>
      <c r="H7">
        <v>91.641467064618993</v>
      </c>
      <c r="I7">
        <v>1061.4984349813301</v>
      </c>
      <c r="J7">
        <v>40</v>
      </c>
      <c r="K7">
        <v>2.00108229045293E-2</v>
      </c>
      <c r="L7">
        <v>0</v>
      </c>
      <c r="M7">
        <v>350</v>
      </c>
      <c r="N7">
        <v>350</v>
      </c>
      <c r="O7">
        <v>390</v>
      </c>
      <c r="P7">
        <v>390</v>
      </c>
      <c r="Q7">
        <v>1100</v>
      </c>
      <c r="R7">
        <v>1100</v>
      </c>
      <c r="S7">
        <v>1100</v>
      </c>
      <c r="T7">
        <v>1100</v>
      </c>
      <c r="U7">
        <v>1100</v>
      </c>
      <c r="V7">
        <v>1100</v>
      </c>
      <c r="W7">
        <v>1100</v>
      </c>
    </row>
    <row r="8" spans="1:23" x14ac:dyDescent="0.2">
      <c r="A8" s="1" t="s">
        <v>17</v>
      </c>
      <c r="B8" t="s">
        <v>53</v>
      </c>
      <c r="C8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8">
        <v>6</v>
      </c>
      <c r="E8">
        <v>0</v>
      </c>
      <c r="F8">
        <v>3800</v>
      </c>
      <c r="G8">
        <v>3923.94772767632</v>
      </c>
      <c r="H8">
        <v>2643.7990129925302</v>
      </c>
      <c r="I8">
        <v>4825.9559110738301</v>
      </c>
      <c r="J8">
        <v>44173</v>
      </c>
      <c r="K8">
        <v>2.00108229045293E-2</v>
      </c>
      <c r="L8">
        <v>0</v>
      </c>
      <c r="M8">
        <v>4400</v>
      </c>
      <c r="N8">
        <v>4400</v>
      </c>
      <c r="O8">
        <v>4800</v>
      </c>
      <c r="P8">
        <v>4800</v>
      </c>
      <c r="Q8">
        <v>4800</v>
      </c>
      <c r="R8">
        <v>4800</v>
      </c>
      <c r="S8">
        <v>4800</v>
      </c>
      <c r="T8">
        <v>4800</v>
      </c>
      <c r="U8">
        <v>4800</v>
      </c>
      <c r="V8">
        <v>4800</v>
      </c>
      <c r="W8">
        <v>4800</v>
      </c>
    </row>
    <row r="9" spans="1:23" x14ac:dyDescent="0.2">
      <c r="A9" s="1" t="s">
        <v>17</v>
      </c>
      <c r="B9" t="s">
        <v>20</v>
      </c>
      <c r="C9" s="4" t="str">
        <f t="shared" si="0"/>
        <v>/time-units?for_protocol_soa=true</v>
      </c>
      <c r="D9">
        <v>6</v>
      </c>
      <c r="E9">
        <v>0</v>
      </c>
      <c r="F9">
        <v>150</v>
      </c>
      <c r="G9">
        <v>217.29714586399399</v>
      </c>
      <c r="H9">
        <v>118.24350594542901</v>
      </c>
      <c r="I9">
        <v>372.05835501663302</v>
      </c>
      <c r="J9">
        <v>92</v>
      </c>
      <c r="K9">
        <v>2.00108229045293E-2</v>
      </c>
      <c r="L9">
        <v>0</v>
      </c>
      <c r="M9">
        <v>240</v>
      </c>
      <c r="N9">
        <v>240</v>
      </c>
      <c r="O9">
        <v>280</v>
      </c>
      <c r="P9">
        <v>280</v>
      </c>
      <c r="Q9">
        <v>370</v>
      </c>
      <c r="R9">
        <v>370</v>
      </c>
      <c r="S9">
        <v>370</v>
      </c>
      <c r="T9">
        <v>370</v>
      </c>
      <c r="U9">
        <v>370</v>
      </c>
      <c r="V9">
        <v>370</v>
      </c>
      <c r="W9">
        <v>370</v>
      </c>
    </row>
    <row r="10" spans="1:23" x14ac:dyDescent="0.2">
      <c r="A10" s="1" t="s">
        <v>17</v>
      </c>
      <c r="B10" t="s">
        <v>21</v>
      </c>
      <c r="C10" s="4" t="str">
        <f t="shared" si="0"/>
        <v>/studies/study_uid</v>
      </c>
      <c r="D10">
        <v>9</v>
      </c>
      <c r="E10">
        <v>0</v>
      </c>
      <c r="F10">
        <v>3000</v>
      </c>
      <c r="G10">
        <v>3181.3460032377998</v>
      </c>
      <c r="H10">
        <v>1841.7815869906899</v>
      </c>
      <c r="I10">
        <v>6240.45379809103</v>
      </c>
      <c r="J10">
        <v>1856</v>
      </c>
      <c r="K10">
        <v>3.0016234356793899E-2</v>
      </c>
      <c r="L10">
        <v>0</v>
      </c>
      <c r="M10">
        <v>3000</v>
      </c>
      <c r="N10">
        <v>3200</v>
      </c>
      <c r="O10">
        <v>3700</v>
      </c>
      <c r="P10">
        <v>3900</v>
      </c>
      <c r="Q10">
        <v>6200</v>
      </c>
      <c r="R10">
        <v>6200</v>
      </c>
      <c r="S10">
        <v>6200</v>
      </c>
      <c r="T10">
        <v>6200</v>
      </c>
      <c r="U10">
        <v>6200</v>
      </c>
      <c r="V10">
        <v>6200</v>
      </c>
      <c r="W10">
        <v>6200</v>
      </c>
    </row>
    <row r="11" spans="1:23" x14ac:dyDescent="0.2">
      <c r="A11" s="1" t="s">
        <v>17</v>
      </c>
      <c r="B11" t="s">
        <v>54</v>
      </c>
      <c r="C11" s="4" t="str">
        <f t="shared" si="0"/>
        <v>/flowchart?detailed=true</v>
      </c>
      <c r="D11">
        <v>9</v>
      </c>
      <c r="E11">
        <v>0</v>
      </c>
      <c r="F11">
        <v>4000</v>
      </c>
      <c r="G11">
        <v>4221.6320373505896</v>
      </c>
      <c r="H11">
        <v>3260.4766440344902</v>
      </c>
      <c r="I11">
        <v>5390.3930250089597</v>
      </c>
      <c r="J11">
        <v>3008</v>
      </c>
      <c r="K11">
        <v>3.0016234356793899E-2</v>
      </c>
      <c r="L11">
        <v>0</v>
      </c>
      <c r="M11">
        <v>4000</v>
      </c>
      <c r="N11">
        <v>4700</v>
      </c>
      <c r="O11">
        <v>4900</v>
      </c>
      <c r="P11">
        <v>5200</v>
      </c>
      <c r="Q11">
        <v>5400</v>
      </c>
      <c r="R11">
        <v>5400</v>
      </c>
      <c r="S11">
        <v>5400</v>
      </c>
      <c r="T11">
        <v>5400</v>
      </c>
      <c r="U11">
        <v>5400</v>
      </c>
      <c r="V11">
        <v>5400</v>
      </c>
      <c r="W11">
        <v>5400</v>
      </c>
    </row>
    <row r="12" spans="1:23" x14ac:dyDescent="0.2">
      <c r="A12" s="1" t="s">
        <v>17</v>
      </c>
      <c r="B12" t="s">
        <v>22</v>
      </c>
      <c r="C12" s="4" t="str">
        <f t="shared" si="0"/>
        <v>/soa-preferences</v>
      </c>
      <c r="D12">
        <v>9</v>
      </c>
      <c r="E12">
        <v>0</v>
      </c>
      <c r="F12">
        <v>330</v>
      </c>
      <c r="G12">
        <v>388.84845266066901</v>
      </c>
      <c r="H12">
        <v>102.39184997044499</v>
      </c>
      <c r="I12">
        <v>1282.4710300192201</v>
      </c>
      <c r="J12">
        <v>100</v>
      </c>
      <c r="K12">
        <v>3.0016234356793899E-2</v>
      </c>
      <c r="L12">
        <v>0</v>
      </c>
      <c r="M12">
        <v>330</v>
      </c>
      <c r="N12">
        <v>350</v>
      </c>
      <c r="O12">
        <v>380</v>
      </c>
      <c r="P12">
        <v>430</v>
      </c>
      <c r="Q12">
        <v>1300</v>
      </c>
      <c r="R12">
        <v>1300</v>
      </c>
      <c r="S12">
        <v>1300</v>
      </c>
      <c r="T12">
        <v>1300</v>
      </c>
      <c r="U12">
        <v>1300</v>
      </c>
      <c r="V12">
        <v>1300</v>
      </c>
      <c r="W12">
        <v>1300</v>
      </c>
    </row>
    <row r="13" spans="1:23" x14ac:dyDescent="0.2">
      <c r="A13" s="1" t="s">
        <v>17</v>
      </c>
      <c r="B13" t="s">
        <v>55</v>
      </c>
      <c r="C13" s="4" t="str">
        <f t="shared" si="0"/>
        <v>/study-activities?page_size=0&amp;page_number=1</v>
      </c>
      <c r="D13">
        <v>9</v>
      </c>
      <c r="E13">
        <v>0</v>
      </c>
      <c r="F13">
        <v>250</v>
      </c>
      <c r="G13">
        <v>272.45770287441297</v>
      </c>
      <c r="H13">
        <v>158.021273906342</v>
      </c>
      <c r="I13">
        <v>533.15809194464202</v>
      </c>
      <c r="J13">
        <v>40</v>
      </c>
      <c r="K13">
        <v>3.0016234356793899E-2</v>
      </c>
      <c r="L13">
        <v>0</v>
      </c>
      <c r="M13">
        <v>250</v>
      </c>
      <c r="N13">
        <v>260</v>
      </c>
      <c r="O13">
        <v>260</v>
      </c>
      <c r="P13">
        <v>290</v>
      </c>
      <c r="Q13">
        <v>530</v>
      </c>
      <c r="R13">
        <v>530</v>
      </c>
      <c r="S13">
        <v>530</v>
      </c>
      <c r="T13">
        <v>530</v>
      </c>
      <c r="U13">
        <v>530</v>
      </c>
      <c r="V13">
        <v>530</v>
      </c>
      <c r="W13">
        <v>530</v>
      </c>
    </row>
    <row r="14" spans="1:23" x14ac:dyDescent="0.2">
      <c r="A14" s="1" t="s">
        <v>17</v>
      </c>
      <c r="B14" t="s">
        <v>56</v>
      </c>
      <c r="C14" s="4" t="str">
        <f t="shared" si="0"/>
        <v>/study-soa-footnotes?page_number=1&amp;page_size=0&amp;total_count=true</v>
      </c>
      <c r="D14">
        <v>9</v>
      </c>
      <c r="E14">
        <v>0</v>
      </c>
      <c r="F14">
        <v>220</v>
      </c>
      <c r="G14">
        <v>279.30569943661402</v>
      </c>
      <c r="H14">
        <v>92.224445892497897</v>
      </c>
      <c r="I14">
        <v>870.06218906026299</v>
      </c>
      <c r="J14">
        <v>40</v>
      </c>
      <c r="K14">
        <v>3.0016234356793899E-2</v>
      </c>
      <c r="L14">
        <v>0</v>
      </c>
      <c r="M14">
        <v>220</v>
      </c>
      <c r="N14">
        <v>270</v>
      </c>
      <c r="O14">
        <v>310</v>
      </c>
      <c r="P14">
        <v>410</v>
      </c>
      <c r="Q14">
        <v>870</v>
      </c>
      <c r="R14">
        <v>870</v>
      </c>
      <c r="S14">
        <v>870</v>
      </c>
      <c r="T14">
        <v>870</v>
      </c>
      <c r="U14">
        <v>870</v>
      </c>
      <c r="V14">
        <v>870</v>
      </c>
      <c r="W14">
        <v>870</v>
      </c>
    </row>
    <row r="15" spans="1:23" x14ac:dyDescent="0.2">
      <c r="A15" s="1" t="s">
        <v>17</v>
      </c>
      <c r="B15" t="s">
        <v>57</v>
      </c>
      <c r="C15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15">
        <v>9</v>
      </c>
      <c r="E15">
        <v>0</v>
      </c>
      <c r="F15">
        <v>3100</v>
      </c>
      <c r="G15">
        <v>3545.9134440170601</v>
      </c>
      <c r="H15">
        <v>2460.17924696207</v>
      </c>
      <c r="I15">
        <v>5246.99889495968</v>
      </c>
      <c r="J15">
        <v>42681</v>
      </c>
      <c r="K15">
        <v>3.0016234356793899E-2</v>
      </c>
      <c r="L15">
        <v>0</v>
      </c>
      <c r="M15">
        <v>3100</v>
      </c>
      <c r="N15">
        <v>4100</v>
      </c>
      <c r="O15">
        <v>4200</v>
      </c>
      <c r="P15">
        <v>4400</v>
      </c>
      <c r="Q15">
        <v>5200</v>
      </c>
      <c r="R15">
        <v>5200</v>
      </c>
      <c r="S15">
        <v>5200</v>
      </c>
      <c r="T15">
        <v>5200</v>
      </c>
      <c r="U15">
        <v>5200</v>
      </c>
      <c r="V15">
        <v>5200</v>
      </c>
      <c r="W15">
        <v>5200</v>
      </c>
    </row>
    <row r="16" spans="1:23" x14ac:dyDescent="0.2">
      <c r="A16" s="1" t="s">
        <v>17</v>
      </c>
      <c r="B16" t="s">
        <v>23</v>
      </c>
      <c r="C16" s="4" t="str">
        <f t="shared" si="0"/>
        <v>/time-units?for_protocol_soa=true</v>
      </c>
      <c r="D16">
        <v>9</v>
      </c>
      <c r="E16">
        <v>0</v>
      </c>
      <c r="F16">
        <v>500</v>
      </c>
      <c r="G16">
        <v>1118.4421769058699</v>
      </c>
      <c r="H16">
        <v>85.604954976588402</v>
      </c>
      <c r="I16">
        <v>3817.28691305033</v>
      </c>
      <c r="J16">
        <v>92</v>
      </c>
      <c r="K16">
        <v>3.0016234356793899E-2</v>
      </c>
      <c r="L16">
        <v>0</v>
      </c>
      <c r="M16">
        <v>500</v>
      </c>
      <c r="N16">
        <v>740</v>
      </c>
      <c r="O16">
        <v>970</v>
      </c>
      <c r="P16">
        <v>3300</v>
      </c>
      <c r="Q16">
        <v>3800</v>
      </c>
      <c r="R16">
        <v>3800</v>
      </c>
      <c r="S16">
        <v>3800</v>
      </c>
      <c r="T16">
        <v>3800</v>
      </c>
      <c r="U16">
        <v>3800</v>
      </c>
      <c r="V16">
        <v>3800</v>
      </c>
      <c r="W16">
        <v>3800</v>
      </c>
    </row>
    <row r="17" spans="1:23" x14ac:dyDescent="0.2">
      <c r="A17" s="1" t="s">
        <v>17</v>
      </c>
      <c r="B17" t="s">
        <v>24</v>
      </c>
      <c r="C17" s="4" t="str">
        <f t="shared" si="0"/>
        <v>/studies/study_uid</v>
      </c>
      <c r="D17">
        <v>7</v>
      </c>
      <c r="E17">
        <v>0</v>
      </c>
      <c r="F17">
        <v>1300</v>
      </c>
      <c r="G17">
        <v>1261.1183685782701</v>
      </c>
      <c r="H17">
        <v>294.08687201794203</v>
      </c>
      <c r="I17">
        <v>2059.1194459702801</v>
      </c>
      <c r="J17">
        <v>1711</v>
      </c>
      <c r="K17">
        <v>2.33459600552842E-2</v>
      </c>
      <c r="L17">
        <v>0</v>
      </c>
      <c r="M17">
        <v>1300</v>
      </c>
      <c r="N17">
        <v>1400</v>
      </c>
      <c r="O17">
        <v>1700</v>
      </c>
      <c r="P17">
        <v>1700</v>
      </c>
      <c r="Q17">
        <v>2100</v>
      </c>
      <c r="R17">
        <v>2100</v>
      </c>
      <c r="S17">
        <v>2100</v>
      </c>
      <c r="T17">
        <v>2100</v>
      </c>
      <c r="U17">
        <v>2100</v>
      </c>
      <c r="V17">
        <v>2100</v>
      </c>
      <c r="W17">
        <v>2100</v>
      </c>
    </row>
    <row r="18" spans="1:23" x14ac:dyDescent="0.2">
      <c r="A18" s="1" t="s">
        <v>17</v>
      </c>
      <c r="B18" t="s">
        <v>58</v>
      </c>
      <c r="C18" s="4" t="str">
        <f t="shared" si="0"/>
        <v>/flowchart?detailed=true</v>
      </c>
      <c r="D18">
        <v>5</v>
      </c>
      <c r="E18">
        <v>0</v>
      </c>
      <c r="F18">
        <v>33000</v>
      </c>
      <c r="G18">
        <v>32355.760742817001</v>
      </c>
      <c r="H18">
        <v>20823.257689015001</v>
      </c>
      <c r="I18">
        <v>41464.099703007298</v>
      </c>
      <c r="J18">
        <v>505272</v>
      </c>
      <c r="K18">
        <v>1.66756857537744E-2</v>
      </c>
      <c r="L18">
        <v>0</v>
      </c>
      <c r="M18">
        <v>33000</v>
      </c>
      <c r="N18">
        <v>35000</v>
      </c>
      <c r="O18">
        <v>35000</v>
      </c>
      <c r="P18">
        <v>41000</v>
      </c>
      <c r="Q18">
        <v>41000</v>
      </c>
      <c r="R18">
        <v>41000</v>
      </c>
      <c r="S18">
        <v>41000</v>
      </c>
      <c r="T18">
        <v>41000</v>
      </c>
      <c r="U18">
        <v>41000</v>
      </c>
      <c r="V18">
        <v>41000</v>
      </c>
      <c r="W18">
        <v>41000</v>
      </c>
    </row>
    <row r="19" spans="1:23" x14ac:dyDescent="0.2">
      <c r="A19" s="1" t="s">
        <v>17</v>
      </c>
      <c r="B19" t="s">
        <v>25</v>
      </c>
      <c r="C19" s="4" t="str">
        <f t="shared" si="0"/>
        <v>/soa-preferences</v>
      </c>
      <c r="D19">
        <v>7</v>
      </c>
      <c r="E19">
        <v>0</v>
      </c>
      <c r="F19">
        <v>520</v>
      </c>
      <c r="G19">
        <v>496.61803243881297</v>
      </c>
      <c r="H19">
        <v>53.019009996205497</v>
      </c>
      <c r="I19">
        <v>1031.92338102962</v>
      </c>
      <c r="J19">
        <v>100</v>
      </c>
      <c r="K19">
        <v>2.33459600552842E-2</v>
      </c>
      <c r="L19">
        <v>0</v>
      </c>
      <c r="M19">
        <v>520</v>
      </c>
      <c r="N19">
        <v>610</v>
      </c>
      <c r="O19">
        <v>630</v>
      </c>
      <c r="P19">
        <v>630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2">
      <c r="A20" s="1" t="s">
        <v>17</v>
      </c>
      <c r="B20" t="s">
        <v>59</v>
      </c>
      <c r="C20" s="4" t="str">
        <f t="shared" si="0"/>
        <v>/study-activities?page_size=0&amp;page_number=1</v>
      </c>
      <c r="D20">
        <v>7</v>
      </c>
      <c r="E20">
        <v>0</v>
      </c>
      <c r="F20">
        <v>4000</v>
      </c>
      <c r="G20">
        <v>4143.3488388512496</v>
      </c>
      <c r="H20">
        <v>1922.95906797517</v>
      </c>
      <c r="I20">
        <v>6291.5547640295699</v>
      </c>
      <c r="J20">
        <v>409416</v>
      </c>
      <c r="K20">
        <v>2.33459600552842E-2</v>
      </c>
      <c r="L20">
        <v>0</v>
      </c>
      <c r="M20">
        <v>4000</v>
      </c>
      <c r="N20">
        <v>4900</v>
      </c>
      <c r="O20">
        <v>5200</v>
      </c>
      <c r="P20">
        <v>5200</v>
      </c>
      <c r="Q20">
        <v>6300</v>
      </c>
      <c r="R20">
        <v>6300</v>
      </c>
      <c r="S20">
        <v>6300</v>
      </c>
      <c r="T20">
        <v>6300</v>
      </c>
      <c r="U20">
        <v>6300</v>
      </c>
      <c r="V20">
        <v>6300</v>
      </c>
      <c r="W20">
        <v>6300</v>
      </c>
    </row>
    <row r="21" spans="1:23" x14ac:dyDescent="0.2">
      <c r="A21" s="1" t="s">
        <v>17</v>
      </c>
      <c r="B21" t="s">
        <v>60</v>
      </c>
      <c r="C21" s="4" t="str">
        <f t="shared" si="0"/>
        <v>/study-soa-footnotes?page_number=1&amp;page_size=0&amp;total_count=true</v>
      </c>
      <c r="D21">
        <v>5</v>
      </c>
      <c r="E21">
        <v>0</v>
      </c>
      <c r="F21">
        <v>240</v>
      </c>
      <c r="G21">
        <v>287.61215223930702</v>
      </c>
      <c r="H21">
        <v>102.412435924634</v>
      </c>
      <c r="I21">
        <v>453.14904104452501</v>
      </c>
      <c r="J21">
        <v>40</v>
      </c>
      <c r="K21">
        <v>1.66756857537744E-2</v>
      </c>
      <c r="L21">
        <v>0</v>
      </c>
      <c r="M21">
        <v>240</v>
      </c>
      <c r="N21">
        <v>420</v>
      </c>
      <c r="O21">
        <v>420</v>
      </c>
      <c r="P21">
        <v>450</v>
      </c>
      <c r="Q21">
        <v>450</v>
      </c>
      <c r="R21">
        <v>450</v>
      </c>
      <c r="S21">
        <v>450</v>
      </c>
      <c r="T21">
        <v>450</v>
      </c>
      <c r="U21">
        <v>450</v>
      </c>
      <c r="V21">
        <v>450</v>
      </c>
      <c r="W21">
        <v>450</v>
      </c>
    </row>
    <row r="22" spans="1:23" x14ac:dyDescent="0.2">
      <c r="A22" s="1" t="s">
        <v>17</v>
      </c>
      <c r="B22" t="s">
        <v>61</v>
      </c>
      <c r="C22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2">
        <v>7</v>
      </c>
      <c r="E22">
        <v>1</v>
      </c>
      <c r="F22">
        <v>5800</v>
      </c>
      <c r="G22">
        <v>5670.5853212791098</v>
      </c>
      <c r="H22">
        <v>3868.8246899982901</v>
      </c>
      <c r="I22">
        <v>7446.2471320293798</v>
      </c>
      <c r="J22">
        <v>40155</v>
      </c>
      <c r="K22">
        <v>2.33459600552842E-2</v>
      </c>
      <c r="L22">
        <v>3.3351371507548801E-3</v>
      </c>
      <c r="M22">
        <v>5800</v>
      </c>
      <c r="N22">
        <v>6000</v>
      </c>
      <c r="O22">
        <v>6600</v>
      </c>
      <c r="P22">
        <v>6600</v>
      </c>
      <c r="Q22">
        <v>7400</v>
      </c>
      <c r="R22">
        <v>7400</v>
      </c>
      <c r="S22">
        <v>7400</v>
      </c>
      <c r="T22">
        <v>7400</v>
      </c>
      <c r="U22">
        <v>7400</v>
      </c>
      <c r="V22">
        <v>7400</v>
      </c>
      <c r="W22">
        <v>7400</v>
      </c>
    </row>
    <row r="23" spans="1:23" x14ac:dyDescent="0.2">
      <c r="A23" s="1" t="s">
        <v>17</v>
      </c>
      <c r="B23" t="s">
        <v>26</v>
      </c>
      <c r="C23" s="4" t="str">
        <f t="shared" si="0"/>
        <v>/time-units?for_protocol_soa=true</v>
      </c>
      <c r="D23">
        <v>7</v>
      </c>
      <c r="E23">
        <v>0</v>
      </c>
      <c r="F23">
        <v>320</v>
      </c>
      <c r="G23">
        <v>497.28218640666398</v>
      </c>
      <c r="H23">
        <v>44.549094047397297</v>
      </c>
      <c r="I23">
        <v>1373.2872349209999</v>
      </c>
      <c r="J23">
        <v>92</v>
      </c>
      <c r="K23">
        <v>2.33459600552842E-2</v>
      </c>
      <c r="L23">
        <v>0</v>
      </c>
      <c r="M23">
        <v>320</v>
      </c>
      <c r="N23">
        <v>350</v>
      </c>
      <c r="O23">
        <v>1100</v>
      </c>
      <c r="P23">
        <v>1100</v>
      </c>
      <c r="Q23">
        <v>1400</v>
      </c>
      <c r="R23">
        <v>1400</v>
      </c>
      <c r="S23">
        <v>1400</v>
      </c>
      <c r="T23">
        <v>1400</v>
      </c>
      <c r="U23">
        <v>1400</v>
      </c>
      <c r="V23">
        <v>1400</v>
      </c>
      <c r="W23">
        <v>1400</v>
      </c>
    </row>
    <row r="24" spans="1:23" x14ac:dyDescent="0.2">
      <c r="A24" s="1" t="s">
        <v>17</v>
      </c>
      <c r="B24" t="s">
        <v>27</v>
      </c>
      <c r="C24" s="4" t="str">
        <f t="shared" si="0"/>
        <v>/studies/study_uid</v>
      </c>
      <c r="D24">
        <v>6</v>
      </c>
      <c r="E24">
        <v>0</v>
      </c>
      <c r="F24">
        <v>1500</v>
      </c>
      <c r="G24">
        <v>1614.916009518</v>
      </c>
      <c r="H24">
        <v>605.75626406352899</v>
      </c>
      <c r="I24">
        <v>2539.2639760393599</v>
      </c>
      <c r="J24">
        <v>1711</v>
      </c>
      <c r="K24">
        <v>2.00108229045293E-2</v>
      </c>
      <c r="L24">
        <v>0</v>
      </c>
      <c r="M24">
        <v>1600</v>
      </c>
      <c r="N24">
        <v>1600</v>
      </c>
      <c r="O24">
        <v>2500</v>
      </c>
      <c r="P24">
        <v>2500</v>
      </c>
      <c r="Q24">
        <v>2500</v>
      </c>
      <c r="R24">
        <v>2500</v>
      </c>
      <c r="S24">
        <v>2500</v>
      </c>
      <c r="T24">
        <v>2500</v>
      </c>
      <c r="U24">
        <v>2500</v>
      </c>
      <c r="V24">
        <v>2500</v>
      </c>
      <c r="W24">
        <v>2500</v>
      </c>
    </row>
    <row r="25" spans="1:23" x14ac:dyDescent="0.2">
      <c r="A25" s="1" t="s">
        <v>17</v>
      </c>
      <c r="B25" t="s">
        <v>62</v>
      </c>
      <c r="C25" s="4" t="str">
        <f t="shared" si="0"/>
        <v>/flowchart?detailed=true</v>
      </c>
      <c r="D25">
        <v>5</v>
      </c>
      <c r="E25">
        <v>0</v>
      </c>
      <c r="F25">
        <v>31000</v>
      </c>
      <c r="G25">
        <v>31553.230577195001</v>
      </c>
      <c r="H25">
        <v>25840.292691951599</v>
      </c>
      <c r="I25">
        <v>39783.698879997202</v>
      </c>
      <c r="J25">
        <v>507305</v>
      </c>
      <c r="K25">
        <v>1.66756857537744E-2</v>
      </c>
      <c r="L25">
        <v>0</v>
      </c>
      <c r="M25">
        <v>31000</v>
      </c>
      <c r="N25">
        <v>31000</v>
      </c>
      <c r="O25">
        <v>31000</v>
      </c>
      <c r="P25">
        <v>40000</v>
      </c>
      <c r="Q25">
        <v>40000</v>
      </c>
      <c r="R25">
        <v>40000</v>
      </c>
      <c r="S25">
        <v>40000</v>
      </c>
      <c r="T25">
        <v>40000</v>
      </c>
      <c r="U25">
        <v>40000</v>
      </c>
      <c r="V25">
        <v>40000</v>
      </c>
      <c r="W25">
        <v>40000</v>
      </c>
    </row>
    <row r="26" spans="1:23" x14ac:dyDescent="0.2">
      <c r="A26" s="1" t="s">
        <v>17</v>
      </c>
      <c r="B26" t="s">
        <v>28</v>
      </c>
      <c r="C26" s="4" t="str">
        <f t="shared" si="0"/>
        <v>/soa-preferences</v>
      </c>
      <c r="D26">
        <v>6</v>
      </c>
      <c r="E26">
        <v>0</v>
      </c>
      <c r="F26">
        <v>290</v>
      </c>
      <c r="G26">
        <v>473.623612507556</v>
      </c>
      <c r="H26">
        <v>227.784423041157</v>
      </c>
      <c r="I26">
        <v>975.34002002794296</v>
      </c>
      <c r="J26">
        <v>100</v>
      </c>
      <c r="K26">
        <v>2.00108229045293E-2</v>
      </c>
      <c r="L26">
        <v>0</v>
      </c>
      <c r="M26">
        <v>390</v>
      </c>
      <c r="N26">
        <v>390</v>
      </c>
      <c r="O26">
        <v>730</v>
      </c>
      <c r="P26">
        <v>730</v>
      </c>
      <c r="Q26">
        <v>980</v>
      </c>
      <c r="R26">
        <v>980</v>
      </c>
      <c r="S26">
        <v>980</v>
      </c>
      <c r="T26">
        <v>980</v>
      </c>
      <c r="U26">
        <v>980</v>
      </c>
      <c r="V26">
        <v>980</v>
      </c>
      <c r="W26">
        <v>980</v>
      </c>
    </row>
    <row r="27" spans="1:23" x14ac:dyDescent="0.2">
      <c r="A27" s="1" t="s">
        <v>17</v>
      </c>
      <c r="B27" t="s">
        <v>63</v>
      </c>
      <c r="C27" s="4" t="str">
        <f t="shared" si="0"/>
        <v>/study-activities?page_size=0&amp;page_number=1</v>
      </c>
      <c r="D27">
        <v>6</v>
      </c>
      <c r="E27">
        <v>0</v>
      </c>
      <c r="F27">
        <v>3800</v>
      </c>
      <c r="G27">
        <v>4523.4352116628197</v>
      </c>
      <c r="H27">
        <v>3378.5597020760101</v>
      </c>
      <c r="I27">
        <v>6571.6313839657196</v>
      </c>
      <c r="J27">
        <v>409416</v>
      </c>
      <c r="K27">
        <v>2.00108229045293E-2</v>
      </c>
      <c r="L27">
        <v>0</v>
      </c>
      <c r="M27">
        <v>4300</v>
      </c>
      <c r="N27">
        <v>4300</v>
      </c>
      <c r="O27">
        <v>5600</v>
      </c>
      <c r="P27">
        <v>5600</v>
      </c>
      <c r="Q27">
        <v>6600</v>
      </c>
      <c r="R27">
        <v>6600</v>
      </c>
      <c r="S27">
        <v>6600</v>
      </c>
      <c r="T27">
        <v>6600</v>
      </c>
      <c r="U27">
        <v>6600</v>
      </c>
      <c r="V27">
        <v>6600</v>
      </c>
      <c r="W27">
        <v>6600</v>
      </c>
    </row>
    <row r="28" spans="1:23" x14ac:dyDescent="0.2">
      <c r="A28" s="1" t="s">
        <v>17</v>
      </c>
      <c r="B28" t="s">
        <v>64</v>
      </c>
      <c r="C28" s="4" t="str">
        <f t="shared" si="0"/>
        <v>/study-soa-footnotes?page_number=1&amp;page_size=0&amp;total_count=true</v>
      </c>
      <c r="D28">
        <v>5</v>
      </c>
      <c r="E28">
        <v>0</v>
      </c>
      <c r="F28">
        <v>280</v>
      </c>
      <c r="G28">
        <v>400.88968139607402</v>
      </c>
      <c r="H28">
        <v>89.788596960715907</v>
      </c>
      <c r="I28">
        <v>776.48149698506995</v>
      </c>
      <c r="J28">
        <v>40</v>
      </c>
      <c r="K28">
        <v>1.66756857537744E-2</v>
      </c>
      <c r="L28">
        <v>0</v>
      </c>
      <c r="M28">
        <v>280</v>
      </c>
      <c r="N28">
        <v>700</v>
      </c>
      <c r="O28">
        <v>700</v>
      </c>
      <c r="P28">
        <v>780</v>
      </c>
      <c r="Q28">
        <v>780</v>
      </c>
      <c r="R28">
        <v>780</v>
      </c>
      <c r="S28">
        <v>780</v>
      </c>
      <c r="T28">
        <v>780</v>
      </c>
      <c r="U28">
        <v>780</v>
      </c>
      <c r="V28">
        <v>780</v>
      </c>
      <c r="W28">
        <v>780</v>
      </c>
    </row>
    <row r="29" spans="1:23" x14ac:dyDescent="0.2">
      <c r="A29" s="1" t="s">
        <v>17</v>
      </c>
      <c r="B29" t="s">
        <v>65</v>
      </c>
      <c r="C29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9">
        <v>6</v>
      </c>
      <c r="E29">
        <v>0</v>
      </c>
      <c r="F29">
        <v>5500</v>
      </c>
      <c r="G29">
        <v>6131.0354163094098</v>
      </c>
      <c r="H29">
        <v>4582.5268418993801</v>
      </c>
      <c r="I29">
        <v>8267.4234099686091</v>
      </c>
      <c r="J29">
        <v>46787</v>
      </c>
      <c r="K29">
        <v>2.00108229045293E-2</v>
      </c>
      <c r="L29">
        <v>0</v>
      </c>
      <c r="M29">
        <v>6100</v>
      </c>
      <c r="N29">
        <v>6100</v>
      </c>
      <c r="O29">
        <v>7200</v>
      </c>
      <c r="P29">
        <v>7200</v>
      </c>
      <c r="Q29">
        <v>8300</v>
      </c>
      <c r="R29">
        <v>8300</v>
      </c>
      <c r="S29">
        <v>8300</v>
      </c>
      <c r="T29">
        <v>8300</v>
      </c>
      <c r="U29">
        <v>8300</v>
      </c>
      <c r="V29">
        <v>8300</v>
      </c>
      <c r="W29">
        <v>8300</v>
      </c>
    </row>
    <row r="30" spans="1:23" x14ac:dyDescent="0.2">
      <c r="A30" s="1" t="s">
        <v>17</v>
      </c>
      <c r="B30" t="s">
        <v>29</v>
      </c>
      <c r="C30" s="4" t="str">
        <f t="shared" si="0"/>
        <v>/time-units?for_protocol_soa=true</v>
      </c>
      <c r="D30">
        <v>6</v>
      </c>
      <c r="E30">
        <v>0</v>
      </c>
      <c r="F30">
        <v>260</v>
      </c>
      <c r="G30">
        <v>784.358316023523</v>
      </c>
      <c r="H30">
        <v>142.456550034694</v>
      </c>
      <c r="I30">
        <v>3310.4699510149599</v>
      </c>
      <c r="J30">
        <v>92</v>
      </c>
      <c r="K30">
        <v>2.00108229045293E-2</v>
      </c>
      <c r="L30">
        <v>0</v>
      </c>
      <c r="M30">
        <v>380</v>
      </c>
      <c r="N30">
        <v>380</v>
      </c>
      <c r="O30">
        <v>440</v>
      </c>
      <c r="P30">
        <v>440</v>
      </c>
      <c r="Q30">
        <v>3300</v>
      </c>
      <c r="R30">
        <v>3300</v>
      </c>
      <c r="S30">
        <v>3300</v>
      </c>
      <c r="T30">
        <v>3300</v>
      </c>
      <c r="U30">
        <v>3300</v>
      </c>
      <c r="V30">
        <v>3300</v>
      </c>
      <c r="W30">
        <v>3300</v>
      </c>
    </row>
    <row r="31" spans="1:23" x14ac:dyDescent="0.2">
      <c r="A31" s="1" t="s">
        <v>17</v>
      </c>
      <c r="B31" t="s">
        <v>30</v>
      </c>
      <c r="C31" s="4" t="str">
        <f t="shared" si="0"/>
        <v>/studies/study_uid</v>
      </c>
      <c r="D31">
        <v>10</v>
      </c>
      <c r="E31">
        <v>0</v>
      </c>
      <c r="F31">
        <v>1100</v>
      </c>
      <c r="G31">
        <v>1402.9103784239801</v>
      </c>
      <c r="H31">
        <v>169.14566501509299</v>
      </c>
      <c r="I31">
        <v>2882.1876180590998</v>
      </c>
      <c r="J31">
        <v>1711</v>
      </c>
      <c r="K31">
        <v>3.3351371507548799E-2</v>
      </c>
      <c r="L31">
        <v>0</v>
      </c>
      <c r="M31">
        <v>1300</v>
      </c>
      <c r="N31">
        <v>2000</v>
      </c>
      <c r="O31">
        <v>2100</v>
      </c>
      <c r="P31">
        <v>2400</v>
      </c>
      <c r="Q31">
        <v>2900</v>
      </c>
      <c r="R31">
        <v>2900</v>
      </c>
      <c r="S31">
        <v>2900</v>
      </c>
      <c r="T31">
        <v>2900</v>
      </c>
      <c r="U31">
        <v>2900</v>
      </c>
      <c r="V31">
        <v>2900</v>
      </c>
      <c r="W31">
        <v>2900</v>
      </c>
    </row>
    <row r="32" spans="1:23" x14ac:dyDescent="0.2">
      <c r="A32" s="1" t="s">
        <v>17</v>
      </c>
      <c r="B32" t="s">
        <v>66</v>
      </c>
      <c r="C32" s="4" t="str">
        <f t="shared" si="0"/>
        <v>/flowchart?detailed=true</v>
      </c>
      <c r="D32">
        <v>8</v>
      </c>
      <c r="E32">
        <v>0</v>
      </c>
      <c r="F32">
        <v>30000</v>
      </c>
      <c r="G32">
        <v>30709.050654128001</v>
      </c>
      <c r="H32">
        <v>21825.597143033501</v>
      </c>
      <c r="I32">
        <v>40574.315109988602</v>
      </c>
      <c r="J32">
        <v>506235</v>
      </c>
      <c r="K32">
        <v>2.6681097206038999E-2</v>
      </c>
      <c r="L32">
        <v>0</v>
      </c>
      <c r="M32">
        <v>33000</v>
      </c>
      <c r="N32">
        <v>33000</v>
      </c>
      <c r="O32">
        <v>35000</v>
      </c>
      <c r="P32">
        <v>35000</v>
      </c>
      <c r="Q32">
        <v>41000</v>
      </c>
      <c r="R32">
        <v>41000</v>
      </c>
      <c r="S32">
        <v>41000</v>
      </c>
      <c r="T32">
        <v>41000</v>
      </c>
      <c r="U32">
        <v>41000</v>
      </c>
      <c r="V32">
        <v>41000</v>
      </c>
      <c r="W32">
        <v>41000</v>
      </c>
    </row>
    <row r="33" spans="1:23" x14ac:dyDescent="0.2">
      <c r="A33" s="1" t="s">
        <v>17</v>
      </c>
      <c r="B33" t="s">
        <v>31</v>
      </c>
      <c r="C33" s="4" t="str">
        <f t="shared" si="0"/>
        <v>/soa-preferences</v>
      </c>
      <c r="D33">
        <v>10</v>
      </c>
      <c r="E33">
        <v>0</v>
      </c>
      <c r="F33">
        <v>310</v>
      </c>
      <c r="G33">
        <v>345.69894330343197</v>
      </c>
      <c r="H33">
        <v>112.08136309869499</v>
      </c>
      <c r="I33">
        <v>637.31466897297605</v>
      </c>
      <c r="J33">
        <v>100</v>
      </c>
      <c r="K33">
        <v>3.3351371507548799E-2</v>
      </c>
      <c r="L33">
        <v>0</v>
      </c>
      <c r="M33">
        <v>360</v>
      </c>
      <c r="N33">
        <v>400</v>
      </c>
      <c r="O33">
        <v>540</v>
      </c>
      <c r="P33">
        <v>550</v>
      </c>
      <c r="Q33">
        <v>640</v>
      </c>
      <c r="R33">
        <v>640</v>
      </c>
      <c r="S33">
        <v>640</v>
      </c>
      <c r="T33">
        <v>640</v>
      </c>
      <c r="U33">
        <v>640</v>
      </c>
      <c r="V33">
        <v>640</v>
      </c>
      <c r="W33">
        <v>640</v>
      </c>
    </row>
    <row r="34" spans="1:23" x14ac:dyDescent="0.2">
      <c r="A34" s="1" t="s">
        <v>17</v>
      </c>
      <c r="B34" t="s">
        <v>67</v>
      </c>
      <c r="C34" s="4" t="str">
        <f t="shared" si="0"/>
        <v>/study-activities?page_size=0&amp;page_number=1</v>
      </c>
      <c r="D34">
        <v>9</v>
      </c>
      <c r="E34">
        <v>0</v>
      </c>
      <c r="F34">
        <v>4900</v>
      </c>
      <c r="G34">
        <v>4111.5246354343499</v>
      </c>
      <c r="H34">
        <v>1523.4377309679901</v>
      </c>
      <c r="I34">
        <v>5363.8318530283796</v>
      </c>
      <c r="J34">
        <v>409416</v>
      </c>
      <c r="K34">
        <v>3.0016234356793899E-2</v>
      </c>
      <c r="L34">
        <v>0</v>
      </c>
      <c r="M34">
        <v>4900</v>
      </c>
      <c r="N34">
        <v>5100</v>
      </c>
      <c r="O34">
        <v>5200</v>
      </c>
      <c r="P34">
        <v>5200</v>
      </c>
      <c r="Q34">
        <v>5400</v>
      </c>
      <c r="R34">
        <v>5400</v>
      </c>
      <c r="S34">
        <v>5400</v>
      </c>
      <c r="T34">
        <v>5400</v>
      </c>
      <c r="U34">
        <v>5400</v>
      </c>
      <c r="V34">
        <v>5400</v>
      </c>
      <c r="W34">
        <v>5400</v>
      </c>
    </row>
    <row r="35" spans="1:23" x14ac:dyDescent="0.2">
      <c r="A35" s="1" t="s">
        <v>17</v>
      </c>
      <c r="B35" t="s">
        <v>68</v>
      </c>
      <c r="C35" s="4" t="str">
        <f t="shared" si="0"/>
        <v>/study-soa-footnotes?page_number=1&amp;page_size=0&amp;total_count=true</v>
      </c>
      <c r="D35">
        <v>8</v>
      </c>
      <c r="E35">
        <v>0</v>
      </c>
      <c r="F35">
        <v>180</v>
      </c>
      <c r="G35">
        <v>562.32856548740494</v>
      </c>
      <c r="H35">
        <v>115.09470501914601</v>
      </c>
      <c r="I35">
        <v>2120.7443539751598</v>
      </c>
      <c r="J35">
        <v>40</v>
      </c>
      <c r="K35">
        <v>2.6681097206038999E-2</v>
      </c>
      <c r="L35">
        <v>0</v>
      </c>
      <c r="M35">
        <v>190</v>
      </c>
      <c r="N35">
        <v>200</v>
      </c>
      <c r="O35">
        <v>1400</v>
      </c>
      <c r="P35">
        <v>1400</v>
      </c>
      <c r="Q35">
        <v>2100</v>
      </c>
      <c r="R35">
        <v>2100</v>
      </c>
      <c r="S35">
        <v>2100</v>
      </c>
      <c r="T35">
        <v>2100</v>
      </c>
      <c r="U35">
        <v>2100</v>
      </c>
      <c r="V35">
        <v>2100</v>
      </c>
      <c r="W35">
        <v>2100</v>
      </c>
    </row>
    <row r="36" spans="1:23" x14ac:dyDescent="0.2">
      <c r="A36" s="1" t="s">
        <v>17</v>
      </c>
      <c r="B36" t="s">
        <v>69</v>
      </c>
      <c r="C36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36">
        <v>9</v>
      </c>
      <c r="E36">
        <v>0</v>
      </c>
      <c r="F36">
        <v>7300</v>
      </c>
      <c r="G36">
        <v>7285.1386916720203</v>
      </c>
      <c r="H36">
        <v>4319.0457730088301</v>
      </c>
      <c r="I36">
        <v>12799.024355015699</v>
      </c>
      <c r="J36">
        <v>46787</v>
      </c>
      <c r="K36">
        <v>3.0016234356793899E-2</v>
      </c>
      <c r="L36">
        <v>0</v>
      </c>
      <c r="M36">
        <v>7300</v>
      </c>
      <c r="N36">
        <v>7400</v>
      </c>
      <c r="O36">
        <v>7900</v>
      </c>
      <c r="P36">
        <v>8000</v>
      </c>
      <c r="Q36">
        <v>13000</v>
      </c>
      <c r="R36">
        <v>13000</v>
      </c>
      <c r="S36">
        <v>13000</v>
      </c>
      <c r="T36">
        <v>13000</v>
      </c>
      <c r="U36">
        <v>13000</v>
      </c>
      <c r="V36">
        <v>13000</v>
      </c>
      <c r="W36">
        <v>13000</v>
      </c>
    </row>
    <row r="37" spans="1:23" x14ac:dyDescent="0.2">
      <c r="A37" s="1" t="s">
        <v>17</v>
      </c>
      <c r="B37" t="s">
        <v>32</v>
      </c>
      <c r="C37" s="4" t="str">
        <f t="shared" si="0"/>
        <v>/time-units?for_protocol_soa=true</v>
      </c>
      <c r="D37">
        <v>10</v>
      </c>
      <c r="E37">
        <v>0</v>
      </c>
      <c r="F37">
        <v>180</v>
      </c>
      <c r="G37">
        <v>195.91652760282099</v>
      </c>
      <c r="H37">
        <v>40.098801953718002</v>
      </c>
      <c r="I37">
        <v>432.47150105889801</v>
      </c>
      <c r="J37">
        <v>92</v>
      </c>
      <c r="K37">
        <v>3.3351371507548799E-2</v>
      </c>
      <c r="L37">
        <v>0</v>
      </c>
      <c r="M37">
        <v>190</v>
      </c>
      <c r="N37">
        <v>190</v>
      </c>
      <c r="O37">
        <v>210</v>
      </c>
      <c r="P37">
        <v>340</v>
      </c>
      <c r="Q37">
        <v>430</v>
      </c>
      <c r="R37">
        <v>430</v>
      </c>
      <c r="S37">
        <v>430</v>
      </c>
      <c r="T37">
        <v>430</v>
      </c>
      <c r="U37">
        <v>430</v>
      </c>
      <c r="V37">
        <v>430</v>
      </c>
      <c r="W37">
        <v>430</v>
      </c>
    </row>
    <row r="38" spans="1:23" x14ac:dyDescent="0.2">
      <c r="A38" s="1" t="s">
        <v>17</v>
      </c>
      <c r="B38" t="s">
        <v>33</v>
      </c>
      <c r="C38" s="4" t="str">
        <f t="shared" si="0"/>
        <v>/studies/study_uid</v>
      </c>
      <c r="D38">
        <v>5</v>
      </c>
      <c r="E38">
        <v>0</v>
      </c>
      <c r="F38">
        <v>1100</v>
      </c>
      <c r="G38">
        <v>1297.33563638292</v>
      </c>
      <c r="H38">
        <v>28.467840980738401</v>
      </c>
      <c r="I38">
        <v>2407.1961599402098</v>
      </c>
      <c r="J38">
        <v>1711</v>
      </c>
      <c r="K38">
        <v>1.66756857537744E-2</v>
      </c>
      <c r="L38">
        <v>0</v>
      </c>
      <c r="M38">
        <v>1100</v>
      </c>
      <c r="N38">
        <v>2200</v>
      </c>
      <c r="O38">
        <v>2200</v>
      </c>
      <c r="P38">
        <v>2400</v>
      </c>
      <c r="Q38">
        <v>2400</v>
      </c>
      <c r="R38">
        <v>2400</v>
      </c>
      <c r="S38">
        <v>2400</v>
      </c>
      <c r="T38">
        <v>2400</v>
      </c>
      <c r="U38">
        <v>2400</v>
      </c>
      <c r="V38">
        <v>2400</v>
      </c>
      <c r="W38">
        <v>2400</v>
      </c>
    </row>
    <row r="39" spans="1:23" x14ac:dyDescent="0.2">
      <c r="A39" s="1" t="s">
        <v>17</v>
      </c>
      <c r="B39" t="s">
        <v>70</v>
      </c>
      <c r="C39" s="4" t="str">
        <f t="shared" si="0"/>
        <v>/flowchart?detailed=true</v>
      </c>
      <c r="D39">
        <v>5</v>
      </c>
      <c r="E39">
        <v>0</v>
      </c>
      <c r="F39">
        <v>29000</v>
      </c>
      <c r="G39">
        <v>28607.852423004799</v>
      </c>
      <c r="H39">
        <v>18115.9208550816</v>
      </c>
      <c r="I39">
        <v>40202.550343004899</v>
      </c>
      <c r="J39">
        <v>503560</v>
      </c>
      <c r="K39">
        <v>1.66756857537744E-2</v>
      </c>
      <c r="L39">
        <v>0</v>
      </c>
      <c r="M39">
        <v>29000</v>
      </c>
      <c r="N39">
        <v>32000</v>
      </c>
      <c r="O39">
        <v>32000</v>
      </c>
      <c r="P39">
        <v>40000</v>
      </c>
      <c r="Q39">
        <v>40000</v>
      </c>
      <c r="R39">
        <v>40000</v>
      </c>
      <c r="S39">
        <v>40000</v>
      </c>
      <c r="T39">
        <v>40000</v>
      </c>
      <c r="U39">
        <v>40000</v>
      </c>
      <c r="V39">
        <v>40000</v>
      </c>
      <c r="W39">
        <v>40000</v>
      </c>
    </row>
    <row r="40" spans="1:23" x14ac:dyDescent="0.2">
      <c r="A40" s="1" t="s">
        <v>17</v>
      </c>
      <c r="B40" t="s">
        <v>34</v>
      </c>
      <c r="C40" s="4" t="str">
        <f t="shared" si="0"/>
        <v>/soa-preferences</v>
      </c>
      <c r="D40">
        <v>5</v>
      </c>
      <c r="E40">
        <v>0</v>
      </c>
      <c r="F40">
        <v>220</v>
      </c>
      <c r="G40">
        <v>268.88212638441399</v>
      </c>
      <c r="H40">
        <v>12.167379027232499</v>
      </c>
      <c r="I40">
        <v>638.83869198616503</v>
      </c>
      <c r="J40">
        <v>100</v>
      </c>
      <c r="K40">
        <v>1.66756857537744E-2</v>
      </c>
      <c r="L40">
        <v>0</v>
      </c>
      <c r="M40">
        <v>220</v>
      </c>
      <c r="N40">
        <v>280</v>
      </c>
      <c r="O40">
        <v>280</v>
      </c>
      <c r="P40">
        <v>640</v>
      </c>
      <c r="Q40">
        <v>640</v>
      </c>
      <c r="R40">
        <v>640</v>
      </c>
      <c r="S40">
        <v>640</v>
      </c>
      <c r="T40">
        <v>640</v>
      </c>
      <c r="U40">
        <v>640</v>
      </c>
      <c r="V40">
        <v>640</v>
      </c>
      <c r="W40">
        <v>640</v>
      </c>
    </row>
    <row r="41" spans="1:23" x14ac:dyDescent="0.2">
      <c r="A41" s="1" t="s">
        <v>17</v>
      </c>
      <c r="B41" t="s">
        <v>71</v>
      </c>
      <c r="C41" s="4" t="str">
        <f t="shared" si="0"/>
        <v>/study-activities?page_size=0&amp;page_number=1</v>
      </c>
      <c r="D41">
        <v>5</v>
      </c>
      <c r="E41">
        <v>0</v>
      </c>
      <c r="F41">
        <v>3900</v>
      </c>
      <c r="G41">
        <v>4155.1391762215599</v>
      </c>
      <c r="H41">
        <v>211.750418064184</v>
      </c>
      <c r="I41">
        <v>6887.9147829720696</v>
      </c>
      <c r="J41">
        <v>409416</v>
      </c>
      <c r="K41">
        <v>1.66756857537744E-2</v>
      </c>
      <c r="L41">
        <v>0</v>
      </c>
      <c r="M41">
        <v>3900</v>
      </c>
      <c r="N41">
        <v>6600</v>
      </c>
      <c r="O41">
        <v>6600</v>
      </c>
      <c r="P41">
        <v>6900</v>
      </c>
      <c r="Q41">
        <v>6900</v>
      </c>
      <c r="R41">
        <v>6900</v>
      </c>
      <c r="S41">
        <v>6900</v>
      </c>
      <c r="T41">
        <v>6900</v>
      </c>
      <c r="U41">
        <v>6900</v>
      </c>
      <c r="V41">
        <v>6900</v>
      </c>
      <c r="W41">
        <v>6900</v>
      </c>
    </row>
    <row r="42" spans="1:23" x14ac:dyDescent="0.2">
      <c r="A42" s="1" t="s">
        <v>17</v>
      </c>
      <c r="B42" t="s">
        <v>72</v>
      </c>
      <c r="C42" s="4" t="str">
        <f t="shared" si="0"/>
        <v>/study-soa-footnotes?page_number=1&amp;page_size=0&amp;total_count=true</v>
      </c>
      <c r="D42">
        <v>5</v>
      </c>
      <c r="E42">
        <v>0</v>
      </c>
      <c r="F42">
        <v>840</v>
      </c>
      <c r="G42">
        <v>880.098767997697</v>
      </c>
      <c r="H42">
        <v>105.710658011958</v>
      </c>
      <c r="I42">
        <v>2387.23717804532</v>
      </c>
      <c r="J42">
        <v>40</v>
      </c>
      <c r="K42">
        <v>1.66756857537744E-2</v>
      </c>
      <c r="L42">
        <v>0</v>
      </c>
      <c r="M42">
        <v>840</v>
      </c>
      <c r="N42">
        <v>930</v>
      </c>
      <c r="O42">
        <v>930</v>
      </c>
      <c r="P42">
        <v>2400</v>
      </c>
      <c r="Q42">
        <v>2400</v>
      </c>
      <c r="R42">
        <v>2400</v>
      </c>
      <c r="S42">
        <v>2400</v>
      </c>
      <c r="T42">
        <v>2400</v>
      </c>
      <c r="U42">
        <v>2400</v>
      </c>
      <c r="V42">
        <v>2400</v>
      </c>
      <c r="W42">
        <v>2400</v>
      </c>
    </row>
    <row r="43" spans="1:23" x14ac:dyDescent="0.2">
      <c r="A43" s="1" t="s">
        <v>17</v>
      </c>
      <c r="B43" t="s">
        <v>73</v>
      </c>
      <c r="C43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43">
        <v>5</v>
      </c>
      <c r="E43">
        <v>0</v>
      </c>
      <c r="F43">
        <v>6900</v>
      </c>
      <c r="G43">
        <v>6004.5144499745202</v>
      </c>
      <c r="H43">
        <v>734.51803694479099</v>
      </c>
      <c r="I43">
        <v>8695.7966429181397</v>
      </c>
      <c r="J43">
        <v>46787</v>
      </c>
      <c r="K43">
        <v>1.66756857537744E-2</v>
      </c>
      <c r="L43">
        <v>0</v>
      </c>
      <c r="M43">
        <v>6900</v>
      </c>
      <c r="N43">
        <v>7200</v>
      </c>
      <c r="O43">
        <v>7200</v>
      </c>
      <c r="P43">
        <v>8700</v>
      </c>
      <c r="Q43">
        <v>8700</v>
      </c>
      <c r="R43">
        <v>8700</v>
      </c>
      <c r="S43">
        <v>8700</v>
      </c>
      <c r="T43">
        <v>8700</v>
      </c>
      <c r="U43">
        <v>8700</v>
      </c>
      <c r="V43">
        <v>8700</v>
      </c>
      <c r="W43">
        <v>8700</v>
      </c>
    </row>
    <row r="44" spans="1:23" x14ac:dyDescent="0.2">
      <c r="A44" s="1" t="s">
        <v>17</v>
      </c>
      <c r="B44" t="s">
        <v>35</v>
      </c>
      <c r="C44" s="4" t="str">
        <f t="shared" si="0"/>
        <v>/time-units?for_protocol_soa=true</v>
      </c>
      <c r="D44">
        <v>5</v>
      </c>
      <c r="E44">
        <v>0</v>
      </c>
      <c r="F44">
        <v>190</v>
      </c>
      <c r="G44">
        <v>306.239410606212</v>
      </c>
      <c r="H44">
        <v>9.4823499675840104</v>
      </c>
      <c r="I44">
        <v>739.02097798418197</v>
      </c>
      <c r="J44">
        <v>92</v>
      </c>
      <c r="K44">
        <v>1.66756857537744E-2</v>
      </c>
      <c r="L44">
        <v>0</v>
      </c>
      <c r="M44">
        <v>190</v>
      </c>
      <c r="N44">
        <v>500</v>
      </c>
      <c r="O44">
        <v>500</v>
      </c>
      <c r="P44">
        <v>740</v>
      </c>
      <c r="Q44">
        <v>740</v>
      </c>
      <c r="R44">
        <v>740</v>
      </c>
      <c r="S44">
        <v>740</v>
      </c>
      <c r="T44">
        <v>740</v>
      </c>
      <c r="U44">
        <v>740</v>
      </c>
      <c r="V44">
        <v>740</v>
      </c>
      <c r="W44">
        <v>740</v>
      </c>
    </row>
    <row r="45" spans="1:23" x14ac:dyDescent="0.2">
      <c r="A45" s="1" t="s">
        <v>17</v>
      </c>
      <c r="B45" t="s">
        <v>36</v>
      </c>
      <c r="C45" s="4" t="str">
        <f t="shared" si="0"/>
        <v>/studies/study_uid</v>
      </c>
      <c r="D45">
        <v>7</v>
      </c>
      <c r="E45">
        <v>0</v>
      </c>
      <c r="F45">
        <v>1300</v>
      </c>
      <c r="G45">
        <v>2223.9314970127898</v>
      </c>
      <c r="H45">
        <v>39.705583010800098</v>
      </c>
      <c r="I45">
        <v>5045.0813350034796</v>
      </c>
      <c r="J45">
        <v>1711</v>
      </c>
      <c r="K45">
        <v>2.33459600552842E-2</v>
      </c>
      <c r="L45">
        <v>0</v>
      </c>
      <c r="M45">
        <v>1300</v>
      </c>
      <c r="N45">
        <v>2300</v>
      </c>
      <c r="O45">
        <v>4700</v>
      </c>
      <c r="P45">
        <v>4700</v>
      </c>
      <c r="Q45">
        <v>5000</v>
      </c>
      <c r="R45">
        <v>5000</v>
      </c>
      <c r="S45">
        <v>5000</v>
      </c>
      <c r="T45">
        <v>5000</v>
      </c>
      <c r="U45">
        <v>5000</v>
      </c>
      <c r="V45">
        <v>5000</v>
      </c>
      <c r="W45">
        <v>5000</v>
      </c>
    </row>
    <row r="46" spans="1:23" x14ac:dyDescent="0.2">
      <c r="A46" s="1" t="s">
        <v>17</v>
      </c>
      <c r="B46" t="s">
        <v>74</v>
      </c>
      <c r="C46" s="4" t="str">
        <f t="shared" si="0"/>
        <v>/flowchart?detailed=true</v>
      </c>
      <c r="D46">
        <v>5</v>
      </c>
      <c r="E46">
        <v>0</v>
      </c>
      <c r="F46">
        <v>28000</v>
      </c>
      <c r="G46">
        <v>27720.8398394053</v>
      </c>
      <c r="H46">
        <v>19668.4041100088</v>
      </c>
      <c r="I46">
        <v>35189.468477037699</v>
      </c>
      <c r="J46">
        <v>503774</v>
      </c>
      <c r="K46">
        <v>1.66756857537744E-2</v>
      </c>
      <c r="L46">
        <v>0</v>
      </c>
      <c r="M46">
        <v>28000</v>
      </c>
      <c r="N46">
        <v>31000</v>
      </c>
      <c r="O46">
        <v>31000</v>
      </c>
      <c r="P46">
        <v>35000</v>
      </c>
      <c r="Q46">
        <v>35000</v>
      </c>
      <c r="R46">
        <v>35000</v>
      </c>
      <c r="S46">
        <v>35000</v>
      </c>
      <c r="T46">
        <v>35000</v>
      </c>
      <c r="U46">
        <v>35000</v>
      </c>
      <c r="V46">
        <v>35000</v>
      </c>
      <c r="W46">
        <v>35000</v>
      </c>
    </row>
    <row r="47" spans="1:23" x14ac:dyDescent="0.2">
      <c r="A47" s="1" t="s">
        <v>17</v>
      </c>
      <c r="B47" t="s">
        <v>37</v>
      </c>
      <c r="C47" s="4" t="str">
        <f t="shared" si="0"/>
        <v>/soa-preferences</v>
      </c>
      <c r="D47">
        <v>7</v>
      </c>
      <c r="E47">
        <v>0</v>
      </c>
      <c r="F47">
        <v>410</v>
      </c>
      <c r="G47">
        <v>882.99271861823001</v>
      </c>
      <c r="H47">
        <v>61.623964109458001</v>
      </c>
      <c r="I47">
        <v>2196.36789802461</v>
      </c>
      <c r="J47">
        <v>100</v>
      </c>
      <c r="K47">
        <v>2.33459600552842E-2</v>
      </c>
      <c r="L47">
        <v>0</v>
      </c>
      <c r="M47">
        <v>410</v>
      </c>
      <c r="N47">
        <v>1000</v>
      </c>
      <c r="O47">
        <v>2000</v>
      </c>
      <c r="P47">
        <v>2000</v>
      </c>
      <c r="Q47">
        <v>2200</v>
      </c>
      <c r="R47">
        <v>2200</v>
      </c>
      <c r="S47">
        <v>2200</v>
      </c>
      <c r="T47">
        <v>2200</v>
      </c>
      <c r="U47">
        <v>2200</v>
      </c>
      <c r="V47">
        <v>2200</v>
      </c>
      <c r="W47">
        <v>2200</v>
      </c>
    </row>
    <row r="48" spans="1:23" x14ac:dyDescent="0.2">
      <c r="A48" s="1" t="s">
        <v>17</v>
      </c>
      <c r="B48" t="s">
        <v>75</v>
      </c>
      <c r="C48" s="4" t="str">
        <f t="shared" si="0"/>
        <v>/study-activities?page_size=0&amp;page_number=1</v>
      </c>
      <c r="D48">
        <v>7</v>
      </c>
      <c r="E48">
        <v>0</v>
      </c>
      <c r="F48">
        <v>3700</v>
      </c>
      <c r="G48">
        <v>3677.0382436058799</v>
      </c>
      <c r="H48">
        <v>568.59832198824699</v>
      </c>
      <c r="I48">
        <v>5752.9219450661903</v>
      </c>
      <c r="J48">
        <v>409416</v>
      </c>
      <c r="K48">
        <v>2.33459600552842E-2</v>
      </c>
      <c r="L48">
        <v>0</v>
      </c>
      <c r="M48">
        <v>3700</v>
      </c>
      <c r="N48">
        <v>4300</v>
      </c>
      <c r="O48">
        <v>4800</v>
      </c>
      <c r="P48">
        <v>4800</v>
      </c>
      <c r="Q48">
        <v>5800</v>
      </c>
      <c r="R48">
        <v>5800</v>
      </c>
      <c r="S48">
        <v>5800</v>
      </c>
      <c r="T48">
        <v>5800</v>
      </c>
      <c r="U48">
        <v>5800</v>
      </c>
      <c r="V48">
        <v>5800</v>
      </c>
      <c r="W48">
        <v>5800</v>
      </c>
    </row>
    <row r="49" spans="1:23" x14ac:dyDescent="0.2">
      <c r="A49" s="1" t="s">
        <v>17</v>
      </c>
      <c r="B49" t="s">
        <v>76</v>
      </c>
      <c r="C49" s="4" t="str">
        <f t="shared" si="0"/>
        <v>/study-soa-footnotes?page_number=1&amp;page_size=0&amp;total_count=true</v>
      </c>
      <c r="D49">
        <v>5</v>
      </c>
      <c r="E49">
        <v>0</v>
      </c>
      <c r="F49">
        <v>440</v>
      </c>
      <c r="G49">
        <v>958.38942222762796</v>
      </c>
      <c r="H49">
        <v>269.76359402760801</v>
      </c>
      <c r="I49">
        <v>2951.9018180435501</v>
      </c>
      <c r="J49">
        <v>40</v>
      </c>
      <c r="K49">
        <v>1.66756857537744E-2</v>
      </c>
      <c r="L49">
        <v>0</v>
      </c>
      <c r="M49">
        <v>440</v>
      </c>
      <c r="N49">
        <v>720</v>
      </c>
      <c r="O49">
        <v>720</v>
      </c>
      <c r="P49">
        <v>3000</v>
      </c>
      <c r="Q49">
        <v>3000</v>
      </c>
      <c r="R49">
        <v>3000</v>
      </c>
      <c r="S49">
        <v>3000</v>
      </c>
      <c r="T49">
        <v>3000</v>
      </c>
      <c r="U49">
        <v>3000</v>
      </c>
      <c r="V49">
        <v>3000</v>
      </c>
      <c r="W49">
        <v>3000</v>
      </c>
    </row>
    <row r="50" spans="1:23" x14ac:dyDescent="0.2">
      <c r="A50" s="1" t="s">
        <v>17</v>
      </c>
      <c r="B50" t="s">
        <v>77</v>
      </c>
      <c r="C50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0">
        <v>7</v>
      </c>
      <c r="E50">
        <v>0</v>
      </c>
      <c r="F50">
        <v>7100</v>
      </c>
      <c r="G50">
        <v>6412.0617769824803</v>
      </c>
      <c r="H50">
        <v>2008.03758995607</v>
      </c>
      <c r="I50">
        <v>8053.6520159803304</v>
      </c>
      <c r="J50">
        <v>46787</v>
      </c>
      <c r="K50">
        <v>2.33459600552842E-2</v>
      </c>
      <c r="L50">
        <v>0</v>
      </c>
      <c r="M50">
        <v>7100</v>
      </c>
      <c r="N50">
        <v>7700</v>
      </c>
      <c r="O50">
        <v>8000</v>
      </c>
      <c r="P50">
        <v>8000</v>
      </c>
      <c r="Q50">
        <v>8100</v>
      </c>
      <c r="R50">
        <v>8100</v>
      </c>
      <c r="S50">
        <v>8100</v>
      </c>
      <c r="T50">
        <v>8100</v>
      </c>
      <c r="U50">
        <v>8100</v>
      </c>
      <c r="V50">
        <v>8100</v>
      </c>
      <c r="W50">
        <v>8100</v>
      </c>
    </row>
    <row r="51" spans="1:23" x14ac:dyDescent="0.2">
      <c r="A51" s="1" t="s">
        <v>17</v>
      </c>
      <c r="B51" t="s">
        <v>38</v>
      </c>
      <c r="C51" s="4" t="str">
        <f t="shared" si="0"/>
        <v>/time-units?for_protocol_soa=true</v>
      </c>
      <c r="D51">
        <v>7</v>
      </c>
      <c r="E51">
        <v>0</v>
      </c>
      <c r="F51">
        <v>580</v>
      </c>
      <c r="G51">
        <v>878.271784583505</v>
      </c>
      <c r="H51">
        <v>9.3591919867321796</v>
      </c>
      <c r="I51">
        <v>3034.98523100279</v>
      </c>
      <c r="J51">
        <v>92</v>
      </c>
      <c r="K51">
        <v>2.33459600552842E-2</v>
      </c>
      <c r="L51">
        <v>0</v>
      </c>
      <c r="M51">
        <v>580</v>
      </c>
      <c r="N51">
        <v>730</v>
      </c>
      <c r="O51">
        <v>1200</v>
      </c>
      <c r="P51">
        <v>1200</v>
      </c>
      <c r="Q51">
        <v>3000</v>
      </c>
      <c r="R51">
        <v>3000</v>
      </c>
      <c r="S51">
        <v>3000</v>
      </c>
      <c r="T51">
        <v>3000</v>
      </c>
      <c r="U51">
        <v>3000</v>
      </c>
      <c r="V51">
        <v>3000</v>
      </c>
      <c r="W51">
        <v>3000</v>
      </c>
    </row>
    <row r="52" spans="1:23" x14ac:dyDescent="0.2">
      <c r="A52" s="1" t="s">
        <v>17</v>
      </c>
      <c r="B52" t="s">
        <v>39</v>
      </c>
      <c r="C52" s="4" t="str">
        <f t="shared" si="0"/>
        <v>/studies/study_uid</v>
      </c>
      <c r="D52">
        <v>4</v>
      </c>
      <c r="E52">
        <v>0</v>
      </c>
      <c r="F52">
        <v>1600</v>
      </c>
      <c r="G52">
        <v>1340.88326821802</v>
      </c>
      <c r="H52">
        <v>124.46551001630699</v>
      </c>
      <c r="I52">
        <v>2103.44901192002</v>
      </c>
      <c r="J52">
        <v>1711</v>
      </c>
      <c r="K52">
        <v>1.33405486030195E-2</v>
      </c>
      <c r="L52">
        <v>0</v>
      </c>
      <c r="M52">
        <v>1600</v>
      </c>
      <c r="N52">
        <v>1600</v>
      </c>
      <c r="O52">
        <v>2100</v>
      </c>
      <c r="P52">
        <v>2100</v>
      </c>
      <c r="Q52">
        <v>2100</v>
      </c>
      <c r="R52">
        <v>2100</v>
      </c>
      <c r="S52">
        <v>2100</v>
      </c>
      <c r="T52">
        <v>2100</v>
      </c>
      <c r="U52">
        <v>2100</v>
      </c>
      <c r="V52">
        <v>2100</v>
      </c>
      <c r="W52">
        <v>2100</v>
      </c>
    </row>
    <row r="53" spans="1:23" x14ac:dyDescent="0.2">
      <c r="A53" s="1" t="s">
        <v>17</v>
      </c>
      <c r="B53" t="s">
        <v>78</v>
      </c>
      <c r="C53" s="4" t="str">
        <f t="shared" si="0"/>
        <v>/flowchart?detailed=true</v>
      </c>
      <c r="D53">
        <v>3</v>
      </c>
      <c r="E53">
        <v>0</v>
      </c>
      <c r="F53">
        <v>32000</v>
      </c>
      <c r="G53">
        <v>31256.4047306465</v>
      </c>
      <c r="H53">
        <v>21269.907047971999</v>
      </c>
      <c r="I53">
        <v>40801.255433005201</v>
      </c>
      <c r="J53">
        <v>503346</v>
      </c>
      <c r="K53">
        <v>1.00054114522646E-2</v>
      </c>
      <c r="L53">
        <v>0</v>
      </c>
      <c r="M53">
        <v>32000</v>
      </c>
      <c r="N53">
        <v>32000</v>
      </c>
      <c r="O53">
        <v>41000</v>
      </c>
      <c r="P53">
        <v>41000</v>
      </c>
      <c r="Q53">
        <v>41000</v>
      </c>
      <c r="R53">
        <v>41000</v>
      </c>
      <c r="S53">
        <v>41000</v>
      </c>
      <c r="T53">
        <v>41000</v>
      </c>
      <c r="U53">
        <v>41000</v>
      </c>
      <c r="V53">
        <v>41000</v>
      </c>
      <c r="W53">
        <v>41000</v>
      </c>
    </row>
    <row r="54" spans="1:23" x14ac:dyDescent="0.2">
      <c r="A54" s="1" t="s">
        <v>17</v>
      </c>
      <c r="B54" t="s">
        <v>40</v>
      </c>
      <c r="C54" s="4" t="str">
        <f t="shared" si="0"/>
        <v>/soa-preferences</v>
      </c>
      <c r="D54">
        <v>4</v>
      </c>
      <c r="E54">
        <v>0</v>
      </c>
      <c r="F54">
        <v>320</v>
      </c>
      <c r="G54">
        <v>478.16595778567699</v>
      </c>
      <c r="H54">
        <v>29.212005087174401</v>
      </c>
      <c r="I54">
        <v>1154.32764496654</v>
      </c>
      <c r="J54">
        <v>100</v>
      </c>
      <c r="K54">
        <v>1.33405486030195E-2</v>
      </c>
      <c r="L54">
        <v>0</v>
      </c>
      <c r="M54">
        <v>410</v>
      </c>
      <c r="N54">
        <v>410</v>
      </c>
      <c r="O54">
        <v>1200</v>
      </c>
      <c r="P54">
        <v>1200</v>
      </c>
      <c r="Q54">
        <v>1200</v>
      </c>
      <c r="R54">
        <v>1200</v>
      </c>
      <c r="S54">
        <v>1200</v>
      </c>
      <c r="T54">
        <v>1200</v>
      </c>
      <c r="U54">
        <v>1200</v>
      </c>
      <c r="V54">
        <v>1200</v>
      </c>
      <c r="W54">
        <v>1200</v>
      </c>
    </row>
    <row r="55" spans="1:23" x14ac:dyDescent="0.2">
      <c r="A55" s="1" t="s">
        <v>17</v>
      </c>
      <c r="B55" t="s">
        <v>79</v>
      </c>
      <c r="C55" s="4" t="str">
        <f t="shared" si="0"/>
        <v>/study-activities?page_size=0&amp;page_number=1</v>
      </c>
      <c r="D55">
        <v>4</v>
      </c>
      <c r="E55">
        <v>0</v>
      </c>
      <c r="F55">
        <v>3300</v>
      </c>
      <c r="G55">
        <v>3243.6205742123998</v>
      </c>
      <c r="H55">
        <v>1205.93279600143</v>
      </c>
      <c r="I55">
        <v>4877.1730789449002</v>
      </c>
      <c r="J55">
        <v>409416</v>
      </c>
      <c r="K55">
        <v>1.33405486030195E-2</v>
      </c>
      <c r="L55">
        <v>0</v>
      </c>
      <c r="M55">
        <v>3600</v>
      </c>
      <c r="N55">
        <v>3600</v>
      </c>
      <c r="O55">
        <v>4900</v>
      </c>
      <c r="P55">
        <v>4900</v>
      </c>
      <c r="Q55">
        <v>4900</v>
      </c>
      <c r="R55">
        <v>4900</v>
      </c>
      <c r="S55">
        <v>4900</v>
      </c>
      <c r="T55">
        <v>4900</v>
      </c>
      <c r="U55">
        <v>4900</v>
      </c>
      <c r="V55">
        <v>4900</v>
      </c>
      <c r="W55">
        <v>4900</v>
      </c>
    </row>
    <row r="56" spans="1:23" x14ac:dyDescent="0.2">
      <c r="A56" s="1" t="s">
        <v>17</v>
      </c>
      <c r="B56" t="s">
        <v>80</v>
      </c>
      <c r="C56" s="4" t="str">
        <f t="shared" si="0"/>
        <v>/study-soa-footnotes?page_number=1&amp;page_size=0&amp;total_count=true</v>
      </c>
      <c r="D56">
        <v>3</v>
      </c>
      <c r="E56">
        <v>0</v>
      </c>
      <c r="F56">
        <v>250</v>
      </c>
      <c r="G56">
        <v>205.89261129498399</v>
      </c>
      <c r="H56">
        <v>95.788228907622397</v>
      </c>
      <c r="I56">
        <v>272.73043198510999</v>
      </c>
      <c r="J56">
        <v>40</v>
      </c>
      <c r="K56">
        <v>1.00054114522646E-2</v>
      </c>
      <c r="L56">
        <v>0</v>
      </c>
      <c r="M56">
        <v>250</v>
      </c>
      <c r="N56">
        <v>250</v>
      </c>
      <c r="O56">
        <v>270</v>
      </c>
      <c r="P56">
        <v>270</v>
      </c>
      <c r="Q56">
        <v>270</v>
      </c>
      <c r="R56">
        <v>270</v>
      </c>
      <c r="S56">
        <v>270</v>
      </c>
      <c r="T56">
        <v>270</v>
      </c>
      <c r="U56">
        <v>270</v>
      </c>
      <c r="V56">
        <v>270</v>
      </c>
      <c r="W56">
        <v>270</v>
      </c>
    </row>
    <row r="57" spans="1:23" x14ac:dyDescent="0.2">
      <c r="A57" s="1" t="s">
        <v>17</v>
      </c>
      <c r="B57" t="s">
        <v>81</v>
      </c>
      <c r="C57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7">
        <v>4</v>
      </c>
      <c r="E57">
        <v>0</v>
      </c>
      <c r="F57">
        <v>6400</v>
      </c>
      <c r="G57">
        <v>6226.1317030061</v>
      </c>
      <c r="H57">
        <v>3487.13844304438</v>
      </c>
      <c r="I57">
        <v>8184.0400190558203</v>
      </c>
      <c r="J57">
        <v>46787</v>
      </c>
      <c r="K57">
        <v>1.33405486030195E-2</v>
      </c>
      <c r="L57">
        <v>0</v>
      </c>
      <c r="M57">
        <v>6800</v>
      </c>
      <c r="N57">
        <v>6800</v>
      </c>
      <c r="O57">
        <v>8200</v>
      </c>
      <c r="P57">
        <v>8200</v>
      </c>
      <c r="Q57">
        <v>8200</v>
      </c>
      <c r="R57">
        <v>8200</v>
      </c>
      <c r="S57">
        <v>8200</v>
      </c>
      <c r="T57">
        <v>8200</v>
      </c>
      <c r="U57">
        <v>8200</v>
      </c>
      <c r="V57">
        <v>8200</v>
      </c>
      <c r="W57">
        <v>8200</v>
      </c>
    </row>
    <row r="58" spans="1:23" x14ac:dyDescent="0.2">
      <c r="A58" s="1" t="s">
        <v>17</v>
      </c>
      <c r="B58" t="s">
        <v>41</v>
      </c>
      <c r="C58" s="4" t="str">
        <f t="shared" si="0"/>
        <v>/time-units?for_protocol_soa=true</v>
      </c>
      <c r="D58">
        <v>4</v>
      </c>
      <c r="E58">
        <v>0</v>
      </c>
      <c r="F58">
        <v>230</v>
      </c>
      <c r="G58">
        <v>268.38999480241898</v>
      </c>
      <c r="H58">
        <v>82.553553045727298</v>
      </c>
      <c r="I58">
        <v>411.60377103369598</v>
      </c>
      <c r="J58">
        <v>92</v>
      </c>
      <c r="K58">
        <v>1.33405486030195E-2</v>
      </c>
      <c r="L58">
        <v>0</v>
      </c>
      <c r="M58">
        <v>350</v>
      </c>
      <c r="N58">
        <v>350</v>
      </c>
      <c r="O58">
        <v>410</v>
      </c>
      <c r="P58">
        <v>410</v>
      </c>
      <c r="Q58">
        <v>410</v>
      </c>
      <c r="R58">
        <v>410</v>
      </c>
      <c r="S58">
        <v>410</v>
      </c>
      <c r="T58">
        <v>410</v>
      </c>
      <c r="U58">
        <v>410</v>
      </c>
      <c r="V58">
        <v>410</v>
      </c>
      <c r="W58">
        <v>410</v>
      </c>
    </row>
    <row r="59" spans="1:23" x14ac:dyDescent="0.2">
      <c r="A59" s="1" t="s">
        <v>17</v>
      </c>
      <c r="B59" t="s">
        <v>42</v>
      </c>
      <c r="C59" s="4" t="str">
        <f t="shared" si="0"/>
        <v>/studies/study_uid</v>
      </c>
      <c r="D59">
        <v>9</v>
      </c>
      <c r="E59">
        <v>0</v>
      </c>
      <c r="F59">
        <v>1100</v>
      </c>
      <c r="G59">
        <v>1100.89513244262</v>
      </c>
      <c r="H59">
        <v>478.09363901615097</v>
      </c>
      <c r="I59">
        <v>1737.8303860314099</v>
      </c>
      <c r="J59">
        <v>1711</v>
      </c>
      <c r="K59">
        <v>3.0016234356793899E-2</v>
      </c>
      <c r="L59">
        <v>0</v>
      </c>
      <c r="M59">
        <v>1100</v>
      </c>
      <c r="N59">
        <v>1100</v>
      </c>
      <c r="O59">
        <v>1200</v>
      </c>
      <c r="P59">
        <v>1400</v>
      </c>
      <c r="Q59">
        <v>1700</v>
      </c>
      <c r="R59">
        <v>1700</v>
      </c>
      <c r="S59">
        <v>1700</v>
      </c>
      <c r="T59">
        <v>1700</v>
      </c>
      <c r="U59">
        <v>1700</v>
      </c>
      <c r="V59">
        <v>1700</v>
      </c>
      <c r="W59">
        <v>1700</v>
      </c>
    </row>
    <row r="60" spans="1:23" x14ac:dyDescent="0.2">
      <c r="A60" s="1" t="s">
        <v>17</v>
      </c>
      <c r="B60" t="s">
        <v>82</v>
      </c>
      <c r="C60" s="4" t="str">
        <f t="shared" si="0"/>
        <v>/flowchart?detailed=true</v>
      </c>
      <c r="D60">
        <v>9</v>
      </c>
      <c r="E60">
        <v>0</v>
      </c>
      <c r="F60">
        <v>31000</v>
      </c>
      <c r="G60">
        <v>33522.664864314698</v>
      </c>
      <c r="H60">
        <v>26581.008253968299</v>
      </c>
      <c r="I60">
        <v>42277.6124859228</v>
      </c>
      <c r="J60">
        <v>508054</v>
      </c>
      <c r="K60">
        <v>3.0016234356793899E-2</v>
      </c>
      <c r="L60">
        <v>0</v>
      </c>
      <c r="M60">
        <v>31000</v>
      </c>
      <c r="N60">
        <v>33000</v>
      </c>
      <c r="O60">
        <v>40000</v>
      </c>
      <c r="P60">
        <v>41000</v>
      </c>
      <c r="Q60">
        <v>42000</v>
      </c>
      <c r="R60">
        <v>42000</v>
      </c>
      <c r="S60">
        <v>42000</v>
      </c>
      <c r="T60">
        <v>42000</v>
      </c>
      <c r="U60">
        <v>42000</v>
      </c>
      <c r="V60">
        <v>42000</v>
      </c>
      <c r="W60">
        <v>42000</v>
      </c>
    </row>
    <row r="61" spans="1:23" x14ac:dyDescent="0.2">
      <c r="A61" s="1" t="s">
        <v>17</v>
      </c>
      <c r="B61" t="s">
        <v>43</v>
      </c>
      <c r="C61" s="4" t="str">
        <f t="shared" si="0"/>
        <v>/soa-preferences</v>
      </c>
      <c r="D61">
        <v>9</v>
      </c>
      <c r="E61">
        <v>0</v>
      </c>
      <c r="F61">
        <v>330</v>
      </c>
      <c r="G61">
        <v>501.94700833203001</v>
      </c>
      <c r="H61">
        <v>170.58694502338699</v>
      </c>
      <c r="I61">
        <v>1141.28432900179</v>
      </c>
      <c r="J61">
        <v>100</v>
      </c>
      <c r="K61">
        <v>3.0016234356793899E-2</v>
      </c>
      <c r="L61">
        <v>0</v>
      </c>
      <c r="M61">
        <v>330</v>
      </c>
      <c r="N61">
        <v>510</v>
      </c>
      <c r="O61">
        <v>510</v>
      </c>
      <c r="P61">
        <v>1100</v>
      </c>
      <c r="Q61">
        <v>1100</v>
      </c>
      <c r="R61">
        <v>1100</v>
      </c>
      <c r="S61">
        <v>1100</v>
      </c>
      <c r="T61">
        <v>1100</v>
      </c>
      <c r="U61">
        <v>1100</v>
      </c>
      <c r="V61">
        <v>1100</v>
      </c>
      <c r="W61">
        <v>1100</v>
      </c>
    </row>
    <row r="62" spans="1:23" x14ac:dyDescent="0.2">
      <c r="A62" s="1" t="s">
        <v>17</v>
      </c>
      <c r="B62" t="s">
        <v>83</v>
      </c>
      <c r="C62" s="4" t="str">
        <f t="shared" si="0"/>
        <v>/study-activities?page_size=0&amp;page_number=1</v>
      </c>
      <c r="D62">
        <v>9</v>
      </c>
      <c r="E62">
        <v>0</v>
      </c>
      <c r="F62">
        <v>4500</v>
      </c>
      <c r="G62">
        <v>4528.3718850696396</v>
      </c>
      <c r="H62">
        <v>2949.6910190209701</v>
      </c>
      <c r="I62">
        <v>7054.8733089817597</v>
      </c>
      <c r="J62">
        <v>409416</v>
      </c>
      <c r="K62">
        <v>3.0016234356793899E-2</v>
      </c>
      <c r="L62">
        <v>0</v>
      </c>
      <c r="M62">
        <v>4500</v>
      </c>
      <c r="N62">
        <v>4900</v>
      </c>
      <c r="O62">
        <v>5000</v>
      </c>
      <c r="P62">
        <v>5500</v>
      </c>
      <c r="Q62">
        <v>7100</v>
      </c>
      <c r="R62">
        <v>7100</v>
      </c>
      <c r="S62">
        <v>7100</v>
      </c>
      <c r="T62">
        <v>7100</v>
      </c>
      <c r="U62">
        <v>7100</v>
      </c>
      <c r="V62">
        <v>7100</v>
      </c>
      <c r="W62">
        <v>7100</v>
      </c>
    </row>
    <row r="63" spans="1:23" x14ac:dyDescent="0.2">
      <c r="A63" s="1" t="s">
        <v>17</v>
      </c>
      <c r="B63" t="s">
        <v>84</v>
      </c>
      <c r="C63" s="4" t="str">
        <f t="shared" si="0"/>
        <v>/study-soa-footnotes?page_number=1&amp;page_size=0&amp;total_count=true</v>
      </c>
      <c r="D63">
        <v>9</v>
      </c>
      <c r="E63">
        <v>0</v>
      </c>
      <c r="F63">
        <v>430</v>
      </c>
      <c r="G63">
        <v>908.96074521717503</v>
      </c>
      <c r="H63">
        <v>87.540894048288393</v>
      </c>
      <c r="I63">
        <v>2568.6519030714398</v>
      </c>
      <c r="J63">
        <v>40</v>
      </c>
      <c r="K63">
        <v>3.0016234356793899E-2</v>
      </c>
      <c r="L63">
        <v>0</v>
      </c>
      <c r="M63">
        <v>430</v>
      </c>
      <c r="N63">
        <v>630</v>
      </c>
      <c r="O63">
        <v>1600</v>
      </c>
      <c r="P63">
        <v>2300</v>
      </c>
      <c r="Q63">
        <v>2600</v>
      </c>
      <c r="R63">
        <v>2600</v>
      </c>
      <c r="S63">
        <v>2600</v>
      </c>
      <c r="T63">
        <v>2600</v>
      </c>
      <c r="U63">
        <v>2600</v>
      </c>
      <c r="V63">
        <v>2600</v>
      </c>
      <c r="W63">
        <v>2600</v>
      </c>
    </row>
    <row r="64" spans="1:23" x14ac:dyDescent="0.2">
      <c r="A64" s="1" t="s">
        <v>17</v>
      </c>
      <c r="B64" t="s">
        <v>85</v>
      </c>
      <c r="C64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64">
        <v>9</v>
      </c>
      <c r="E64">
        <v>0</v>
      </c>
      <c r="F64">
        <v>7700</v>
      </c>
      <c r="G64">
        <v>7517.8316732118301</v>
      </c>
      <c r="H64">
        <v>5360.5430489405899</v>
      </c>
      <c r="I64">
        <v>9580.7741939788593</v>
      </c>
      <c r="J64">
        <v>46787</v>
      </c>
      <c r="K64">
        <v>3.0016234356793899E-2</v>
      </c>
      <c r="L64">
        <v>0</v>
      </c>
      <c r="M64">
        <v>7700</v>
      </c>
      <c r="N64">
        <v>7800</v>
      </c>
      <c r="O64">
        <v>7800</v>
      </c>
      <c r="P64">
        <v>8200</v>
      </c>
      <c r="Q64">
        <v>9600</v>
      </c>
      <c r="R64">
        <v>9600</v>
      </c>
      <c r="S64">
        <v>9600</v>
      </c>
      <c r="T64">
        <v>9600</v>
      </c>
      <c r="U64">
        <v>9600</v>
      </c>
      <c r="V64">
        <v>9600</v>
      </c>
      <c r="W64">
        <v>9600</v>
      </c>
    </row>
    <row r="65" spans="1:23" x14ac:dyDescent="0.2">
      <c r="A65" s="1" t="s">
        <v>17</v>
      </c>
      <c r="B65" t="s">
        <v>44</v>
      </c>
      <c r="C65" s="4" t="str">
        <f t="shared" si="0"/>
        <v>/time-units?for_protocol_soa=true</v>
      </c>
      <c r="D65">
        <v>9</v>
      </c>
      <c r="E65">
        <v>0</v>
      </c>
      <c r="F65">
        <v>190</v>
      </c>
      <c r="G65">
        <v>258.73796055869502</v>
      </c>
      <c r="H65">
        <v>122.569957980886</v>
      </c>
      <c r="I65">
        <v>425.03757402300801</v>
      </c>
      <c r="J65">
        <v>92</v>
      </c>
      <c r="K65">
        <v>3.0016234356793899E-2</v>
      </c>
      <c r="L65">
        <v>0</v>
      </c>
      <c r="M65">
        <v>190</v>
      </c>
      <c r="N65">
        <v>260</v>
      </c>
      <c r="O65">
        <v>420</v>
      </c>
      <c r="P65">
        <v>420</v>
      </c>
      <c r="Q65">
        <v>430</v>
      </c>
      <c r="R65">
        <v>430</v>
      </c>
      <c r="S65">
        <v>430</v>
      </c>
      <c r="T65">
        <v>430</v>
      </c>
      <c r="U65">
        <v>430</v>
      </c>
      <c r="V65">
        <v>430</v>
      </c>
      <c r="W65">
        <v>430</v>
      </c>
    </row>
    <row r="66" spans="1:23" x14ac:dyDescent="0.2">
      <c r="A66" s="1" t="s">
        <v>17</v>
      </c>
      <c r="B66" t="s">
        <v>45</v>
      </c>
      <c r="C66" s="4" t="str">
        <f t="shared" si="0"/>
        <v>/studies/study_uid</v>
      </c>
      <c r="D66">
        <v>9</v>
      </c>
      <c r="E66">
        <v>0</v>
      </c>
      <c r="F66">
        <v>2100</v>
      </c>
      <c r="G66">
        <v>2589.5392619875302</v>
      </c>
      <c r="H66">
        <v>1309.5695859519701</v>
      </c>
      <c r="I66">
        <v>4793.70350192766</v>
      </c>
      <c r="J66">
        <v>1711</v>
      </c>
      <c r="K66">
        <v>3.0016234356793899E-2</v>
      </c>
      <c r="L66">
        <v>0</v>
      </c>
      <c r="M66">
        <v>2100</v>
      </c>
      <c r="N66">
        <v>2500</v>
      </c>
      <c r="O66">
        <v>2900</v>
      </c>
      <c r="P66">
        <v>4800</v>
      </c>
      <c r="Q66">
        <v>4800</v>
      </c>
      <c r="R66">
        <v>4800</v>
      </c>
      <c r="S66">
        <v>4800</v>
      </c>
      <c r="T66">
        <v>4800</v>
      </c>
      <c r="U66">
        <v>4800</v>
      </c>
      <c r="V66">
        <v>4800</v>
      </c>
      <c r="W66">
        <v>4800</v>
      </c>
    </row>
    <row r="67" spans="1:23" x14ac:dyDescent="0.2">
      <c r="A67" s="1" t="s">
        <v>17</v>
      </c>
      <c r="B67" t="s">
        <v>86</v>
      </c>
      <c r="C67" s="4" t="str">
        <f t="shared" ref="C67:C130" si="1">IF(LEN(B67)&lt;22,"/studies/study_uid",IF(LEFT(B67,5)="/stud",RIGHT(B67,LEN(B67)-21),B67))</f>
        <v>/flowchart?detailed=true</v>
      </c>
      <c r="D67">
        <v>9</v>
      </c>
      <c r="E67">
        <v>0</v>
      </c>
      <c r="F67">
        <v>35000</v>
      </c>
      <c r="G67">
        <v>34605.430140095297</v>
      </c>
      <c r="H67">
        <v>24819.143211003298</v>
      </c>
      <c r="I67">
        <v>44902.495574904598</v>
      </c>
      <c r="J67">
        <v>510943</v>
      </c>
      <c r="K67">
        <v>3.0016234356793899E-2</v>
      </c>
      <c r="L67">
        <v>0</v>
      </c>
      <c r="M67">
        <v>35000</v>
      </c>
      <c r="N67">
        <v>36000</v>
      </c>
      <c r="O67">
        <v>43000</v>
      </c>
      <c r="P67">
        <v>44000</v>
      </c>
      <c r="Q67">
        <v>45000</v>
      </c>
      <c r="R67">
        <v>45000</v>
      </c>
      <c r="S67">
        <v>45000</v>
      </c>
      <c r="T67">
        <v>45000</v>
      </c>
      <c r="U67">
        <v>45000</v>
      </c>
      <c r="V67">
        <v>45000</v>
      </c>
      <c r="W67">
        <v>45000</v>
      </c>
    </row>
    <row r="68" spans="1:23" x14ac:dyDescent="0.2">
      <c r="A68" s="1" t="s">
        <v>17</v>
      </c>
      <c r="B68" t="s">
        <v>46</v>
      </c>
      <c r="C68" s="4" t="str">
        <f t="shared" si="1"/>
        <v>/soa-preferences</v>
      </c>
      <c r="D68">
        <v>9</v>
      </c>
      <c r="E68">
        <v>0</v>
      </c>
      <c r="F68">
        <v>270</v>
      </c>
      <c r="G68">
        <v>438.70458511325199</v>
      </c>
      <c r="H68">
        <v>156.167260021902</v>
      </c>
      <c r="I68">
        <v>1537.3305829707499</v>
      </c>
      <c r="J68">
        <v>100</v>
      </c>
      <c r="K68">
        <v>3.0016234356793899E-2</v>
      </c>
      <c r="L68">
        <v>0</v>
      </c>
      <c r="M68">
        <v>270</v>
      </c>
      <c r="N68">
        <v>340</v>
      </c>
      <c r="O68">
        <v>500</v>
      </c>
      <c r="P68">
        <v>550</v>
      </c>
      <c r="Q68">
        <v>1500</v>
      </c>
      <c r="R68">
        <v>1500</v>
      </c>
      <c r="S68">
        <v>1500</v>
      </c>
      <c r="T68">
        <v>1500</v>
      </c>
      <c r="U68">
        <v>1500</v>
      </c>
      <c r="V68">
        <v>1500</v>
      </c>
      <c r="W68">
        <v>1500</v>
      </c>
    </row>
    <row r="69" spans="1:23" x14ac:dyDescent="0.2">
      <c r="A69" s="1" t="s">
        <v>17</v>
      </c>
      <c r="B69" t="s">
        <v>87</v>
      </c>
      <c r="C69" s="4" t="str">
        <f t="shared" si="1"/>
        <v>/study-activities?page_size=0&amp;page_number=1</v>
      </c>
      <c r="D69">
        <v>9</v>
      </c>
      <c r="E69">
        <v>0</v>
      </c>
      <c r="F69">
        <v>4000</v>
      </c>
      <c r="G69">
        <v>4923.8146620078196</v>
      </c>
      <c r="H69">
        <v>3097.8079839842298</v>
      </c>
      <c r="I69">
        <v>8472.8792139794605</v>
      </c>
      <c r="J69">
        <v>409416</v>
      </c>
      <c r="K69">
        <v>3.0016234356793899E-2</v>
      </c>
      <c r="L69">
        <v>0</v>
      </c>
      <c r="M69">
        <v>4000</v>
      </c>
      <c r="N69">
        <v>5300</v>
      </c>
      <c r="O69">
        <v>5700</v>
      </c>
      <c r="P69">
        <v>6500</v>
      </c>
      <c r="Q69">
        <v>8500</v>
      </c>
      <c r="R69">
        <v>8500</v>
      </c>
      <c r="S69">
        <v>8500</v>
      </c>
      <c r="T69">
        <v>8500</v>
      </c>
      <c r="U69">
        <v>8500</v>
      </c>
      <c r="V69">
        <v>8500</v>
      </c>
      <c r="W69">
        <v>8500</v>
      </c>
    </row>
    <row r="70" spans="1:23" x14ac:dyDescent="0.2">
      <c r="A70" s="1" t="s">
        <v>17</v>
      </c>
      <c r="B70" t="s">
        <v>88</v>
      </c>
      <c r="C70" s="4" t="str">
        <f t="shared" si="1"/>
        <v>/study-soa-footnotes?page_number=1&amp;page_size=0&amp;total_count=true</v>
      </c>
      <c r="D70">
        <v>9</v>
      </c>
      <c r="E70">
        <v>0</v>
      </c>
      <c r="F70">
        <v>170</v>
      </c>
      <c r="G70">
        <v>505.08690221856</v>
      </c>
      <c r="H70">
        <v>135.76294993981699</v>
      </c>
      <c r="I70">
        <v>1682.80856800265</v>
      </c>
      <c r="J70">
        <v>40</v>
      </c>
      <c r="K70">
        <v>3.0016234356793899E-2</v>
      </c>
      <c r="L70">
        <v>0</v>
      </c>
      <c r="M70">
        <v>170</v>
      </c>
      <c r="N70">
        <v>200</v>
      </c>
      <c r="O70">
        <v>280</v>
      </c>
      <c r="P70">
        <v>1600</v>
      </c>
      <c r="Q70">
        <v>1700</v>
      </c>
      <c r="R70">
        <v>1700</v>
      </c>
      <c r="S70">
        <v>1700</v>
      </c>
      <c r="T70">
        <v>1700</v>
      </c>
      <c r="U70">
        <v>1700</v>
      </c>
      <c r="V70">
        <v>1700</v>
      </c>
      <c r="W70">
        <v>1700</v>
      </c>
    </row>
    <row r="71" spans="1:23" x14ac:dyDescent="0.2">
      <c r="A71" s="1" t="s">
        <v>17</v>
      </c>
      <c r="B71" t="s">
        <v>89</v>
      </c>
      <c r="C71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1">
        <v>9</v>
      </c>
      <c r="E71">
        <v>0</v>
      </c>
      <c r="F71">
        <v>7700</v>
      </c>
      <c r="G71">
        <v>7209.0804487880696</v>
      </c>
      <c r="H71">
        <v>5257.5866209808701</v>
      </c>
      <c r="I71">
        <v>8156.7826970713204</v>
      </c>
      <c r="J71">
        <v>46787</v>
      </c>
      <c r="K71">
        <v>3.0016234356793899E-2</v>
      </c>
      <c r="L71">
        <v>0</v>
      </c>
      <c r="M71">
        <v>7700</v>
      </c>
      <c r="N71">
        <v>7900</v>
      </c>
      <c r="O71">
        <v>8100</v>
      </c>
      <c r="P71">
        <v>8100</v>
      </c>
      <c r="Q71">
        <v>8200</v>
      </c>
      <c r="R71">
        <v>8200</v>
      </c>
      <c r="S71">
        <v>8200</v>
      </c>
      <c r="T71">
        <v>8200</v>
      </c>
      <c r="U71">
        <v>8200</v>
      </c>
      <c r="V71">
        <v>8200</v>
      </c>
      <c r="W71">
        <v>8200</v>
      </c>
    </row>
    <row r="72" spans="1:23" x14ac:dyDescent="0.2">
      <c r="A72" s="1" t="s">
        <v>17</v>
      </c>
      <c r="B72" t="s">
        <v>47</v>
      </c>
      <c r="C72" s="4" t="str">
        <f t="shared" si="1"/>
        <v>/time-units?for_protocol_soa=true</v>
      </c>
      <c r="D72">
        <v>9</v>
      </c>
      <c r="E72">
        <v>0</v>
      </c>
      <c r="F72">
        <v>460</v>
      </c>
      <c r="G72">
        <v>566.15573778334499</v>
      </c>
      <c r="H72">
        <v>184.57099201623299</v>
      </c>
      <c r="I72">
        <v>1540.1426680618799</v>
      </c>
      <c r="J72">
        <v>92</v>
      </c>
      <c r="K72">
        <v>3.0016234356793899E-2</v>
      </c>
      <c r="L72">
        <v>0</v>
      </c>
      <c r="M72">
        <v>460</v>
      </c>
      <c r="N72">
        <v>460</v>
      </c>
      <c r="O72">
        <v>600</v>
      </c>
      <c r="P72">
        <v>1000</v>
      </c>
      <c r="Q72">
        <v>1500</v>
      </c>
      <c r="R72">
        <v>1500</v>
      </c>
      <c r="S72">
        <v>1500</v>
      </c>
      <c r="T72">
        <v>1500</v>
      </c>
      <c r="U72">
        <v>1500</v>
      </c>
      <c r="V72">
        <v>1500</v>
      </c>
      <c r="W72">
        <v>1500</v>
      </c>
    </row>
    <row r="73" spans="1:23" x14ac:dyDescent="0.2">
      <c r="A73" s="1" t="s">
        <v>17</v>
      </c>
      <c r="B73" t="s">
        <v>90</v>
      </c>
      <c r="C73" s="4" t="str">
        <f t="shared" si="1"/>
        <v>/studies/study_uid</v>
      </c>
      <c r="D73">
        <v>6</v>
      </c>
      <c r="E73">
        <v>0</v>
      </c>
      <c r="F73">
        <v>1400</v>
      </c>
      <c r="G73">
        <v>1636.76319546842</v>
      </c>
      <c r="H73">
        <v>950.71527606341897</v>
      </c>
      <c r="I73">
        <v>2904.1134989820398</v>
      </c>
      <c r="J73">
        <v>1711</v>
      </c>
      <c r="K73">
        <v>2.00108229045293E-2</v>
      </c>
      <c r="L73">
        <v>0</v>
      </c>
      <c r="M73">
        <v>1600</v>
      </c>
      <c r="N73">
        <v>1600</v>
      </c>
      <c r="O73">
        <v>1700</v>
      </c>
      <c r="P73">
        <v>1700</v>
      </c>
      <c r="Q73">
        <v>2900</v>
      </c>
      <c r="R73">
        <v>2900</v>
      </c>
      <c r="S73">
        <v>2900</v>
      </c>
      <c r="T73">
        <v>2900</v>
      </c>
      <c r="U73">
        <v>2900</v>
      </c>
      <c r="V73">
        <v>2900</v>
      </c>
      <c r="W73">
        <v>2900</v>
      </c>
    </row>
    <row r="74" spans="1:23" x14ac:dyDescent="0.2">
      <c r="A74" s="1" t="s">
        <v>17</v>
      </c>
      <c r="B74" t="s">
        <v>91</v>
      </c>
      <c r="C74" s="4" t="str">
        <f t="shared" si="1"/>
        <v>/flowchart?detailed=true</v>
      </c>
      <c r="D74">
        <v>4</v>
      </c>
      <c r="E74">
        <v>0</v>
      </c>
      <c r="F74">
        <v>29000</v>
      </c>
      <c r="G74">
        <v>28813.327977521101</v>
      </c>
      <c r="H74">
        <v>26040.913722012101</v>
      </c>
      <c r="I74">
        <v>29938.971315044899</v>
      </c>
      <c r="J74">
        <v>506235</v>
      </c>
      <c r="K74">
        <v>1.33405486030195E-2</v>
      </c>
      <c r="L74">
        <v>0</v>
      </c>
      <c r="M74">
        <v>30000</v>
      </c>
      <c r="N74">
        <v>30000</v>
      </c>
      <c r="O74">
        <v>30000</v>
      </c>
      <c r="P74">
        <v>30000</v>
      </c>
      <c r="Q74">
        <v>30000</v>
      </c>
      <c r="R74">
        <v>30000</v>
      </c>
      <c r="S74">
        <v>30000</v>
      </c>
      <c r="T74">
        <v>30000</v>
      </c>
      <c r="U74">
        <v>30000</v>
      </c>
      <c r="V74">
        <v>30000</v>
      </c>
      <c r="W74">
        <v>30000</v>
      </c>
    </row>
    <row r="75" spans="1:23" x14ac:dyDescent="0.2">
      <c r="A75" s="1" t="s">
        <v>17</v>
      </c>
      <c r="B75" t="s">
        <v>92</v>
      </c>
      <c r="C75" s="4" t="str">
        <f t="shared" si="1"/>
        <v>/soa-preferences</v>
      </c>
      <c r="D75">
        <v>6</v>
      </c>
      <c r="E75">
        <v>0</v>
      </c>
      <c r="F75">
        <v>250</v>
      </c>
      <c r="G75">
        <v>653.672356992804</v>
      </c>
      <c r="H75">
        <v>182.41688597481601</v>
      </c>
      <c r="I75">
        <v>2619.0324339549902</v>
      </c>
      <c r="J75">
        <v>100</v>
      </c>
      <c r="K75">
        <v>2.00108229045293E-2</v>
      </c>
      <c r="L75">
        <v>0</v>
      </c>
      <c r="M75">
        <v>300</v>
      </c>
      <c r="N75">
        <v>300</v>
      </c>
      <c r="O75">
        <v>370</v>
      </c>
      <c r="P75">
        <v>370</v>
      </c>
      <c r="Q75">
        <v>2600</v>
      </c>
      <c r="R75">
        <v>2600</v>
      </c>
      <c r="S75">
        <v>2600</v>
      </c>
      <c r="T75">
        <v>2600</v>
      </c>
      <c r="U75">
        <v>2600</v>
      </c>
      <c r="V75">
        <v>2600</v>
      </c>
      <c r="W75">
        <v>2600</v>
      </c>
    </row>
    <row r="76" spans="1:23" x14ac:dyDescent="0.2">
      <c r="A76" s="1" t="s">
        <v>17</v>
      </c>
      <c r="B76" t="s">
        <v>93</v>
      </c>
      <c r="C76" s="4" t="str">
        <f t="shared" si="1"/>
        <v>/study-activities?page_size=0&amp;page_number=1</v>
      </c>
      <c r="D76">
        <v>5</v>
      </c>
      <c r="E76">
        <v>0</v>
      </c>
      <c r="F76">
        <v>3600</v>
      </c>
      <c r="G76">
        <v>3856.8225830094798</v>
      </c>
      <c r="H76">
        <v>3026.8511839676598</v>
      </c>
      <c r="I76">
        <v>5091.0210369620399</v>
      </c>
      <c r="J76">
        <v>409416</v>
      </c>
      <c r="K76">
        <v>1.66756857537744E-2</v>
      </c>
      <c r="L76">
        <v>0</v>
      </c>
      <c r="M76">
        <v>3600</v>
      </c>
      <c r="N76">
        <v>4000</v>
      </c>
      <c r="O76">
        <v>4000</v>
      </c>
      <c r="P76">
        <v>5100</v>
      </c>
      <c r="Q76">
        <v>5100</v>
      </c>
      <c r="R76">
        <v>5100</v>
      </c>
      <c r="S76">
        <v>5100</v>
      </c>
      <c r="T76">
        <v>5100</v>
      </c>
      <c r="U76">
        <v>5100</v>
      </c>
      <c r="V76">
        <v>5100</v>
      </c>
      <c r="W76">
        <v>5100</v>
      </c>
    </row>
    <row r="77" spans="1:23" x14ac:dyDescent="0.2">
      <c r="A77" s="1" t="s">
        <v>17</v>
      </c>
      <c r="B77" t="s">
        <v>94</v>
      </c>
      <c r="C77" s="4" t="str">
        <f t="shared" si="1"/>
        <v>/study-soa-footnotes?page_number=1&amp;page_size=0&amp;total_count=true</v>
      </c>
      <c r="D77">
        <v>4</v>
      </c>
      <c r="E77">
        <v>0</v>
      </c>
      <c r="F77">
        <v>230</v>
      </c>
      <c r="G77">
        <v>1159.83413948561</v>
      </c>
      <c r="H77">
        <v>131.52824901044301</v>
      </c>
      <c r="I77">
        <v>2477.6714759645902</v>
      </c>
      <c r="J77">
        <v>40</v>
      </c>
      <c r="K77">
        <v>1.33405486030195E-2</v>
      </c>
      <c r="L77">
        <v>0</v>
      </c>
      <c r="M77">
        <v>1800</v>
      </c>
      <c r="N77">
        <v>1800</v>
      </c>
      <c r="O77">
        <v>2500</v>
      </c>
      <c r="P77">
        <v>2500</v>
      </c>
      <c r="Q77">
        <v>2500</v>
      </c>
      <c r="R77">
        <v>2500</v>
      </c>
      <c r="S77">
        <v>2500</v>
      </c>
      <c r="T77">
        <v>2500</v>
      </c>
      <c r="U77">
        <v>2500</v>
      </c>
      <c r="V77">
        <v>2500</v>
      </c>
      <c r="W77">
        <v>2500</v>
      </c>
    </row>
    <row r="78" spans="1:23" x14ac:dyDescent="0.2">
      <c r="A78" s="1" t="s">
        <v>17</v>
      </c>
      <c r="B78" t="s">
        <v>95</v>
      </c>
      <c r="C78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8">
        <v>5</v>
      </c>
      <c r="E78">
        <v>0</v>
      </c>
      <c r="F78">
        <v>7000</v>
      </c>
      <c r="G78">
        <v>6655.8534282259598</v>
      </c>
      <c r="H78">
        <v>4705.8445060392796</v>
      </c>
      <c r="I78">
        <v>8065.0477820308797</v>
      </c>
      <c r="J78">
        <v>46787</v>
      </c>
      <c r="K78">
        <v>1.66756857537744E-2</v>
      </c>
      <c r="L78">
        <v>0</v>
      </c>
      <c r="M78">
        <v>7000</v>
      </c>
      <c r="N78">
        <v>7300</v>
      </c>
      <c r="O78">
        <v>7300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</row>
    <row r="79" spans="1:23" x14ac:dyDescent="0.2">
      <c r="A79" s="1" t="s">
        <v>17</v>
      </c>
      <c r="B79" t="s">
        <v>96</v>
      </c>
      <c r="C79" s="4" t="str">
        <f t="shared" si="1"/>
        <v>/time-units?for_protocol_soa=true</v>
      </c>
      <c r="D79">
        <v>6</v>
      </c>
      <c r="E79">
        <v>0</v>
      </c>
      <c r="F79">
        <v>210</v>
      </c>
      <c r="G79">
        <v>500.45776002419399</v>
      </c>
      <c r="H79">
        <v>107.73396899458</v>
      </c>
      <c r="I79">
        <v>1487.11566696874</v>
      </c>
      <c r="J79">
        <v>92</v>
      </c>
      <c r="K79">
        <v>2.00108229045293E-2</v>
      </c>
      <c r="L79">
        <v>0</v>
      </c>
      <c r="M79">
        <v>410</v>
      </c>
      <c r="N79">
        <v>410</v>
      </c>
      <c r="O79">
        <v>640</v>
      </c>
      <c r="P79">
        <v>640</v>
      </c>
      <c r="Q79">
        <v>1500</v>
      </c>
      <c r="R79">
        <v>1500</v>
      </c>
      <c r="S79">
        <v>1500</v>
      </c>
      <c r="T79">
        <v>1500</v>
      </c>
      <c r="U79">
        <v>1500</v>
      </c>
      <c r="V79">
        <v>1500</v>
      </c>
      <c r="W79">
        <v>1500</v>
      </c>
    </row>
    <row r="80" spans="1:23" x14ac:dyDescent="0.2">
      <c r="A80" s="1" t="s">
        <v>17</v>
      </c>
      <c r="B80" t="s">
        <v>97</v>
      </c>
      <c r="C80" s="4" t="str">
        <f t="shared" si="1"/>
        <v>/studies/study_uid</v>
      </c>
      <c r="D80">
        <v>8</v>
      </c>
      <c r="E80">
        <v>0</v>
      </c>
      <c r="F80">
        <v>1100</v>
      </c>
      <c r="G80">
        <v>1666.64300450065</v>
      </c>
      <c r="H80">
        <v>730.79301998950496</v>
      </c>
      <c r="I80">
        <v>5853.7728519877401</v>
      </c>
      <c r="J80">
        <v>1711</v>
      </c>
      <c r="K80">
        <v>2.6681097206038999E-2</v>
      </c>
      <c r="L80">
        <v>0</v>
      </c>
      <c r="M80">
        <v>1100</v>
      </c>
      <c r="N80">
        <v>1200</v>
      </c>
      <c r="O80">
        <v>1400</v>
      </c>
      <c r="P80">
        <v>1400</v>
      </c>
      <c r="Q80">
        <v>5900</v>
      </c>
      <c r="R80">
        <v>5900</v>
      </c>
      <c r="S80">
        <v>5900</v>
      </c>
      <c r="T80">
        <v>5900</v>
      </c>
      <c r="U80">
        <v>5900</v>
      </c>
      <c r="V80">
        <v>5900</v>
      </c>
      <c r="W80">
        <v>5900</v>
      </c>
    </row>
    <row r="81" spans="1:23" x14ac:dyDescent="0.2">
      <c r="A81" s="1" t="s">
        <v>17</v>
      </c>
      <c r="B81" t="s">
        <v>98</v>
      </c>
      <c r="C81" s="4" t="str">
        <f t="shared" si="1"/>
        <v>/flowchart?detailed=true</v>
      </c>
      <c r="D81">
        <v>7</v>
      </c>
      <c r="E81">
        <v>0</v>
      </c>
      <c r="F81">
        <v>30000</v>
      </c>
      <c r="G81">
        <v>29746.3685814124</v>
      </c>
      <c r="H81">
        <v>24324.658202938699</v>
      </c>
      <c r="I81">
        <v>33681.7583929514</v>
      </c>
      <c r="J81">
        <v>506556</v>
      </c>
      <c r="K81">
        <v>2.33459600552842E-2</v>
      </c>
      <c r="L81">
        <v>0</v>
      </c>
      <c r="M81">
        <v>30000</v>
      </c>
      <c r="N81">
        <v>32000</v>
      </c>
      <c r="O81">
        <v>33000</v>
      </c>
      <c r="P81">
        <v>33000</v>
      </c>
      <c r="Q81">
        <v>34000</v>
      </c>
      <c r="R81">
        <v>34000</v>
      </c>
      <c r="S81">
        <v>34000</v>
      </c>
      <c r="T81">
        <v>34000</v>
      </c>
      <c r="U81">
        <v>34000</v>
      </c>
      <c r="V81">
        <v>34000</v>
      </c>
      <c r="W81">
        <v>34000</v>
      </c>
    </row>
    <row r="82" spans="1:23" x14ac:dyDescent="0.2">
      <c r="A82" s="1" t="s">
        <v>17</v>
      </c>
      <c r="B82" t="s">
        <v>99</v>
      </c>
      <c r="C82" s="4" t="str">
        <f t="shared" si="1"/>
        <v>/soa-preferences</v>
      </c>
      <c r="D82">
        <v>8</v>
      </c>
      <c r="E82">
        <v>0</v>
      </c>
      <c r="F82">
        <v>390</v>
      </c>
      <c r="G82">
        <v>553.66368824615995</v>
      </c>
      <c r="H82">
        <v>167.82843100372699</v>
      </c>
      <c r="I82">
        <v>1945.98035293165</v>
      </c>
      <c r="J82">
        <v>100</v>
      </c>
      <c r="K82">
        <v>2.6681097206038999E-2</v>
      </c>
      <c r="L82">
        <v>0</v>
      </c>
      <c r="M82">
        <v>430</v>
      </c>
      <c r="N82">
        <v>450</v>
      </c>
      <c r="O82">
        <v>480</v>
      </c>
      <c r="P82">
        <v>480</v>
      </c>
      <c r="Q82">
        <v>1900</v>
      </c>
      <c r="R82">
        <v>1900</v>
      </c>
      <c r="S82">
        <v>1900</v>
      </c>
      <c r="T82">
        <v>1900</v>
      </c>
      <c r="U82">
        <v>1900</v>
      </c>
      <c r="V82">
        <v>1900</v>
      </c>
      <c r="W82">
        <v>1900</v>
      </c>
    </row>
    <row r="83" spans="1:23" x14ac:dyDescent="0.2">
      <c r="A83" s="1" t="s">
        <v>17</v>
      </c>
      <c r="B83" t="s">
        <v>100</v>
      </c>
      <c r="C83" s="4" t="str">
        <f t="shared" si="1"/>
        <v>/study-activities?page_size=0&amp;page_number=1</v>
      </c>
      <c r="D83">
        <v>8</v>
      </c>
      <c r="E83">
        <v>0</v>
      </c>
      <c r="F83">
        <v>3800</v>
      </c>
      <c r="G83">
        <v>4480.3522221336598</v>
      </c>
      <c r="H83">
        <v>2880.8341289404698</v>
      </c>
      <c r="I83">
        <v>7756.3302440103098</v>
      </c>
      <c r="J83">
        <v>409416</v>
      </c>
      <c r="K83">
        <v>2.6681097206038999E-2</v>
      </c>
      <c r="L83">
        <v>0</v>
      </c>
      <c r="M83">
        <v>4000</v>
      </c>
      <c r="N83">
        <v>4300</v>
      </c>
      <c r="O83">
        <v>6400</v>
      </c>
      <c r="P83">
        <v>6400</v>
      </c>
      <c r="Q83">
        <v>7800</v>
      </c>
      <c r="R83">
        <v>7800</v>
      </c>
      <c r="S83">
        <v>7800</v>
      </c>
      <c r="T83">
        <v>7800</v>
      </c>
      <c r="U83">
        <v>7800</v>
      </c>
      <c r="V83">
        <v>7800</v>
      </c>
      <c r="W83">
        <v>7800</v>
      </c>
    </row>
    <row r="84" spans="1:23" x14ac:dyDescent="0.2">
      <c r="A84" s="1" t="s">
        <v>17</v>
      </c>
      <c r="B84" t="s">
        <v>101</v>
      </c>
      <c r="C84" s="4" t="str">
        <f t="shared" si="1"/>
        <v>/study-soa-footnotes?page_number=1&amp;page_size=0&amp;total_count=true</v>
      </c>
      <c r="D84">
        <v>7</v>
      </c>
      <c r="E84">
        <v>0</v>
      </c>
      <c r="F84">
        <v>150</v>
      </c>
      <c r="G84">
        <v>280.15820613862599</v>
      </c>
      <c r="H84">
        <v>71.942546986974705</v>
      </c>
      <c r="I84">
        <v>961.82704891543801</v>
      </c>
      <c r="J84">
        <v>40</v>
      </c>
      <c r="K84">
        <v>2.33459600552842E-2</v>
      </c>
      <c r="L84">
        <v>0</v>
      </c>
      <c r="M84">
        <v>150</v>
      </c>
      <c r="N84">
        <v>240</v>
      </c>
      <c r="O84">
        <v>330</v>
      </c>
      <c r="P84">
        <v>330</v>
      </c>
      <c r="Q84">
        <v>960</v>
      </c>
      <c r="R84">
        <v>960</v>
      </c>
      <c r="S84">
        <v>960</v>
      </c>
      <c r="T84">
        <v>960</v>
      </c>
      <c r="U84">
        <v>960</v>
      </c>
      <c r="V84">
        <v>960</v>
      </c>
      <c r="W84">
        <v>960</v>
      </c>
    </row>
    <row r="85" spans="1:23" x14ac:dyDescent="0.2">
      <c r="A85" s="1" t="s">
        <v>17</v>
      </c>
      <c r="B85" t="s">
        <v>102</v>
      </c>
      <c r="C85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85">
        <v>7</v>
      </c>
      <c r="E85">
        <v>0</v>
      </c>
      <c r="F85">
        <v>5100</v>
      </c>
      <c r="G85">
        <v>6141.2911075499896</v>
      </c>
      <c r="H85">
        <v>4272.9631370166298</v>
      </c>
      <c r="I85">
        <v>11210.9722339082</v>
      </c>
      <c r="J85">
        <v>46787</v>
      </c>
      <c r="K85">
        <v>2.33459600552842E-2</v>
      </c>
      <c r="L85">
        <v>0</v>
      </c>
      <c r="M85">
        <v>5100</v>
      </c>
      <c r="N85">
        <v>6600</v>
      </c>
      <c r="O85">
        <v>6700</v>
      </c>
      <c r="P85">
        <v>6700</v>
      </c>
      <c r="Q85">
        <v>11000</v>
      </c>
      <c r="R85">
        <v>11000</v>
      </c>
      <c r="S85">
        <v>11000</v>
      </c>
      <c r="T85">
        <v>11000</v>
      </c>
      <c r="U85">
        <v>11000</v>
      </c>
      <c r="V85">
        <v>11000</v>
      </c>
      <c r="W85">
        <v>11000</v>
      </c>
    </row>
    <row r="86" spans="1:23" x14ac:dyDescent="0.2">
      <c r="A86" s="1" t="s">
        <v>17</v>
      </c>
      <c r="B86" t="s">
        <v>103</v>
      </c>
      <c r="C86" s="4" t="str">
        <f t="shared" si="1"/>
        <v>/time-units?for_protocol_soa=true</v>
      </c>
      <c r="D86">
        <v>8</v>
      </c>
      <c r="E86">
        <v>0</v>
      </c>
      <c r="F86">
        <v>190</v>
      </c>
      <c r="G86">
        <v>317.00920501316398</v>
      </c>
      <c r="H86">
        <v>132.288541994057</v>
      </c>
      <c r="I86">
        <v>793.91461703926302</v>
      </c>
      <c r="J86">
        <v>92</v>
      </c>
      <c r="K86">
        <v>2.6681097206038999E-2</v>
      </c>
      <c r="L86">
        <v>0</v>
      </c>
      <c r="M86">
        <v>350</v>
      </c>
      <c r="N86">
        <v>360</v>
      </c>
      <c r="O86">
        <v>390</v>
      </c>
      <c r="P86">
        <v>390</v>
      </c>
      <c r="Q86">
        <v>790</v>
      </c>
      <c r="R86">
        <v>790</v>
      </c>
      <c r="S86">
        <v>790</v>
      </c>
      <c r="T86">
        <v>790</v>
      </c>
      <c r="U86">
        <v>790</v>
      </c>
      <c r="V86">
        <v>790</v>
      </c>
      <c r="W86">
        <v>790</v>
      </c>
    </row>
    <row r="87" spans="1:23" x14ac:dyDescent="0.2">
      <c r="A87" s="1" t="s">
        <v>17</v>
      </c>
      <c r="B87" t="s">
        <v>104</v>
      </c>
      <c r="C87" s="4" t="str">
        <f t="shared" si="1"/>
        <v>/studies/study_uid</v>
      </c>
      <c r="D87">
        <v>3</v>
      </c>
      <c r="E87">
        <v>0</v>
      </c>
      <c r="F87">
        <v>950</v>
      </c>
      <c r="G87">
        <v>1095.5572313396201</v>
      </c>
      <c r="H87">
        <v>942.10049998946397</v>
      </c>
      <c r="I87">
        <v>1399.0358110750001</v>
      </c>
      <c r="J87">
        <v>1712</v>
      </c>
      <c r="K87">
        <v>1.00054114522646E-2</v>
      </c>
      <c r="L87">
        <v>0</v>
      </c>
      <c r="M87">
        <v>950</v>
      </c>
      <c r="N87">
        <v>950</v>
      </c>
      <c r="O87">
        <v>1400</v>
      </c>
      <c r="P87">
        <v>1400</v>
      </c>
      <c r="Q87">
        <v>1400</v>
      </c>
      <c r="R87">
        <v>1400</v>
      </c>
      <c r="S87">
        <v>1400</v>
      </c>
      <c r="T87">
        <v>1400</v>
      </c>
      <c r="U87">
        <v>1400</v>
      </c>
      <c r="V87">
        <v>1400</v>
      </c>
      <c r="W87">
        <v>1400</v>
      </c>
    </row>
    <row r="88" spans="1:23" x14ac:dyDescent="0.2">
      <c r="A88" s="1" t="s">
        <v>17</v>
      </c>
      <c r="B88" t="s">
        <v>105</v>
      </c>
      <c r="C88" s="4" t="str">
        <f t="shared" si="1"/>
        <v>/flowchart?detailed=true</v>
      </c>
      <c r="D88">
        <v>2</v>
      </c>
      <c r="E88">
        <v>0</v>
      </c>
      <c r="F88">
        <v>33105.808385996999</v>
      </c>
      <c r="G88">
        <v>33852.7750099892</v>
      </c>
      <c r="H88">
        <v>33105.808385996999</v>
      </c>
      <c r="I88">
        <v>34599.741633981401</v>
      </c>
      <c r="J88">
        <v>508161</v>
      </c>
      <c r="K88">
        <v>6.6702743015097698E-3</v>
      </c>
      <c r="L88">
        <v>0</v>
      </c>
      <c r="M88">
        <v>35000</v>
      </c>
      <c r="N88">
        <v>35000</v>
      </c>
      <c r="O88">
        <v>35000</v>
      </c>
      <c r="P88">
        <v>35000</v>
      </c>
      <c r="Q88">
        <v>35000</v>
      </c>
      <c r="R88">
        <v>35000</v>
      </c>
      <c r="S88">
        <v>35000</v>
      </c>
      <c r="T88">
        <v>35000</v>
      </c>
      <c r="U88">
        <v>35000</v>
      </c>
      <c r="V88">
        <v>35000</v>
      </c>
      <c r="W88">
        <v>35000</v>
      </c>
    </row>
    <row r="89" spans="1:23" x14ac:dyDescent="0.2">
      <c r="A89" s="1" t="s">
        <v>17</v>
      </c>
      <c r="B89" t="s">
        <v>106</v>
      </c>
      <c r="C89" s="4" t="str">
        <f t="shared" si="1"/>
        <v>/soa-preferences</v>
      </c>
      <c r="D89">
        <v>3</v>
      </c>
      <c r="E89">
        <v>0</v>
      </c>
      <c r="F89">
        <v>300</v>
      </c>
      <c r="G89">
        <v>552.99515801016196</v>
      </c>
      <c r="H89">
        <v>220.04123893566401</v>
      </c>
      <c r="I89">
        <v>1136.6117030847799</v>
      </c>
      <c r="J89">
        <v>100</v>
      </c>
      <c r="K89">
        <v>1.00054114522646E-2</v>
      </c>
      <c r="L89">
        <v>0</v>
      </c>
      <c r="M89">
        <v>300</v>
      </c>
      <c r="N89">
        <v>300</v>
      </c>
      <c r="O89">
        <v>1100</v>
      </c>
      <c r="P89">
        <v>1100</v>
      </c>
      <c r="Q89">
        <v>1100</v>
      </c>
      <c r="R89">
        <v>1100</v>
      </c>
      <c r="S89">
        <v>1100</v>
      </c>
      <c r="T89">
        <v>1100</v>
      </c>
      <c r="U89">
        <v>1100</v>
      </c>
      <c r="V89">
        <v>1100</v>
      </c>
      <c r="W89">
        <v>1100</v>
      </c>
    </row>
    <row r="90" spans="1:23" x14ac:dyDescent="0.2">
      <c r="A90" s="1" t="s">
        <v>17</v>
      </c>
      <c r="B90" t="s">
        <v>107</v>
      </c>
      <c r="C90" s="4" t="str">
        <f t="shared" si="1"/>
        <v>/study-activities?page_size=0&amp;page_number=1</v>
      </c>
      <c r="D90">
        <v>3</v>
      </c>
      <c r="E90">
        <v>0</v>
      </c>
      <c r="F90">
        <v>4000</v>
      </c>
      <c r="G90">
        <v>3999.3890526626801</v>
      </c>
      <c r="H90">
        <v>3335.3729619411702</v>
      </c>
      <c r="I90">
        <v>4661.2618470098796</v>
      </c>
      <c r="J90">
        <v>409416</v>
      </c>
      <c r="K90">
        <v>1.00054114522646E-2</v>
      </c>
      <c r="L90">
        <v>0</v>
      </c>
      <c r="M90">
        <v>4000</v>
      </c>
      <c r="N90">
        <v>4000</v>
      </c>
      <c r="O90">
        <v>4700</v>
      </c>
      <c r="P90">
        <v>4700</v>
      </c>
      <c r="Q90">
        <v>4700</v>
      </c>
      <c r="R90">
        <v>4700</v>
      </c>
      <c r="S90">
        <v>4700</v>
      </c>
      <c r="T90">
        <v>4700</v>
      </c>
      <c r="U90">
        <v>4700</v>
      </c>
      <c r="V90">
        <v>4700</v>
      </c>
      <c r="W90">
        <v>4700</v>
      </c>
    </row>
    <row r="91" spans="1:23" x14ac:dyDescent="0.2">
      <c r="A91" s="1" t="s">
        <v>17</v>
      </c>
      <c r="B91" t="s">
        <v>108</v>
      </c>
      <c r="C91" s="4" t="str">
        <f t="shared" si="1"/>
        <v>/study-soa-footnotes?page_number=1&amp;page_size=0&amp;total_count=true</v>
      </c>
      <c r="D91">
        <v>2</v>
      </c>
      <c r="E91">
        <v>0</v>
      </c>
      <c r="F91">
        <v>260</v>
      </c>
      <c r="G91">
        <v>293.55965199647397</v>
      </c>
      <c r="H91">
        <v>259.827682981267</v>
      </c>
      <c r="I91">
        <v>327.291621011681</v>
      </c>
      <c r="J91">
        <v>40</v>
      </c>
      <c r="K91">
        <v>6.6702743015097698E-3</v>
      </c>
      <c r="L91">
        <v>0</v>
      </c>
      <c r="M91">
        <v>330</v>
      </c>
      <c r="N91">
        <v>330</v>
      </c>
      <c r="O91">
        <v>330</v>
      </c>
      <c r="P91">
        <v>330</v>
      </c>
      <c r="Q91">
        <v>330</v>
      </c>
      <c r="R91">
        <v>330</v>
      </c>
      <c r="S91">
        <v>330</v>
      </c>
      <c r="T91">
        <v>330</v>
      </c>
      <c r="U91">
        <v>330</v>
      </c>
      <c r="V91">
        <v>330</v>
      </c>
      <c r="W91">
        <v>330</v>
      </c>
    </row>
    <row r="92" spans="1:23" x14ac:dyDescent="0.2">
      <c r="A92" s="1" t="s">
        <v>17</v>
      </c>
      <c r="B92" t="s">
        <v>109</v>
      </c>
      <c r="C92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2">
        <v>3</v>
      </c>
      <c r="E92">
        <v>0</v>
      </c>
      <c r="F92">
        <v>6900</v>
      </c>
      <c r="G92">
        <v>6944.2727700031</v>
      </c>
      <c r="H92">
        <v>5398.28770502936</v>
      </c>
      <c r="I92">
        <v>8489.2858120147102</v>
      </c>
      <c r="J92">
        <v>46787</v>
      </c>
      <c r="K92">
        <v>1.00054114522646E-2</v>
      </c>
      <c r="L92">
        <v>0</v>
      </c>
      <c r="M92">
        <v>6900</v>
      </c>
      <c r="N92">
        <v>6900</v>
      </c>
      <c r="O92">
        <v>8500</v>
      </c>
      <c r="P92">
        <v>8500</v>
      </c>
      <c r="Q92">
        <v>8500</v>
      </c>
      <c r="R92">
        <v>8500</v>
      </c>
      <c r="S92">
        <v>8500</v>
      </c>
      <c r="T92">
        <v>8500</v>
      </c>
      <c r="U92">
        <v>8500</v>
      </c>
      <c r="V92">
        <v>8500</v>
      </c>
      <c r="W92">
        <v>8500</v>
      </c>
    </row>
    <row r="93" spans="1:23" x14ac:dyDescent="0.2">
      <c r="A93" s="1" t="s">
        <v>17</v>
      </c>
      <c r="B93" t="s">
        <v>110</v>
      </c>
      <c r="C93" s="4" t="str">
        <f t="shared" si="1"/>
        <v>/time-units?for_protocol_soa=true</v>
      </c>
      <c r="D93">
        <v>3</v>
      </c>
      <c r="E93">
        <v>0</v>
      </c>
      <c r="F93">
        <v>460</v>
      </c>
      <c r="G93">
        <v>948.19975636589004</v>
      </c>
      <c r="H93">
        <v>317.73737003095403</v>
      </c>
      <c r="I93">
        <v>2070.67535899113</v>
      </c>
      <c r="J93">
        <v>92</v>
      </c>
      <c r="K93">
        <v>1.00054114522646E-2</v>
      </c>
      <c r="L93">
        <v>0</v>
      </c>
      <c r="M93">
        <v>460</v>
      </c>
      <c r="N93">
        <v>460</v>
      </c>
      <c r="O93">
        <v>2100</v>
      </c>
      <c r="P93">
        <v>2100</v>
      </c>
      <c r="Q93">
        <v>2100</v>
      </c>
      <c r="R93">
        <v>2100</v>
      </c>
      <c r="S93">
        <v>2100</v>
      </c>
      <c r="T93">
        <v>2100</v>
      </c>
      <c r="U93">
        <v>2100</v>
      </c>
      <c r="V93">
        <v>2100</v>
      </c>
      <c r="W93">
        <v>2100</v>
      </c>
    </row>
    <row r="94" spans="1:23" x14ac:dyDescent="0.2">
      <c r="A94" s="1" t="s">
        <v>17</v>
      </c>
      <c r="B94" t="s">
        <v>111</v>
      </c>
      <c r="C94" s="4" t="str">
        <f t="shared" si="1"/>
        <v>/studies/study_uid</v>
      </c>
      <c r="D94">
        <v>7</v>
      </c>
      <c r="E94">
        <v>0</v>
      </c>
      <c r="F94">
        <v>1800</v>
      </c>
      <c r="G94">
        <v>1908.99622658201</v>
      </c>
      <c r="H94">
        <v>857.96553303953203</v>
      </c>
      <c r="I94">
        <v>3474.1933989571398</v>
      </c>
      <c r="J94">
        <v>1712</v>
      </c>
      <c r="K94">
        <v>2.33459600552842E-2</v>
      </c>
      <c r="L94">
        <v>0</v>
      </c>
      <c r="M94">
        <v>1800</v>
      </c>
      <c r="N94">
        <v>2300</v>
      </c>
      <c r="O94">
        <v>2300</v>
      </c>
      <c r="P94">
        <v>2300</v>
      </c>
      <c r="Q94">
        <v>3500</v>
      </c>
      <c r="R94">
        <v>3500</v>
      </c>
      <c r="S94">
        <v>3500</v>
      </c>
      <c r="T94">
        <v>3500</v>
      </c>
      <c r="U94">
        <v>3500</v>
      </c>
      <c r="V94">
        <v>3500</v>
      </c>
      <c r="W94">
        <v>3500</v>
      </c>
    </row>
    <row r="95" spans="1:23" x14ac:dyDescent="0.2">
      <c r="A95" s="1" t="s">
        <v>17</v>
      </c>
      <c r="B95" t="s">
        <v>112</v>
      </c>
      <c r="C95" s="4" t="str">
        <f t="shared" si="1"/>
        <v>/flowchart?detailed=true</v>
      </c>
      <c r="D95">
        <v>6</v>
      </c>
      <c r="E95">
        <v>0</v>
      </c>
      <c r="F95">
        <v>32000</v>
      </c>
      <c r="G95">
        <v>33228.974991846597</v>
      </c>
      <c r="H95">
        <v>29191.990419989401</v>
      </c>
      <c r="I95">
        <v>41640.044394065597</v>
      </c>
      <c r="J95">
        <v>504309</v>
      </c>
      <c r="K95">
        <v>2.00108229045293E-2</v>
      </c>
      <c r="L95">
        <v>0</v>
      </c>
      <c r="M95">
        <v>32000</v>
      </c>
      <c r="N95">
        <v>32000</v>
      </c>
      <c r="O95">
        <v>34000</v>
      </c>
      <c r="P95">
        <v>34000</v>
      </c>
      <c r="Q95">
        <v>42000</v>
      </c>
      <c r="R95">
        <v>42000</v>
      </c>
      <c r="S95">
        <v>42000</v>
      </c>
      <c r="T95">
        <v>42000</v>
      </c>
      <c r="U95">
        <v>42000</v>
      </c>
      <c r="V95">
        <v>42000</v>
      </c>
      <c r="W95">
        <v>42000</v>
      </c>
    </row>
    <row r="96" spans="1:23" x14ac:dyDescent="0.2">
      <c r="A96" s="1" t="s">
        <v>17</v>
      </c>
      <c r="B96" t="s">
        <v>113</v>
      </c>
      <c r="C96" s="4" t="str">
        <f t="shared" si="1"/>
        <v>/soa-preferences</v>
      </c>
      <c r="D96">
        <v>7</v>
      </c>
      <c r="E96">
        <v>0</v>
      </c>
      <c r="F96">
        <v>270</v>
      </c>
      <c r="G96">
        <v>366.40967172570498</v>
      </c>
      <c r="H96">
        <v>195.116953924298</v>
      </c>
      <c r="I96">
        <v>861.42270197160497</v>
      </c>
      <c r="J96">
        <v>100</v>
      </c>
      <c r="K96">
        <v>2.33459600552842E-2</v>
      </c>
      <c r="L96">
        <v>0</v>
      </c>
      <c r="M96">
        <v>270</v>
      </c>
      <c r="N96">
        <v>300</v>
      </c>
      <c r="O96">
        <v>430</v>
      </c>
      <c r="P96">
        <v>430</v>
      </c>
      <c r="Q96">
        <v>860</v>
      </c>
      <c r="R96">
        <v>860</v>
      </c>
      <c r="S96">
        <v>860</v>
      </c>
      <c r="T96">
        <v>860</v>
      </c>
      <c r="U96">
        <v>860</v>
      </c>
      <c r="V96">
        <v>860</v>
      </c>
      <c r="W96">
        <v>860</v>
      </c>
    </row>
    <row r="97" spans="1:23" x14ac:dyDescent="0.2">
      <c r="A97" s="1" t="s">
        <v>17</v>
      </c>
      <c r="B97" t="s">
        <v>114</v>
      </c>
      <c r="C97" s="4" t="str">
        <f t="shared" si="1"/>
        <v>/study-activities?page_size=0&amp;page_number=1</v>
      </c>
      <c r="D97">
        <v>7</v>
      </c>
      <c r="E97">
        <v>0</v>
      </c>
      <c r="F97">
        <v>6700</v>
      </c>
      <c r="G97">
        <v>6225.1046202810703</v>
      </c>
      <c r="H97">
        <v>2949.65952902566</v>
      </c>
      <c r="I97">
        <v>10196.930938982399</v>
      </c>
      <c r="J97">
        <v>409416</v>
      </c>
      <c r="K97">
        <v>2.33459600552842E-2</v>
      </c>
      <c r="L97">
        <v>0</v>
      </c>
      <c r="M97">
        <v>6700</v>
      </c>
      <c r="N97">
        <v>6800</v>
      </c>
      <c r="O97">
        <v>6800</v>
      </c>
      <c r="P97">
        <v>6800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</row>
    <row r="98" spans="1:23" x14ac:dyDescent="0.2">
      <c r="A98" s="1" t="s">
        <v>17</v>
      </c>
      <c r="B98" t="s">
        <v>115</v>
      </c>
      <c r="C98" s="4" t="str">
        <f t="shared" si="1"/>
        <v>/study-soa-footnotes?page_number=1&amp;page_size=0&amp;total_count=true</v>
      </c>
      <c r="D98">
        <v>6</v>
      </c>
      <c r="E98">
        <v>0</v>
      </c>
      <c r="F98">
        <v>370</v>
      </c>
      <c r="G98">
        <v>478.32455934258098</v>
      </c>
      <c r="H98">
        <v>150.58928902726601</v>
      </c>
      <c r="I98">
        <v>1063.7584619689701</v>
      </c>
      <c r="J98">
        <v>40</v>
      </c>
      <c r="K98">
        <v>2.00108229045293E-2</v>
      </c>
      <c r="L98">
        <v>0</v>
      </c>
      <c r="M98">
        <v>490</v>
      </c>
      <c r="N98">
        <v>490</v>
      </c>
      <c r="O98">
        <v>520</v>
      </c>
      <c r="P98">
        <v>520</v>
      </c>
      <c r="Q98">
        <v>1100</v>
      </c>
      <c r="R98">
        <v>1100</v>
      </c>
      <c r="S98">
        <v>1100</v>
      </c>
      <c r="T98">
        <v>1100</v>
      </c>
      <c r="U98">
        <v>1100</v>
      </c>
      <c r="V98">
        <v>1100</v>
      </c>
      <c r="W98">
        <v>1100</v>
      </c>
    </row>
    <row r="99" spans="1:23" x14ac:dyDescent="0.2">
      <c r="A99" s="1" t="s">
        <v>17</v>
      </c>
      <c r="B99" t="s">
        <v>116</v>
      </c>
      <c r="C99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9">
        <v>7</v>
      </c>
      <c r="E99">
        <v>0</v>
      </c>
      <c r="F99">
        <v>6600</v>
      </c>
      <c r="G99">
        <v>7371.1271647064495</v>
      </c>
      <c r="H99">
        <v>5651.6942490125002</v>
      </c>
      <c r="I99">
        <v>9017.5851390231401</v>
      </c>
      <c r="J99">
        <v>46787</v>
      </c>
      <c r="K99">
        <v>2.33459600552842E-2</v>
      </c>
      <c r="L99">
        <v>0</v>
      </c>
      <c r="M99">
        <v>6600</v>
      </c>
      <c r="N99">
        <v>8700</v>
      </c>
      <c r="O99">
        <v>8900</v>
      </c>
      <c r="P99">
        <v>8900</v>
      </c>
      <c r="Q99">
        <v>9000</v>
      </c>
      <c r="R99">
        <v>9000</v>
      </c>
      <c r="S99">
        <v>9000</v>
      </c>
      <c r="T99">
        <v>9000</v>
      </c>
      <c r="U99">
        <v>9000</v>
      </c>
      <c r="V99">
        <v>9000</v>
      </c>
      <c r="W99">
        <v>9000</v>
      </c>
    </row>
    <row r="100" spans="1:23" x14ac:dyDescent="0.2">
      <c r="A100" s="1" t="s">
        <v>17</v>
      </c>
      <c r="B100" t="s">
        <v>117</v>
      </c>
      <c r="C100" s="4" t="str">
        <f t="shared" si="1"/>
        <v>/time-units?for_protocol_soa=true</v>
      </c>
      <c r="D100">
        <v>7</v>
      </c>
      <c r="E100">
        <v>0</v>
      </c>
      <c r="F100">
        <v>420</v>
      </c>
      <c r="G100">
        <v>501.53706756619999</v>
      </c>
      <c r="H100">
        <v>138.07556894607799</v>
      </c>
      <c r="I100">
        <v>1070.33261901233</v>
      </c>
      <c r="J100">
        <v>92</v>
      </c>
      <c r="K100">
        <v>2.33459600552842E-2</v>
      </c>
      <c r="L100">
        <v>0</v>
      </c>
      <c r="M100">
        <v>420</v>
      </c>
      <c r="N100">
        <v>690</v>
      </c>
      <c r="O100">
        <v>830</v>
      </c>
      <c r="P100">
        <v>830</v>
      </c>
      <c r="Q100">
        <v>1100</v>
      </c>
      <c r="R100">
        <v>1100</v>
      </c>
      <c r="S100">
        <v>1100</v>
      </c>
      <c r="T100">
        <v>1100</v>
      </c>
      <c r="U100">
        <v>1100</v>
      </c>
      <c r="V100">
        <v>1100</v>
      </c>
      <c r="W100">
        <v>1100</v>
      </c>
    </row>
    <row r="101" spans="1:23" x14ac:dyDescent="0.2">
      <c r="A101" s="1" t="s">
        <v>17</v>
      </c>
      <c r="B101" t="s">
        <v>118</v>
      </c>
      <c r="C101" s="4" t="str">
        <f t="shared" si="1"/>
        <v>/studies/study_uid</v>
      </c>
      <c r="D101">
        <v>12</v>
      </c>
      <c r="E101">
        <v>0</v>
      </c>
      <c r="F101">
        <v>1900</v>
      </c>
      <c r="G101">
        <v>1787.3196264942301</v>
      </c>
      <c r="H101">
        <v>543.69504004716805</v>
      </c>
      <c r="I101">
        <v>3099.1117989178701</v>
      </c>
      <c r="J101">
        <v>1712</v>
      </c>
      <c r="K101">
        <v>4.0021645809058599E-2</v>
      </c>
      <c r="L101">
        <v>0</v>
      </c>
      <c r="M101">
        <v>1900</v>
      </c>
      <c r="N101">
        <v>2100</v>
      </c>
      <c r="O101">
        <v>2400</v>
      </c>
      <c r="P101">
        <v>2400</v>
      </c>
      <c r="Q101">
        <v>2600</v>
      </c>
      <c r="R101">
        <v>3100</v>
      </c>
      <c r="S101">
        <v>3100</v>
      </c>
      <c r="T101">
        <v>3100</v>
      </c>
      <c r="U101">
        <v>3100</v>
      </c>
      <c r="V101">
        <v>3100</v>
      </c>
      <c r="W101">
        <v>3100</v>
      </c>
    </row>
    <row r="102" spans="1:23" x14ac:dyDescent="0.2">
      <c r="A102" s="1" t="s">
        <v>17</v>
      </c>
      <c r="B102" t="s">
        <v>119</v>
      </c>
      <c r="C102" s="4" t="str">
        <f t="shared" si="1"/>
        <v>/flowchart?detailed=true</v>
      </c>
      <c r="D102">
        <v>8</v>
      </c>
      <c r="E102">
        <v>0</v>
      </c>
      <c r="F102">
        <v>28000</v>
      </c>
      <c r="G102">
        <v>29825.5909901054</v>
      </c>
      <c r="H102">
        <v>24001.9309979397</v>
      </c>
      <c r="I102">
        <v>41146.578907966599</v>
      </c>
      <c r="J102">
        <v>506449</v>
      </c>
      <c r="K102">
        <v>2.6681097206038999E-2</v>
      </c>
      <c r="L102">
        <v>0</v>
      </c>
      <c r="M102">
        <v>28000</v>
      </c>
      <c r="N102">
        <v>30000</v>
      </c>
      <c r="O102">
        <v>37000</v>
      </c>
      <c r="P102">
        <v>37000</v>
      </c>
      <c r="Q102">
        <v>41000</v>
      </c>
      <c r="R102">
        <v>41000</v>
      </c>
      <c r="S102">
        <v>41000</v>
      </c>
      <c r="T102">
        <v>41000</v>
      </c>
      <c r="U102">
        <v>41000</v>
      </c>
      <c r="V102">
        <v>41000</v>
      </c>
      <c r="W102">
        <v>41000</v>
      </c>
    </row>
    <row r="103" spans="1:23" x14ac:dyDescent="0.2">
      <c r="A103" s="1" t="s">
        <v>17</v>
      </c>
      <c r="B103" t="s">
        <v>120</v>
      </c>
      <c r="C103" s="4" t="str">
        <f t="shared" si="1"/>
        <v>/soa-preferences</v>
      </c>
      <c r="D103">
        <v>12</v>
      </c>
      <c r="E103">
        <v>0</v>
      </c>
      <c r="F103">
        <v>410</v>
      </c>
      <c r="G103">
        <v>566.35886683943602</v>
      </c>
      <c r="H103">
        <v>79.940440948121207</v>
      </c>
      <c r="I103">
        <v>1490.46180397272</v>
      </c>
      <c r="J103">
        <v>100</v>
      </c>
      <c r="K103">
        <v>4.0021645809058599E-2</v>
      </c>
      <c r="L103">
        <v>0</v>
      </c>
      <c r="M103">
        <v>430</v>
      </c>
      <c r="N103">
        <v>580</v>
      </c>
      <c r="O103">
        <v>870</v>
      </c>
      <c r="P103">
        <v>870</v>
      </c>
      <c r="Q103">
        <v>1100</v>
      </c>
      <c r="R103">
        <v>1500</v>
      </c>
      <c r="S103">
        <v>1500</v>
      </c>
      <c r="T103">
        <v>1500</v>
      </c>
      <c r="U103">
        <v>1500</v>
      </c>
      <c r="V103">
        <v>1500</v>
      </c>
      <c r="W103">
        <v>1500</v>
      </c>
    </row>
    <row r="104" spans="1:23" x14ac:dyDescent="0.2">
      <c r="A104" s="1" t="s">
        <v>17</v>
      </c>
      <c r="B104" t="s">
        <v>121</v>
      </c>
      <c r="C104" s="4" t="str">
        <f t="shared" si="1"/>
        <v>/study-activities?page_size=0&amp;page_number=1</v>
      </c>
      <c r="D104">
        <v>12</v>
      </c>
      <c r="E104">
        <v>0</v>
      </c>
      <c r="F104">
        <v>4600</v>
      </c>
      <c r="G104">
        <v>5050.1916923191502</v>
      </c>
      <c r="H104">
        <v>2698.8006890751399</v>
      </c>
      <c r="I104">
        <v>8954.4524599332308</v>
      </c>
      <c r="J104">
        <v>409416</v>
      </c>
      <c r="K104">
        <v>4.0021645809058599E-2</v>
      </c>
      <c r="L104">
        <v>0</v>
      </c>
      <c r="M104">
        <v>4700</v>
      </c>
      <c r="N104">
        <v>5000</v>
      </c>
      <c r="O104">
        <v>6200</v>
      </c>
      <c r="P104">
        <v>6200</v>
      </c>
      <c r="Q104">
        <v>7200</v>
      </c>
      <c r="R104">
        <v>9000</v>
      </c>
      <c r="S104">
        <v>9000</v>
      </c>
      <c r="T104">
        <v>9000</v>
      </c>
      <c r="U104">
        <v>9000</v>
      </c>
      <c r="V104">
        <v>9000</v>
      </c>
      <c r="W104">
        <v>9000</v>
      </c>
    </row>
    <row r="105" spans="1:23" x14ac:dyDescent="0.2">
      <c r="A105" s="1" t="s">
        <v>17</v>
      </c>
      <c r="B105" t="s">
        <v>122</v>
      </c>
      <c r="C105" s="4" t="str">
        <f t="shared" si="1"/>
        <v>/study-soa-footnotes?page_number=1&amp;page_size=0&amp;total_count=true</v>
      </c>
      <c r="D105">
        <v>8</v>
      </c>
      <c r="E105">
        <v>0</v>
      </c>
      <c r="F105">
        <v>430</v>
      </c>
      <c r="G105">
        <v>1000.58980411267</v>
      </c>
      <c r="H105">
        <v>86.205573985353098</v>
      </c>
      <c r="I105">
        <v>3085.2747299941202</v>
      </c>
      <c r="J105">
        <v>40</v>
      </c>
      <c r="K105">
        <v>2.6681097206038999E-2</v>
      </c>
      <c r="L105">
        <v>0</v>
      </c>
      <c r="M105">
        <v>740</v>
      </c>
      <c r="N105">
        <v>1400</v>
      </c>
      <c r="O105">
        <v>2000</v>
      </c>
      <c r="P105">
        <v>2000</v>
      </c>
      <c r="Q105">
        <v>3100</v>
      </c>
      <c r="R105">
        <v>3100</v>
      </c>
      <c r="S105">
        <v>3100</v>
      </c>
      <c r="T105">
        <v>3100</v>
      </c>
      <c r="U105">
        <v>3100</v>
      </c>
      <c r="V105">
        <v>3100</v>
      </c>
      <c r="W105">
        <v>3100</v>
      </c>
    </row>
    <row r="106" spans="1:23" x14ac:dyDescent="0.2">
      <c r="A106" s="1" t="s">
        <v>17</v>
      </c>
      <c r="B106" t="s">
        <v>123</v>
      </c>
      <c r="C106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06">
        <v>11</v>
      </c>
      <c r="E106">
        <v>0</v>
      </c>
      <c r="F106">
        <v>6900</v>
      </c>
      <c r="G106">
        <v>7089.51993863394</v>
      </c>
      <c r="H106">
        <v>5107.9753509256898</v>
      </c>
      <c r="I106">
        <v>11120.286485995101</v>
      </c>
      <c r="J106">
        <v>46787</v>
      </c>
      <c r="K106">
        <v>3.6686508658303703E-2</v>
      </c>
      <c r="L106">
        <v>0</v>
      </c>
      <c r="M106">
        <v>6900</v>
      </c>
      <c r="N106">
        <v>7700</v>
      </c>
      <c r="O106">
        <v>7800</v>
      </c>
      <c r="P106">
        <v>7800</v>
      </c>
      <c r="Q106">
        <v>8000</v>
      </c>
      <c r="R106">
        <v>11000</v>
      </c>
      <c r="S106">
        <v>11000</v>
      </c>
      <c r="T106">
        <v>11000</v>
      </c>
      <c r="U106">
        <v>11000</v>
      </c>
      <c r="V106">
        <v>11000</v>
      </c>
      <c r="W106">
        <v>11000</v>
      </c>
    </row>
    <row r="107" spans="1:23" x14ac:dyDescent="0.2">
      <c r="A107" s="1" t="s">
        <v>17</v>
      </c>
      <c r="B107" t="s">
        <v>124</v>
      </c>
      <c r="C107" s="4" t="str">
        <f t="shared" si="1"/>
        <v>/time-units?for_protocol_soa=true</v>
      </c>
      <c r="D107">
        <v>12</v>
      </c>
      <c r="E107">
        <v>0</v>
      </c>
      <c r="F107">
        <v>420</v>
      </c>
      <c r="G107">
        <v>629.95330707053597</v>
      </c>
      <c r="H107">
        <v>115.20338198170001</v>
      </c>
      <c r="I107">
        <v>1872.9117769980801</v>
      </c>
      <c r="J107">
        <v>92</v>
      </c>
      <c r="K107">
        <v>4.0021645809058599E-2</v>
      </c>
      <c r="L107">
        <v>0</v>
      </c>
      <c r="M107">
        <v>490</v>
      </c>
      <c r="N107">
        <v>590</v>
      </c>
      <c r="O107">
        <v>1200</v>
      </c>
      <c r="P107">
        <v>1200</v>
      </c>
      <c r="Q107">
        <v>1200</v>
      </c>
      <c r="R107">
        <v>1900</v>
      </c>
      <c r="S107">
        <v>1900</v>
      </c>
      <c r="T107">
        <v>1900</v>
      </c>
      <c r="U107">
        <v>1900</v>
      </c>
      <c r="V107">
        <v>1900</v>
      </c>
      <c r="W107">
        <v>1900</v>
      </c>
    </row>
    <row r="108" spans="1:23" x14ac:dyDescent="0.2">
      <c r="A108" s="1" t="s">
        <v>17</v>
      </c>
      <c r="B108" t="s">
        <v>125</v>
      </c>
      <c r="C108" s="4" t="str">
        <f t="shared" si="1"/>
        <v>/studies/study_uid</v>
      </c>
      <c r="D108">
        <v>10</v>
      </c>
      <c r="E108">
        <v>0</v>
      </c>
      <c r="F108">
        <v>1200</v>
      </c>
      <c r="G108">
        <v>1342.981942615</v>
      </c>
      <c r="H108">
        <v>114.97071199119</v>
      </c>
      <c r="I108">
        <v>3030.8214580873</v>
      </c>
      <c r="J108">
        <v>1712</v>
      </c>
      <c r="K108">
        <v>3.3351371507548799E-2</v>
      </c>
      <c r="L108">
        <v>0</v>
      </c>
      <c r="M108">
        <v>1300</v>
      </c>
      <c r="N108">
        <v>1500</v>
      </c>
      <c r="O108">
        <v>1700</v>
      </c>
      <c r="P108">
        <v>3000</v>
      </c>
      <c r="Q108">
        <v>3000</v>
      </c>
      <c r="R108">
        <v>3000</v>
      </c>
      <c r="S108">
        <v>3000</v>
      </c>
      <c r="T108">
        <v>3000</v>
      </c>
      <c r="U108">
        <v>3000</v>
      </c>
      <c r="V108">
        <v>3000</v>
      </c>
      <c r="W108">
        <v>3000</v>
      </c>
    </row>
    <row r="109" spans="1:23" x14ac:dyDescent="0.2">
      <c r="A109" s="1" t="s">
        <v>17</v>
      </c>
      <c r="B109" t="s">
        <v>126</v>
      </c>
      <c r="C109" s="4" t="str">
        <f t="shared" si="1"/>
        <v>/flowchart?detailed=true</v>
      </c>
      <c r="D109">
        <v>9</v>
      </c>
      <c r="E109">
        <v>0</v>
      </c>
      <c r="F109">
        <v>28000</v>
      </c>
      <c r="G109">
        <v>27761.720260010199</v>
      </c>
      <c r="H109">
        <v>21904.757151030899</v>
      </c>
      <c r="I109">
        <v>34189.216659986399</v>
      </c>
      <c r="J109">
        <v>503988</v>
      </c>
      <c r="K109">
        <v>3.0016234356793899E-2</v>
      </c>
      <c r="L109">
        <v>0</v>
      </c>
      <c r="M109">
        <v>28000</v>
      </c>
      <c r="N109">
        <v>30000</v>
      </c>
      <c r="O109">
        <v>30000</v>
      </c>
      <c r="P109">
        <v>32000</v>
      </c>
      <c r="Q109">
        <v>34000</v>
      </c>
      <c r="R109">
        <v>34000</v>
      </c>
      <c r="S109">
        <v>34000</v>
      </c>
      <c r="T109">
        <v>34000</v>
      </c>
      <c r="U109">
        <v>34000</v>
      </c>
      <c r="V109">
        <v>34000</v>
      </c>
      <c r="W109">
        <v>34000</v>
      </c>
    </row>
    <row r="110" spans="1:23" x14ac:dyDescent="0.2">
      <c r="A110" s="1" t="s">
        <v>17</v>
      </c>
      <c r="B110" t="s">
        <v>127</v>
      </c>
      <c r="C110" s="4" t="str">
        <f t="shared" si="1"/>
        <v>/soa-preferences</v>
      </c>
      <c r="D110">
        <v>10</v>
      </c>
      <c r="E110">
        <v>0</v>
      </c>
      <c r="F110">
        <v>190</v>
      </c>
      <c r="G110">
        <v>791.58222260884895</v>
      </c>
      <c r="H110">
        <v>56.273447931744101</v>
      </c>
      <c r="I110">
        <v>3824.9665960902298</v>
      </c>
      <c r="J110">
        <v>100</v>
      </c>
      <c r="K110">
        <v>3.3351371507548799E-2</v>
      </c>
      <c r="L110">
        <v>0</v>
      </c>
      <c r="M110">
        <v>210</v>
      </c>
      <c r="N110">
        <v>440</v>
      </c>
      <c r="O110">
        <v>1000</v>
      </c>
      <c r="P110">
        <v>1800</v>
      </c>
      <c r="Q110">
        <v>3800</v>
      </c>
      <c r="R110">
        <v>3800</v>
      </c>
      <c r="S110">
        <v>3800</v>
      </c>
      <c r="T110">
        <v>3800</v>
      </c>
      <c r="U110">
        <v>3800</v>
      </c>
      <c r="V110">
        <v>3800</v>
      </c>
      <c r="W110">
        <v>3800</v>
      </c>
    </row>
    <row r="111" spans="1:23" x14ac:dyDescent="0.2">
      <c r="A111" s="1" t="s">
        <v>17</v>
      </c>
      <c r="B111" t="s">
        <v>128</v>
      </c>
      <c r="C111" s="4" t="str">
        <f t="shared" si="1"/>
        <v>/study-activities?page_size=0&amp;page_number=1</v>
      </c>
      <c r="D111">
        <v>10</v>
      </c>
      <c r="E111">
        <v>0</v>
      </c>
      <c r="F111">
        <v>3600</v>
      </c>
      <c r="G111">
        <v>3842.4582203966502</v>
      </c>
      <c r="H111">
        <v>2142.6625800086099</v>
      </c>
      <c r="I111">
        <v>6366.50976899545</v>
      </c>
      <c r="J111">
        <v>409416</v>
      </c>
      <c r="K111">
        <v>3.3351371507548799E-2</v>
      </c>
      <c r="L111">
        <v>0</v>
      </c>
      <c r="M111">
        <v>4000</v>
      </c>
      <c r="N111">
        <v>4000</v>
      </c>
      <c r="O111">
        <v>4500</v>
      </c>
      <c r="P111">
        <v>5100</v>
      </c>
      <c r="Q111">
        <v>6400</v>
      </c>
      <c r="R111">
        <v>6400</v>
      </c>
      <c r="S111">
        <v>6400</v>
      </c>
      <c r="T111">
        <v>6400</v>
      </c>
      <c r="U111">
        <v>6400</v>
      </c>
      <c r="V111">
        <v>6400</v>
      </c>
      <c r="W111">
        <v>6400</v>
      </c>
    </row>
    <row r="112" spans="1:23" x14ac:dyDescent="0.2">
      <c r="A112" s="1" t="s">
        <v>17</v>
      </c>
      <c r="B112" t="s">
        <v>129</v>
      </c>
      <c r="C112" s="4" t="str">
        <f t="shared" si="1"/>
        <v>/study-soa-footnotes?page_number=1&amp;page_size=0&amp;total_count=true</v>
      </c>
      <c r="D112">
        <v>9</v>
      </c>
      <c r="E112">
        <v>0</v>
      </c>
      <c r="F112">
        <v>160</v>
      </c>
      <c r="G112">
        <v>377.68391989326699</v>
      </c>
      <c r="H112">
        <v>75.281950063072102</v>
      </c>
      <c r="I112">
        <v>1184.9731870461201</v>
      </c>
      <c r="J112">
        <v>40</v>
      </c>
      <c r="K112">
        <v>3.0016234356793899E-2</v>
      </c>
      <c r="L112">
        <v>0</v>
      </c>
      <c r="M112">
        <v>160</v>
      </c>
      <c r="N112">
        <v>380</v>
      </c>
      <c r="O112">
        <v>470</v>
      </c>
      <c r="P112">
        <v>780</v>
      </c>
      <c r="Q112">
        <v>1200</v>
      </c>
      <c r="R112">
        <v>1200</v>
      </c>
      <c r="S112">
        <v>1200</v>
      </c>
      <c r="T112">
        <v>1200</v>
      </c>
      <c r="U112">
        <v>1200</v>
      </c>
      <c r="V112">
        <v>1200</v>
      </c>
      <c r="W112">
        <v>1200</v>
      </c>
    </row>
    <row r="113" spans="1:23" x14ac:dyDescent="0.2">
      <c r="A113" s="1" t="s">
        <v>17</v>
      </c>
      <c r="B113" t="s">
        <v>130</v>
      </c>
      <c r="C113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13">
        <v>10</v>
      </c>
      <c r="E113">
        <v>0</v>
      </c>
      <c r="F113">
        <v>7700</v>
      </c>
      <c r="G113">
        <v>7474.17462279554</v>
      </c>
      <c r="H113">
        <v>4219.6928589837598</v>
      </c>
      <c r="I113">
        <v>11220.8862139377</v>
      </c>
      <c r="J113">
        <v>46787</v>
      </c>
      <c r="K113">
        <v>3.3351371507548799E-2</v>
      </c>
      <c r="L113">
        <v>0</v>
      </c>
      <c r="M113">
        <v>7800</v>
      </c>
      <c r="N113">
        <v>8700</v>
      </c>
      <c r="O113">
        <v>8900</v>
      </c>
      <c r="P113">
        <v>9300</v>
      </c>
      <c r="Q113">
        <v>11000</v>
      </c>
      <c r="R113">
        <v>11000</v>
      </c>
      <c r="S113">
        <v>11000</v>
      </c>
      <c r="T113">
        <v>11000</v>
      </c>
      <c r="U113">
        <v>11000</v>
      </c>
      <c r="V113">
        <v>11000</v>
      </c>
      <c r="W113">
        <v>11000</v>
      </c>
    </row>
    <row r="114" spans="1:23" x14ac:dyDescent="0.2">
      <c r="A114" s="1" t="s">
        <v>17</v>
      </c>
      <c r="B114" t="s">
        <v>131</v>
      </c>
      <c r="C114" s="4" t="str">
        <f t="shared" si="1"/>
        <v>/time-units?for_protocol_soa=true</v>
      </c>
      <c r="D114">
        <v>10</v>
      </c>
      <c r="E114">
        <v>0</v>
      </c>
      <c r="F114">
        <v>180</v>
      </c>
      <c r="G114">
        <v>420.86189291439899</v>
      </c>
      <c r="H114">
        <v>31.647690921090501</v>
      </c>
      <c r="I114">
        <v>1549.35530305374</v>
      </c>
      <c r="J114">
        <v>92</v>
      </c>
      <c r="K114">
        <v>3.3351371507548799E-2</v>
      </c>
      <c r="L114">
        <v>0</v>
      </c>
      <c r="M114">
        <v>330</v>
      </c>
      <c r="N114">
        <v>420</v>
      </c>
      <c r="O114">
        <v>550</v>
      </c>
      <c r="P114">
        <v>870</v>
      </c>
      <c r="Q114">
        <v>1500</v>
      </c>
      <c r="R114">
        <v>1500</v>
      </c>
      <c r="S114">
        <v>1500</v>
      </c>
      <c r="T114">
        <v>1500</v>
      </c>
      <c r="U114">
        <v>1500</v>
      </c>
      <c r="V114">
        <v>1500</v>
      </c>
      <c r="W114">
        <v>1500</v>
      </c>
    </row>
    <row r="115" spans="1:23" x14ac:dyDescent="0.2">
      <c r="A115" s="1" t="s">
        <v>17</v>
      </c>
      <c r="B115" t="s">
        <v>132</v>
      </c>
      <c r="C115" s="4" t="str">
        <f t="shared" si="1"/>
        <v>/studies/study_uid</v>
      </c>
      <c r="D115">
        <v>5</v>
      </c>
      <c r="E115">
        <v>0</v>
      </c>
      <c r="F115">
        <v>1200</v>
      </c>
      <c r="G115">
        <v>1265.61068519949</v>
      </c>
      <c r="H115">
        <v>256.23281602747699</v>
      </c>
      <c r="I115">
        <v>2357.59432299528</v>
      </c>
      <c r="J115">
        <v>1712</v>
      </c>
      <c r="K115">
        <v>1.66756857537744E-2</v>
      </c>
      <c r="L115">
        <v>0</v>
      </c>
      <c r="M115">
        <v>1200</v>
      </c>
      <c r="N115">
        <v>1500</v>
      </c>
      <c r="O115">
        <v>1500</v>
      </c>
      <c r="P115">
        <v>2400</v>
      </c>
      <c r="Q115">
        <v>2400</v>
      </c>
      <c r="R115">
        <v>2400</v>
      </c>
      <c r="S115">
        <v>2400</v>
      </c>
      <c r="T115">
        <v>2400</v>
      </c>
      <c r="U115">
        <v>2400</v>
      </c>
      <c r="V115">
        <v>2400</v>
      </c>
      <c r="W115">
        <v>2400</v>
      </c>
    </row>
    <row r="116" spans="1:23" x14ac:dyDescent="0.2">
      <c r="A116" s="1" t="s">
        <v>17</v>
      </c>
      <c r="B116" t="s">
        <v>133</v>
      </c>
      <c r="C116" s="4" t="str">
        <f t="shared" si="1"/>
        <v>/flowchart?detailed=true</v>
      </c>
      <c r="D116">
        <v>5</v>
      </c>
      <c r="E116">
        <v>0</v>
      </c>
      <c r="F116">
        <v>32000</v>
      </c>
      <c r="G116">
        <v>31521.823177183898</v>
      </c>
      <c r="H116">
        <v>21008.684488013299</v>
      </c>
      <c r="I116">
        <v>38629.571091965699</v>
      </c>
      <c r="J116">
        <v>506128</v>
      </c>
      <c r="K116">
        <v>1.66756857537744E-2</v>
      </c>
      <c r="L116">
        <v>0</v>
      </c>
      <c r="M116">
        <v>32000</v>
      </c>
      <c r="N116">
        <v>38000</v>
      </c>
      <c r="O116">
        <v>38000</v>
      </c>
      <c r="P116">
        <v>39000</v>
      </c>
      <c r="Q116">
        <v>39000</v>
      </c>
      <c r="R116">
        <v>39000</v>
      </c>
      <c r="S116">
        <v>39000</v>
      </c>
      <c r="T116">
        <v>39000</v>
      </c>
      <c r="U116">
        <v>39000</v>
      </c>
      <c r="V116">
        <v>39000</v>
      </c>
      <c r="W116">
        <v>39000</v>
      </c>
    </row>
    <row r="117" spans="1:23" x14ac:dyDescent="0.2">
      <c r="A117" s="1" t="s">
        <v>17</v>
      </c>
      <c r="B117" t="s">
        <v>134</v>
      </c>
      <c r="C117" s="4" t="str">
        <f t="shared" si="1"/>
        <v>/soa-preferences</v>
      </c>
      <c r="D117">
        <v>5</v>
      </c>
      <c r="E117">
        <v>0</v>
      </c>
      <c r="F117">
        <v>200</v>
      </c>
      <c r="G117">
        <v>236.692661372944</v>
      </c>
      <c r="H117">
        <v>57.473454042337799</v>
      </c>
      <c r="I117">
        <v>544.65741198509897</v>
      </c>
      <c r="J117">
        <v>100</v>
      </c>
      <c r="K117">
        <v>1.66756857537744E-2</v>
      </c>
      <c r="L117">
        <v>0</v>
      </c>
      <c r="M117">
        <v>200</v>
      </c>
      <c r="N117">
        <v>260</v>
      </c>
      <c r="O117">
        <v>260</v>
      </c>
      <c r="P117">
        <v>540</v>
      </c>
      <c r="Q117">
        <v>540</v>
      </c>
      <c r="R117">
        <v>540</v>
      </c>
      <c r="S117">
        <v>540</v>
      </c>
      <c r="T117">
        <v>540</v>
      </c>
      <c r="U117">
        <v>540</v>
      </c>
      <c r="V117">
        <v>540</v>
      </c>
      <c r="W117">
        <v>540</v>
      </c>
    </row>
    <row r="118" spans="1:23" x14ac:dyDescent="0.2">
      <c r="A118" s="1" t="s">
        <v>17</v>
      </c>
      <c r="B118" t="s">
        <v>135</v>
      </c>
      <c r="C118" s="4" t="str">
        <f t="shared" si="1"/>
        <v>/study-activities?page_size=0&amp;page_number=1</v>
      </c>
      <c r="D118">
        <v>5</v>
      </c>
      <c r="E118">
        <v>0</v>
      </c>
      <c r="F118">
        <v>3700</v>
      </c>
      <c r="G118">
        <v>3483.8462742045499</v>
      </c>
      <c r="H118">
        <v>1106.99494206346</v>
      </c>
      <c r="I118">
        <v>5560.1114149903797</v>
      </c>
      <c r="J118">
        <v>409416</v>
      </c>
      <c r="K118">
        <v>1.66756857537744E-2</v>
      </c>
      <c r="L118">
        <v>0</v>
      </c>
      <c r="M118">
        <v>3700</v>
      </c>
      <c r="N118">
        <v>4500</v>
      </c>
      <c r="O118">
        <v>4500</v>
      </c>
      <c r="P118">
        <v>5600</v>
      </c>
      <c r="Q118">
        <v>5600</v>
      </c>
      <c r="R118">
        <v>5600</v>
      </c>
      <c r="S118">
        <v>5600</v>
      </c>
      <c r="T118">
        <v>5600</v>
      </c>
      <c r="U118">
        <v>5600</v>
      </c>
      <c r="V118">
        <v>5600</v>
      </c>
      <c r="W118">
        <v>5600</v>
      </c>
    </row>
    <row r="119" spans="1:23" x14ac:dyDescent="0.2">
      <c r="A119" s="1" t="s">
        <v>17</v>
      </c>
      <c r="B119" t="s">
        <v>136</v>
      </c>
      <c r="C119" s="4" t="str">
        <f t="shared" si="1"/>
        <v>/study-soa-footnotes?page_number=1&amp;page_size=0&amp;total_count=true</v>
      </c>
      <c r="D119">
        <v>5</v>
      </c>
      <c r="E119">
        <v>0</v>
      </c>
      <c r="F119">
        <v>180</v>
      </c>
      <c r="G119">
        <v>305.14610880054499</v>
      </c>
      <c r="H119">
        <v>128.91298404429099</v>
      </c>
      <c r="I119">
        <v>560.10383495595295</v>
      </c>
      <c r="J119">
        <v>40</v>
      </c>
      <c r="K119">
        <v>1.66756857537744E-2</v>
      </c>
      <c r="L119">
        <v>0</v>
      </c>
      <c r="M119">
        <v>180</v>
      </c>
      <c r="N119">
        <v>480</v>
      </c>
      <c r="O119">
        <v>480</v>
      </c>
      <c r="P119">
        <v>560</v>
      </c>
      <c r="Q119">
        <v>560</v>
      </c>
      <c r="R119">
        <v>560</v>
      </c>
      <c r="S119">
        <v>560</v>
      </c>
      <c r="T119">
        <v>560</v>
      </c>
      <c r="U119">
        <v>560</v>
      </c>
      <c r="V119">
        <v>560</v>
      </c>
      <c r="W119">
        <v>560</v>
      </c>
    </row>
    <row r="120" spans="1:23" x14ac:dyDescent="0.2">
      <c r="A120" s="1" t="s">
        <v>17</v>
      </c>
      <c r="B120" t="s">
        <v>137</v>
      </c>
      <c r="C120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0">
        <v>5</v>
      </c>
      <c r="E120">
        <v>0</v>
      </c>
      <c r="F120">
        <v>6800</v>
      </c>
      <c r="G120">
        <v>6318.5860133962697</v>
      </c>
      <c r="H120">
        <v>3609.36239804141</v>
      </c>
      <c r="I120">
        <v>7782.7063259901397</v>
      </c>
      <c r="J120">
        <v>46787</v>
      </c>
      <c r="K120">
        <v>1.66756857537744E-2</v>
      </c>
      <c r="L120">
        <v>0</v>
      </c>
      <c r="M120">
        <v>6800</v>
      </c>
      <c r="N120">
        <v>7500</v>
      </c>
      <c r="O120">
        <v>7500</v>
      </c>
      <c r="P120">
        <v>7800</v>
      </c>
      <c r="Q120">
        <v>7800</v>
      </c>
      <c r="R120">
        <v>7800</v>
      </c>
      <c r="S120">
        <v>7800</v>
      </c>
      <c r="T120">
        <v>7800</v>
      </c>
      <c r="U120">
        <v>7800</v>
      </c>
      <c r="V120">
        <v>7800</v>
      </c>
      <c r="W120">
        <v>7800</v>
      </c>
    </row>
    <row r="121" spans="1:23" x14ac:dyDescent="0.2">
      <c r="A121" s="1" t="s">
        <v>17</v>
      </c>
      <c r="B121" t="s">
        <v>138</v>
      </c>
      <c r="C121" s="4" t="str">
        <f t="shared" si="1"/>
        <v>/time-units?for_protocol_soa=true</v>
      </c>
      <c r="D121">
        <v>5</v>
      </c>
      <c r="E121">
        <v>0</v>
      </c>
      <c r="F121">
        <v>130</v>
      </c>
      <c r="G121">
        <v>242.92362518608499</v>
      </c>
      <c r="H121">
        <v>51.200527930632198</v>
      </c>
      <c r="I121">
        <v>522.52252399921394</v>
      </c>
      <c r="J121">
        <v>92</v>
      </c>
      <c r="K121">
        <v>1.66756857537744E-2</v>
      </c>
      <c r="L121">
        <v>0</v>
      </c>
      <c r="M121">
        <v>130</v>
      </c>
      <c r="N121">
        <v>430</v>
      </c>
      <c r="O121">
        <v>430</v>
      </c>
      <c r="P121">
        <v>520</v>
      </c>
      <c r="Q121">
        <v>520</v>
      </c>
      <c r="R121">
        <v>520</v>
      </c>
      <c r="S121">
        <v>520</v>
      </c>
      <c r="T121">
        <v>520</v>
      </c>
      <c r="U121">
        <v>520</v>
      </c>
      <c r="V121">
        <v>520</v>
      </c>
      <c r="W121">
        <v>520</v>
      </c>
    </row>
    <row r="122" spans="1:23" x14ac:dyDescent="0.2">
      <c r="A122" s="1" t="s">
        <v>17</v>
      </c>
      <c r="B122" t="s">
        <v>139</v>
      </c>
      <c r="C122" s="4" t="str">
        <f t="shared" si="1"/>
        <v>/studies/study_uid</v>
      </c>
      <c r="D122">
        <v>4</v>
      </c>
      <c r="E122">
        <v>0</v>
      </c>
      <c r="F122">
        <v>920</v>
      </c>
      <c r="G122">
        <v>1687.20136824413</v>
      </c>
      <c r="H122">
        <v>513.84986692573796</v>
      </c>
      <c r="I122">
        <v>3562.0037680491801</v>
      </c>
      <c r="J122">
        <v>1712</v>
      </c>
      <c r="K122">
        <v>1.33405486030195E-2</v>
      </c>
      <c r="L122">
        <v>0</v>
      </c>
      <c r="M122">
        <v>1800</v>
      </c>
      <c r="N122">
        <v>1800</v>
      </c>
      <c r="O122">
        <v>3600</v>
      </c>
      <c r="P122">
        <v>3600</v>
      </c>
      <c r="Q122">
        <v>3600</v>
      </c>
      <c r="R122">
        <v>3600</v>
      </c>
      <c r="S122">
        <v>3600</v>
      </c>
      <c r="T122">
        <v>3600</v>
      </c>
      <c r="U122">
        <v>3600</v>
      </c>
      <c r="V122">
        <v>3600</v>
      </c>
      <c r="W122">
        <v>3600</v>
      </c>
    </row>
    <row r="123" spans="1:23" x14ac:dyDescent="0.2">
      <c r="A123" s="1" t="s">
        <v>17</v>
      </c>
      <c r="B123" t="s">
        <v>140</v>
      </c>
      <c r="C123" s="4" t="str">
        <f t="shared" si="1"/>
        <v>/flowchart?detailed=true</v>
      </c>
      <c r="D123">
        <v>4</v>
      </c>
      <c r="E123">
        <v>0</v>
      </c>
      <c r="F123">
        <v>25000</v>
      </c>
      <c r="G123">
        <v>30389.709676004699</v>
      </c>
      <c r="H123">
        <v>24524.780947016501</v>
      </c>
      <c r="I123">
        <v>41400.936331017801</v>
      </c>
      <c r="J123">
        <v>510836</v>
      </c>
      <c r="K123">
        <v>1.33405486030195E-2</v>
      </c>
      <c r="L123">
        <v>0</v>
      </c>
      <c r="M123">
        <v>31000</v>
      </c>
      <c r="N123">
        <v>31000</v>
      </c>
      <c r="O123">
        <v>41000</v>
      </c>
      <c r="P123">
        <v>41000</v>
      </c>
      <c r="Q123">
        <v>41000</v>
      </c>
      <c r="R123">
        <v>41000</v>
      </c>
      <c r="S123">
        <v>41000</v>
      </c>
      <c r="T123">
        <v>41000</v>
      </c>
      <c r="U123">
        <v>41000</v>
      </c>
      <c r="V123">
        <v>41000</v>
      </c>
      <c r="W123">
        <v>41000</v>
      </c>
    </row>
    <row r="124" spans="1:23" x14ac:dyDescent="0.2">
      <c r="A124" s="1" t="s">
        <v>17</v>
      </c>
      <c r="B124" t="s">
        <v>141</v>
      </c>
      <c r="C124" s="4" t="str">
        <f t="shared" si="1"/>
        <v>/soa-preferences</v>
      </c>
      <c r="D124">
        <v>4</v>
      </c>
      <c r="E124">
        <v>0</v>
      </c>
      <c r="F124">
        <v>1200</v>
      </c>
      <c r="G124">
        <v>1630.53490745369</v>
      </c>
      <c r="H124">
        <v>162.53013489767901</v>
      </c>
      <c r="I124">
        <v>3237.1544059133098</v>
      </c>
      <c r="J124">
        <v>100</v>
      </c>
      <c r="K124">
        <v>1.33405486030195E-2</v>
      </c>
      <c r="L124">
        <v>0</v>
      </c>
      <c r="M124">
        <v>2000</v>
      </c>
      <c r="N124">
        <v>2000</v>
      </c>
      <c r="O124">
        <v>3200</v>
      </c>
      <c r="P124">
        <v>3200</v>
      </c>
      <c r="Q124">
        <v>3200</v>
      </c>
      <c r="R124">
        <v>3200</v>
      </c>
      <c r="S124">
        <v>3200</v>
      </c>
      <c r="T124">
        <v>3200</v>
      </c>
      <c r="U124">
        <v>3200</v>
      </c>
      <c r="V124">
        <v>3200</v>
      </c>
      <c r="W124">
        <v>3200</v>
      </c>
    </row>
    <row r="125" spans="1:23" x14ac:dyDescent="0.2">
      <c r="A125" s="1" t="s">
        <v>17</v>
      </c>
      <c r="B125" t="s">
        <v>142</v>
      </c>
      <c r="C125" s="4" t="str">
        <f t="shared" si="1"/>
        <v>/study-activities?page_size=0&amp;page_number=1</v>
      </c>
      <c r="D125">
        <v>4</v>
      </c>
      <c r="E125">
        <v>0</v>
      </c>
      <c r="F125">
        <v>4900</v>
      </c>
      <c r="G125">
        <v>5848.6926662153501</v>
      </c>
      <c r="H125">
        <v>3957.9932219348798</v>
      </c>
      <c r="I125">
        <v>8812.9995389608594</v>
      </c>
      <c r="J125">
        <v>409416</v>
      </c>
      <c r="K125">
        <v>1.33405486030195E-2</v>
      </c>
      <c r="L125">
        <v>0</v>
      </c>
      <c r="M125">
        <v>5700</v>
      </c>
      <c r="N125">
        <v>5700</v>
      </c>
      <c r="O125">
        <v>8800</v>
      </c>
      <c r="P125">
        <v>8800</v>
      </c>
      <c r="Q125">
        <v>8800</v>
      </c>
      <c r="R125">
        <v>8800</v>
      </c>
      <c r="S125">
        <v>8800</v>
      </c>
      <c r="T125">
        <v>8800</v>
      </c>
      <c r="U125">
        <v>8800</v>
      </c>
      <c r="V125">
        <v>8800</v>
      </c>
      <c r="W125">
        <v>8800</v>
      </c>
    </row>
    <row r="126" spans="1:23" x14ac:dyDescent="0.2">
      <c r="A126" s="1" t="s">
        <v>17</v>
      </c>
      <c r="B126" t="s">
        <v>143</v>
      </c>
      <c r="C126" s="4" t="str">
        <f t="shared" si="1"/>
        <v>/study-soa-footnotes?page_number=1&amp;page_size=0&amp;total_count=true</v>
      </c>
      <c r="D126">
        <v>4</v>
      </c>
      <c r="E126">
        <v>0</v>
      </c>
      <c r="F126">
        <v>310</v>
      </c>
      <c r="G126">
        <v>661.751032544998</v>
      </c>
      <c r="H126">
        <v>160.86272301618001</v>
      </c>
      <c r="I126">
        <v>1144.00161907542</v>
      </c>
      <c r="J126">
        <v>40</v>
      </c>
      <c r="K126">
        <v>1.33405486030195E-2</v>
      </c>
      <c r="L126">
        <v>0</v>
      </c>
      <c r="M126">
        <v>1000</v>
      </c>
      <c r="N126">
        <v>1000</v>
      </c>
      <c r="O126">
        <v>1100</v>
      </c>
      <c r="P126">
        <v>1100</v>
      </c>
      <c r="Q126">
        <v>1100</v>
      </c>
      <c r="R126">
        <v>1100</v>
      </c>
      <c r="S126">
        <v>1100</v>
      </c>
      <c r="T126">
        <v>1100</v>
      </c>
      <c r="U126">
        <v>1100</v>
      </c>
      <c r="V126">
        <v>1100</v>
      </c>
      <c r="W126">
        <v>1100</v>
      </c>
    </row>
    <row r="127" spans="1:23" x14ac:dyDescent="0.2">
      <c r="A127" s="1" t="s">
        <v>17</v>
      </c>
      <c r="B127" t="s">
        <v>144</v>
      </c>
      <c r="C127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7">
        <v>4</v>
      </c>
      <c r="E127">
        <v>0</v>
      </c>
      <c r="F127">
        <v>5900</v>
      </c>
      <c r="G127">
        <v>6226.7202202347098</v>
      </c>
      <c r="H127">
        <v>5550.0875440193304</v>
      </c>
      <c r="I127">
        <v>6883.3853639662202</v>
      </c>
      <c r="J127">
        <v>46787</v>
      </c>
      <c r="K127">
        <v>1.33405486030195E-2</v>
      </c>
      <c r="L127">
        <v>0</v>
      </c>
      <c r="M127">
        <v>6500</v>
      </c>
      <c r="N127">
        <v>6500</v>
      </c>
      <c r="O127">
        <v>6900</v>
      </c>
      <c r="P127">
        <v>6900</v>
      </c>
      <c r="Q127">
        <v>6900</v>
      </c>
      <c r="R127">
        <v>6900</v>
      </c>
      <c r="S127">
        <v>6900</v>
      </c>
      <c r="T127">
        <v>6900</v>
      </c>
      <c r="U127">
        <v>6900</v>
      </c>
      <c r="V127">
        <v>6900</v>
      </c>
      <c r="W127">
        <v>6900</v>
      </c>
    </row>
    <row r="128" spans="1:23" x14ac:dyDescent="0.2">
      <c r="A128" s="1" t="s">
        <v>17</v>
      </c>
      <c r="B128" t="s">
        <v>145</v>
      </c>
      <c r="C128" s="4" t="str">
        <f t="shared" si="1"/>
        <v>/time-units?for_protocol_soa=true</v>
      </c>
      <c r="D128">
        <v>4</v>
      </c>
      <c r="E128">
        <v>0</v>
      </c>
      <c r="F128">
        <v>340</v>
      </c>
      <c r="G128">
        <v>758.79997099400498</v>
      </c>
      <c r="H128">
        <v>252.782915951684</v>
      </c>
      <c r="I128">
        <v>1541.9260869966799</v>
      </c>
      <c r="J128">
        <v>92</v>
      </c>
      <c r="K128">
        <v>1.33405486030195E-2</v>
      </c>
      <c r="L128">
        <v>0</v>
      </c>
      <c r="M128">
        <v>900</v>
      </c>
      <c r="N128">
        <v>900</v>
      </c>
      <c r="O128">
        <v>1500</v>
      </c>
      <c r="P128">
        <v>1500</v>
      </c>
      <c r="Q128">
        <v>1500</v>
      </c>
      <c r="R128">
        <v>1500</v>
      </c>
      <c r="S128">
        <v>1500</v>
      </c>
      <c r="T128">
        <v>1500</v>
      </c>
      <c r="U128">
        <v>1500</v>
      </c>
      <c r="V128">
        <v>1500</v>
      </c>
      <c r="W128">
        <v>1500</v>
      </c>
    </row>
    <row r="129" spans="1:23" x14ac:dyDescent="0.2">
      <c r="A129" s="1" t="s">
        <v>17</v>
      </c>
      <c r="B129" t="s">
        <v>146</v>
      </c>
      <c r="C129" s="4" t="str">
        <f t="shared" si="1"/>
        <v>/studies/study_uid</v>
      </c>
      <c r="D129">
        <v>8</v>
      </c>
      <c r="E129">
        <v>0</v>
      </c>
      <c r="F129">
        <v>1900</v>
      </c>
      <c r="G129">
        <v>1933.4499129763501</v>
      </c>
      <c r="H129">
        <v>742.439764901064</v>
      </c>
      <c r="I129">
        <v>4369.4742009974998</v>
      </c>
      <c r="J129">
        <v>1712</v>
      </c>
      <c r="K129">
        <v>2.6681097206038999E-2</v>
      </c>
      <c r="L129">
        <v>0</v>
      </c>
      <c r="M129">
        <v>1900</v>
      </c>
      <c r="N129">
        <v>1900</v>
      </c>
      <c r="O129">
        <v>2300</v>
      </c>
      <c r="P129">
        <v>2300</v>
      </c>
      <c r="Q129">
        <v>4400</v>
      </c>
      <c r="R129">
        <v>4400</v>
      </c>
      <c r="S129">
        <v>4400</v>
      </c>
      <c r="T129">
        <v>4400</v>
      </c>
      <c r="U129">
        <v>4400</v>
      </c>
      <c r="V129">
        <v>4400</v>
      </c>
      <c r="W129">
        <v>4400</v>
      </c>
    </row>
    <row r="130" spans="1:23" x14ac:dyDescent="0.2">
      <c r="A130" s="1" t="s">
        <v>17</v>
      </c>
      <c r="B130" t="s">
        <v>147</v>
      </c>
      <c r="C130" s="4" t="str">
        <f t="shared" si="1"/>
        <v>/flowchart?detailed=true</v>
      </c>
      <c r="D130">
        <v>8</v>
      </c>
      <c r="E130">
        <v>0</v>
      </c>
      <c r="F130">
        <v>28000</v>
      </c>
      <c r="G130">
        <v>30613.324116013198</v>
      </c>
      <c r="H130">
        <v>22418.101174989701</v>
      </c>
      <c r="I130">
        <v>42436.4302849862</v>
      </c>
      <c r="J130">
        <v>510515</v>
      </c>
      <c r="K130">
        <v>2.6681097206038999E-2</v>
      </c>
      <c r="L130">
        <v>0</v>
      </c>
      <c r="M130">
        <v>31000</v>
      </c>
      <c r="N130">
        <v>32000</v>
      </c>
      <c r="O130">
        <v>35000</v>
      </c>
      <c r="P130">
        <v>35000</v>
      </c>
      <c r="Q130">
        <v>42000</v>
      </c>
      <c r="R130">
        <v>42000</v>
      </c>
      <c r="S130">
        <v>42000</v>
      </c>
      <c r="T130">
        <v>42000</v>
      </c>
      <c r="U130">
        <v>42000</v>
      </c>
      <c r="V130">
        <v>42000</v>
      </c>
      <c r="W130">
        <v>42000</v>
      </c>
    </row>
    <row r="131" spans="1:23" x14ac:dyDescent="0.2">
      <c r="A131" s="1" t="s">
        <v>17</v>
      </c>
      <c r="B131" t="s">
        <v>148</v>
      </c>
      <c r="C131" s="4" t="str">
        <f t="shared" ref="C131:C144" si="2">IF(LEN(B131)&lt;22,"/studies/study_uid",IF(LEFT(B131,5)="/stud",RIGHT(B131,LEN(B131)-21),B131))</f>
        <v>/soa-preferences</v>
      </c>
      <c r="D131">
        <v>8</v>
      </c>
      <c r="E131">
        <v>0</v>
      </c>
      <c r="F131">
        <v>390</v>
      </c>
      <c r="G131">
        <v>546.432053728494</v>
      </c>
      <c r="H131">
        <v>142.02350098639701</v>
      </c>
      <c r="I131">
        <v>1152.08158595487</v>
      </c>
      <c r="J131">
        <v>100</v>
      </c>
      <c r="K131">
        <v>2.6681097206038999E-2</v>
      </c>
      <c r="L131">
        <v>0</v>
      </c>
      <c r="M131">
        <v>590</v>
      </c>
      <c r="N131">
        <v>720</v>
      </c>
      <c r="O131">
        <v>870</v>
      </c>
      <c r="P131">
        <v>870</v>
      </c>
      <c r="Q131">
        <v>1200</v>
      </c>
      <c r="R131">
        <v>1200</v>
      </c>
      <c r="S131">
        <v>1200</v>
      </c>
      <c r="T131">
        <v>1200</v>
      </c>
      <c r="U131">
        <v>1200</v>
      </c>
      <c r="V131">
        <v>1200</v>
      </c>
      <c r="W131">
        <v>1200</v>
      </c>
    </row>
    <row r="132" spans="1:23" x14ac:dyDescent="0.2">
      <c r="A132" s="1" t="s">
        <v>17</v>
      </c>
      <c r="B132" t="s">
        <v>149</v>
      </c>
      <c r="C132" s="4" t="str">
        <f t="shared" si="2"/>
        <v>/study-activities?page_size=0&amp;page_number=1</v>
      </c>
      <c r="D132">
        <v>8</v>
      </c>
      <c r="E132">
        <v>0</v>
      </c>
      <c r="F132">
        <v>4700</v>
      </c>
      <c r="G132">
        <v>4746.51631485903</v>
      </c>
      <c r="H132">
        <v>2799.1741860750999</v>
      </c>
      <c r="I132">
        <v>7831.3464178936501</v>
      </c>
      <c r="J132">
        <v>409416</v>
      </c>
      <c r="K132">
        <v>2.6681097206038999E-2</v>
      </c>
      <c r="L132">
        <v>0</v>
      </c>
      <c r="M132">
        <v>5000</v>
      </c>
      <c r="N132">
        <v>5100</v>
      </c>
      <c r="O132">
        <v>5400</v>
      </c>
      <c r="P132">
        <v>5400</v>
      </c>
      <c r="Q132">
        <v>7800</v>
      </c>
      <c r="R132">
        <v>7800</v>
      </c>
      <c r="S132">
        <v>7800</v>
      </c>
      <c r="T132">
        <v>7800</v>
      </c>
      <c r="U132">
        <v>7800</v>
      </c>
      <c r="V132">
        <v>7800</v>
      </c>
      <c r="W132">
        <v>7800</v>
      </c>
    </row>
    <row r="133" spans="1:23" x14ac:dyDescent="0.2">
      <c r="A133" s="1" t="s">
        <v>17</v>
      </c>
      <c r="B133" t="s">
        <v>150</v>
      </c>
      <c r="C133" s="4" t="str">
        <f t="shared" si="2"/>
        <v>/study-soa-footnotes?page_number=1&amp;page_size=0&amp;total_count=true</v>
      </c>
      <c r="D133">
        <v>8</v>
      </c>
      <c r="E133">
        <v>0</v>
      </c>
      <c r="F133">
        <v>230</v>
      </c>
      <c r="G133">
        <v>1083.5268915106999</v>
      </c>
      <c r="H133">
        <v>71.599718998186205</v>
      </c>
      <c r="I133">
        <v>4185.9432619530699</v>
      </c>
      <c r="J133">
        <v>40</v>
      </c>
      <c r="K133">
        <v>2.6681097206038999E-2</v>
      </c>
      <c r="L133">
        <v>0</v>
      </c>
      <c r="M133">
        <v>350</v>
      </c>
      <c r="N133">
        <v>1700</v>
      </c>
      <c r="O133">
        <v>1900</v>
      </c>
      <c r="P133">
        <v>1900</v>
      </c>
      <c r="Q133">
        <v>4200</v>
      </c>
      <c r="R133">
        <v>4200</v>
      </c>
      <c r="S133">
        <v>4200</v>
      </c>
      <c r="T133">
        <v>4200</v>
      </c>
      <c r="U133">
        <v>4200</v>
      </c>
      <c r="V133">
        <v>4200</v>
      </c>
      <c r="W133">
        <v>4200</v>
      </c>
    </row>
    <row r="134" spans="1:23" x14ac:dyDescent="0.2">
      <c r="A134" s="1" t="s">
        <v>17</v>
      </c>
      <c r="B134" t="s">
        <v>151</v>
      </c>
      <c r="C134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34">
        <v>8</v>
      </c>
      <c r="E134">
        <v>0</v>
      </c>
      <c r="F134">
        <v>7200</v>
      </c>
      <c r="G134">
        <v>7054.3692576174999</v>
      </c>
      <c r="H134">
        <v>3361.1387560376802</v>
      </c>
      <c r="I134">
        <v>10144.8152189841</v>
      </c>
      <c r="J134">
        <v>46787</v>
      </c>
      <c r="K134">
        <v>2.6681097206038999E-2</v>
      </c>
      <c r="L134">
        <v>0</v>
      </c>
      <c r="M134">
        <v>7500</v>
      </c>
      <c r="N134">
        <v>7500</v>
      </c>
      <c r="O134">
        <v>7800</v>
      </c>
      <c r="P134">
        <v>7800</v>
      </c>
      <c r="Q134">
        <v>10000</v>
      </c>
      <c r="R134">
        <v>10000</v>
      </c>
      <c r="S134">
        <v>10000</v>
      </c>
      <c r="T134">
        <v>10000</v>
      </c>
      <c r="U134">
        <v>10000</v>
      </c>
      <c r="V134">
        <v>10000</v>
      </c>
      <c r="W134">
        <v>10000</v>
      </c>
    </row>
    <row r="135" spans="1:23" x14ac:dyDescent="0.2">
      <c r="A135" s="1" t="s">
        <v>17</v>
      </c>
      <c r="B135" t="s">
        <v>152</v>
      </c>
      <c r="C135" s="4" t="str">
        <f t="shared" si="2"/>
        <v>/time-units?for_protocol_soa=true</v>
      </c>
      <c r="D135">
        <v>8</v>
      </c>
      <c r="E135">
        <v>0</v>
      </c>
      <c r="F135">
        <v>290</v>
      </c>
      <c r="G135">
        <v>598.18143351003505</v>
      </c>
      <c r="H135">
        <v>115.553176030516</v>
      </c>
      <c r="I135">
        <v>2125.88136200793</v>
      </c>
      <c r="J135">
        <v>92</v>
      </c>
      <c r="K135">
        <v>2.6681097206038999E-2</v>
      </c>
      <c r="L135">
        <v>0</v>
      </c>
      <c r="M135">
        <v>430</v>
      </c>
      <c r="N135">
        <v>740</v>
      </c>
      <c r="O135">
        <v>770</v>
      </c>
      <c r="P135">
        <v>770</v>
      </c>
      <c r="Q135">
        <v>2100</v>
      </c>
      <c r="R135">
        <v>2100</v>
      </c>
      <c r="S135">
        <v>2100</v>
      </c>
      <c r="T135">
        <v>2100</v>
      </c>
      <c r="U135">
        <v>2100</v>
      </c>
      <c r="V135">
        <v>2100</v>
      </c>
      <c r="W135">
        <v>2100</v>
      </c>
    </row>
    <row r="136" spans="1:23" x14ac:dyDescent="0.2">
      <c r="A136" s="1" t="s">
        <v>17</v>
      </c>
      <c r="B136" t="s">
        <v>153</v>
      </c>
      <c r="C136" s="4" t="str">
        <f t="shared" si="2"/>
        <v>/studies/study_uid</v>
      </c>
      <c r="D136">
        <v>9</v>
      </c>
      <c r="E136">
        <v>0</v>
      </c>
      <c r="F136">
        <v>1300</v>
      </c>
      <c r="G136">
        <v>1721.6290085472899</v>
      </c>
      <c r="H136">
        <v>655.09681194089296</v>
      </c>
      <c r="I136">
        <v>3933.3261479623602</v>
      </c>
      <c r="J136">
        <v>1712</v>
      </c>
      <c r="K136">
        <v>3.0016234356793899E-2</v>
      </c>
      <c r="L136">
        <v>0</v>
      </c>
      <c r="M136">
        <v>1300</v>
      </c>
      <c r="N136">
        <v>1700</v>
      </c>
      <c r="O136">
        <v>2000</v>
      </c>
      <c r="P136">
        <v>3400</v>
      </c>
      <c r="Q136">
        <v>3900</v>
      </c>
      <c r="R136">
        <v>3900</v>
      </c>
      <c r="S136">
        <v>3900</v>
      </c>
      <c r="T136">
        <v>3900</v>
      </c>
      <c r="U136">
        <v>3900</v>
      </c>
      <c r="V136">
        <v>3900</v>
      </c>
      <c r="W136">
        <v>3900</v>
      </c>
    </row>
    <row r="137" spans="1:23" x14ac:dyDescent="0.2">
      <c r="A137" s="1" t="s">
        <v>17</v>
      </c>
      <c r="B137" t="s">
        <v>154</v>
      </c>
      <c r="C137" s="4" t="str">
        <f t="shared" si="2"/>
        <v>/flowchart?detailed=true</v>
      </c>
      <c r="D137">
        <v>9</v>
      </c>
      <c r="E137">
        <v>0</v>
      </c>
      <c r="F137">
        <v>11000</v>
      </c>
      <c r="G137">
        <v>10930.1352335476</v>
      </c>
      <c r="H137">
        <v>5314.58827294409</v>
      </c>
      <c r="I137">
        <v>16692.413670010799</v>
      </c>
      <c r="J137">
        <v>336412</v>
      </c>
      <c r="K137">
        <v>3.0016234356793899E-2</v>
      </c>
      <c r="L137">
        <v>0</v>
      </c>
      <c r="M137">
        <v>11000</v>
      </c>
      <c r="N137">
        <v>13000</v>
      </c>
      <c r="O137">
        <v>14000</v>
      </c>
      <c r="P137">
        <v>14000</v>
      </c>
      <c r="Q137">
        <v>17000</v>
      </c>
      <c r="R137">
        <v>17000</v>
      </c>
      <c r="S137">
        <v>17000</v>
      </c>
      <c r="T137">
        <v>17000</v>
      </c>
      <c r="U137">
        <v>17000</v>
      </c>
      <c r="V137">
        <v>17000</v>
      </c>
      <c r="W137">
        <v>17000</v>
      </c>
    </row>
    <row r="138" spans="1:23" x14ac:dyDescent="0.2">
      <c r="A138" s="1" t="s">
        <v>17</v>
      </c>
      <c r="B138" t="s">
        <v>155</v>
      </c>
      <c r="C138" s="4" t="str">
        <f t="shared" si="2"/>
        <v>/soa-preferences</v>
      </c>
      <c r="D138">
        <v>9</v>
      </c>
      <c r="E138">
        <v>0</v>
      </c>
      <c r="F138">
        <v>390</v>
      </c>
      <c r="G138">
        <v>418.11884521868899</v>
      </c>
      <c r="H138">
        <v>94.908650964498506</v>
      </c>
      <c r="I138">
        <v>1164.0151799656401</v>
      </c>
      <c r="J138">
        <v>100</v>
      </c>
      <c r="K138">
        <v>3.0016234356793899E-2</v>
      </c>
      <c r="L138">
        <v>0</v>
      </c>
      <c r="M138">
        <v>390</v>
      </c>
      <c r="N138">
        <v>450</v>
      </c>
      <c r="O138">
        <v>490</v>
      </c>
      <c r="P138">
        <v>720</v>
      </c>
      <c r="Q138">
        <v>1200</v>
      </c>
      <c r="R138">
        <v>1200</v>
      </c>
      <c r="S138">
        <v>1200</v>
      </c>
      <c r="T138">
        <v>1200</v>
      </c>
      <c r="U138">
        <v>1200</v>
      </c>
      <c r="V138">
        <v>1200</v>
      </c>
      <c r="W138">
        <v>1200</v>
      </c>
    </row>
    <row r="139" spans="1:23" x14ac:dyDescent="0.2">
      <c r="A139" s="1" t="s">
        <v>17</v>
      </c>
      <c r="B139" t="s">
        <v>156</v>
      </c>
      <c r="C139" s="4" t="str">
        <f t="shared" si="2"/>
        <v>/study-activities?page_size=0&amp;page_number=1</v>
      </c>
      <c r="D139">
        <v>9</v>
      </c>
      <c r="E139">
        <v>0</v>
      </c>
      <c r="F139">
        <v>4200</v>
      </c>
      <c r="G139">
        <v>4058.51406585942</v>
      </c>
      <c r="H139">
        <v>1810.0922059966199</v>
      </c>
      <c r="I139">
        <v>5735.7407099334496</v>
      </c>
      <c r="J139">
        <v>409416</v>
      </c>
      <c r="K139">
        <v>3.0016234356793899E-2</v>
      </c>
      <c r="L139">
        <v>0</v>
      </c>
      <c r="M139">
        <v>4200</v>
      </c>
      <c r="N139">
        <v>4600</v>
      </c>
      <c r="O139">
        <v>4600</v>
      </c>
      <c r="P139">
        <v>5000</v>
      </c>
      <c r="Q139">
        <v>5700</v>
      </c>
      <c r="R139">
        <v>5700</v>
      </c>
      <c r="S139">
        <v>5700</v>
      </c>
      <c r="T139">
        <v>5700</v>
      </c>
      <c r="U139">
        <v>5700</v>
      </c>
      <c r="V139">
        <v>5700</v>
      </c>
      <c r="W139">
        <v>5700</v>
      </c>
    </row>
    <row r="140" spans="1:23" x14ac:dyDescent="0.2">
      <c r="A140" s="1" t="s">
        <v>17</v>
      </c>
      <c r="B140" t="s">
        <v>157</v>
      </c>
      <c r="C140" s="4" t="str">
        <f t="shared" si="2"/>
        <v>/study-soa-footnotes?page_number=1&amp;page_size=0&amp;total_count=true</v>
      </c>
      <c r="D140">
        <v>9</v>
      </c>
      <c r="E140">
        <v>0</v>
      </c>
      <c r="F140">
        <v>280</v>
      </c>
      <c r="G140">
        <v>485.10600034044</v>
      </c>
      <c r="H140">
        <v>79.587757936678798</v>
      </c>
      <c r="I140">
        <v>1567.06158909946</v>
      </c>
      <c r="J140">
        <v>40</v>
      </c>
      <c r="K140">
        <v>3.0016234356793899E-2</v>
      </c>
      <c r="L140">
        <v>0</v>
      </c>
      <c r="M140">
        <v>280</v>
      </c>
      <c r="N140">
        <v>410</v>
      </c>
      <c r="O140">
        <v>620</v>
      </c>
      <c r="P140">
        <v>860</v>
      </c>
      <c r="Q140">
        <v>1600</v>
      </c>
      <c r="R140">
        <v>1600</v>
      </c>
      <c r="S140">
        <v>1600</v>
      </c>
      <c r="T140">
        <v>1600</v>
      </c>
      <c r="U140">
        <v>1600</v>
      </c>
      <c r="V140">
        <v>1600</v>
      </c>
      <c r="W140">
        <v>1600</v>
      </c>
    </row>
    <row r="141" spans="1:23" x14ac:dyDescent="0.2">
      <c r="A141" s="1" t="s">
        <v>17</v>
      </c>
      <c r="B141" t="s">
        <v>158</v>
      </c>
      <c r="C141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41">
        <v>9</v>
      </c>
      <c r="E141">
        <v>0</v>
      </c>
      <c r="F141">
        <v>5700</v>
      </c>
      <c r="G141">
        <v>5012.1215075616601</v>
      </c>
      <c r="H141">
        <v>2433.0728880595402</v>
      </c>
      <c r="I141">
        <v>7001.6563730314301</v>
      </c>
      <c r="J141">
        <v>38971</v>
      </c>
      <c r="K141">
        <v>3.0016234356793899E-2</v>
      </c>
      <c r="L141">
        <v>0</v>
      </c>
      <c r="M141">
        <v>5700</v>
      </c>
      <c r="N141">
        <v>6400</v>
      </c>
      <c r="O141">
        <v>6500</v>
      </c>
      <c r="P141">
        <v>6900</v>
      </c>
      <c r="Q141">
        <v>7000</v>
      </c>
      <c r="R141">
        <v>7000</v>
      </c>
      <c r="S141">
        <v>7000</v>
      </c>
      <c r="T141">
        <v>7000</v>
      </c>
      <c r="U141">
        <v>7000</v>
      </c>
      <c r="V141">
        <v>7000</v>
      </c>
      <c r="W141">
        <v>7000</v>
      </c>
    </row>
    <row r="142" spans="1:23" x14ac:dyDescent="0.2">
      <c r="A142" s="1" t="s">
        <v>17</v>
      </c>
      <c r="B142" t="s">
        <v>159</v>
      </c>
      <c r="C142" s="4" t="str">
        <f t="shared" si="2"/>
        <v>/time-units?for_protocol_soa=true</v>
      </c>
      <c r="D142">
        <v>9</v>
      </c>
      <c r="E142">
        <v>0</v>
      </c>
      <c r="F142">
        <v>250</v>
      </c>
      <c r="G142">
        <v>375.23935555428602</v>
      </c>
      <c r="H142">
        <v>94.740389962680595</v>
      </c>
      <c r="I142">
        <v>1405.2539189578899</v>
      </c>
      <c r="J142">
        <v>92</v>
      </c>
      <c r="K142">
        <v>3.0016234356793899E-2</v>
      </c>
      <c r="L142">
        <v>0</v>
      </c>
      <c r="M142">
        <v>250</v>
      </c>
      <c r="N142">
        <v>360</v>
      </c>
      <c r="O142">
        <v>380</v>
      </c>
      <c r="P142">
        <v>420</v>
      </c>
      <c r="Q142">
        <v>1400</v>
      </c>
      <c r="R142">
        <v>1400</v>
      </c>
      <c r="S142">
        <v>1400</v>
      </c>
      <c r="T142">
        <v>1400</v>
      </c>
      <c r="U142">
        <v>1400</v>
      </c>
      <c r="V142">
        <v>1400</v>
      </c>
      <c r="W142">
        <v>1400</v>
      </c>
    </row>
    <row r="143" spans="1:23" x14ac:dyDescent="0.2">
      <c r="A143" s="1" t="s">
        <v>17</v>
      </c>
      <c r="B143" t="s">
        <v>160</v>
      </c>
      <c r="C143" t="s">
        <v>160</v>
      </c>
      <c r="D143">
        <v>146</v>
      </c>
      <c r="E143">
        <v>0</v>
      </c>
      <c r="F143">
        <v>680</v>
      </c>
      <c r="G143">
        <v>1039.5643484725999</v>
      </c>
      <c r="H143">
        <v>79.450309043750096</v>
      </c>
      <c r="I143">
        <v>4568.3385969605297</v>
      </c>
      <c r="J143">
        <v>13059</v>
      </c>
      <c r="K143">
        <v>0.48693002401021301</v>
      </c>
      <c r="L143">
        <v>0</v>
      </c>
      <c r="M143">
        <v>690</v>
      </c>
      <c r="N143">
        <v>1100</v>
      </c>
      <c r="O143">
        <v>1500</v>
      </c>
      <c r="P143">
        <v>1600</v>
      </c>
      <c r="Q143">
        <v>2100</v>
      </c>
      <c r="R143">
        <v>2900</v>
      </c>
      <c r="S143">
        <v>4300</v>
      </c>
      <c r="T143">
        <v>4300</v>
      </c>
      <c r="U143">
        <v>4600</v>
      </c>
      <c r="V143">
        <v>4600</v>
      </c>
      <c r="W143">
        <v>4600</v>
      </c>
    </row>
    <row r="144" spans="1:23" x14ac:dyDescent="0.2">
      <c r="A144" s="1"/>
      <c r="B144" t="s">
        <v>48</v>
      </c>
      <c r="C144" s="4" t="str">
        <f t="shared" si="2"/>
        <v>/studies/study_uid</v>
      </c>
      <c r="D144">
        <v>1256</v>
      </c>
      <c r="E144">
        <v>1</v>
      </c>
      <c r="F144">
        <v>1100</v>
      </c>
      <c r="G144">
        <v>4398.6276125495997</v>
      </c>
      <c r="H144">
        <v>9.3591919867321796</v>
      </c>
      <c r="I144">
        <v>44902.495574904598</v>
      </c>
      <c r="J144">
        <v>91948.5804140127</v>
      </c>
      <c r="K144">
        <v>4.1889322613481301</v>
      </c>
      <c r="L144">
        <v>3.3351371507548801E-3</v>
      </c>
      <c r="M144">
        <v>1100</v>
      </c>
      <c r="N144">
        <v>2600</v>
      </c>
      <c r="O144">
        <v>4300</v>
      </c>
      <c r="P144">
        <v>5200</v>
      </c>
      <c r="Q144">
        <v>8500</v>
      </c>
      <c r="R144">
        <v>29000</v>
      </c>
      <c r="S144">
        <v>34000</v>
      </c>
      <c r="T144">
        <v>40000</v>
      </c>
      <c r="U144">
        <v>44000</v>
      </c>
      <c r="V144">
        <v>45000</v>
      </c>
      <c r="W144">
        <v>45000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E4C8-65D8-8E49-AAAD-FE7CC567C091}">
  <dimension ref="A1:AU1404"/>
  <sheetViews>
    <sheetView topLeftCell="A1373" workbookViewId="0">
      <selection activeCell="C1403" sqref="C1403"/>
    </sheetView>
  </sheetViews>
  <sheetFormatPr baseColWidth="10" defaultRowHeight="16" x14ac:dyDescent="0.2"/>
  <sheetData>
    <row r="1" spans="1:47" x14ac:dyDescent="0.2">
      <c r="A1" t="s">
        <v>4</v>
      </c>
      <c r="B1" t="s">
        <v>5</v>
      </c>
      <c r="C1" s="3" t="s">
        <v>48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s="2">
        <v>0.5</v>
      </c>
      <c r="N1" s="2">
        <v>0.66</v>
      </c>
      <c r="O1" s="2">
        <v>0.75</v>
      </c>
      <c r="P1" s="2">
        <v>0.8</v>
      </c>
      <c r="Q1" s="2">
        <v>0.9</v>
      </c>
      <c r="R1" s="2">
        <v>0.95</v>
      </c>
      <c r="S1" s="2">
        <v>0.98</v>
      </c>
      <c r="T1" s="2">
        <v>0.99</v>
      </c>
      <c r="U1" t="s">
        <v>15</v>
      </c>
      <c r="V1" t="s">
        <v>16</v>
      </c>
      <c r="W1" s="2">
        <v>1</v>
      </c>
      <c r="AK1" s="2"/>
      <c r="AL1" s="2"/>
      <c r="AM1" s="2"/>
      <c r="AN1" s="2"/>
      <c r="AO1" s="2"/>
      <c r="AP1" s="2"/>
      <c r="AQ1" s="2"/>
      <c r="AR1" s="2"/>
      <c r="AU1" s="2"/>
    </row>
    <row r="2" spans="1:47" x14ac:dyDescent="0.2">
      <c r="A2" t="s">
        <v>17</v>
      </c>
      <c r="B2" t="s">
        <v>49</v>
      </c>
      <c r="C2" s="4" t="str">
        <f>IF(LEN(B2)&lt;22,"/studies/study_uid",IF(LEFT(B2,5)="/stud",RIGHT(B2,LEN(B2)-21),B2))</f>
        <v>/ct/terms?page_size=100&amp;sort_by=%7B%22name.sponsor_preferred_name%22:true%7D&amp;codelist_name=Footnote+Type</v>
      </c>
      <c r="D2">
        <v>1379</v>
      </c>
      <c r="E2">
        <v>0</v>
      </c>
      <c r="F2">
        <v>370</v>
      </c>
      <c r="G2">
        <v>622.38194340574205</v>
      </c>
      <c r="H2">
        <v>107.703007990494</v>
      </c>
      <c r="I2">
        <v>8286.3826618995499</v>
      </c>
      <c r="J2">
        <v>1118</v>
      </c>
      <c r="K2">
        <v>0.46368184901629</v>
      </c>
      <c r="L2">
        <v>0</v>
      </c>
      <c r="M2">
        <v>370</v>
      </c>
      <c r="N2">
        <v>500</v>
      </c>
      <c r="O2">
        <v>630</v>
      </c>
      <c r="P2">
        <v>730</v>
      </c>
      <c r="Q2">
        <v>1200</v>
      </c>
      <c r="R2">
        <v>2000</v>
      </c>
      <c r="S2">
        <v>3600</v>
      </c>
      <c r="T2">
        <v>4700</v>
      </c>
      <c r="U2">
        <v>7600</v>
      </c>
      <c r="V2">
        <v>8300</v>
      </c>
      <c r="W2">
        <v>8300</v>
      </c>
    </row>
    <row r="3" spans="1:47" x14ac:dyDescent="0.2">
      <c r="A3" t="s">
        <v>17</v>
      </c>
      <c r="B3" t="s">
        <v>18</v>
      </c>
      <c r="C3" s="4" t="str">
        <f t="shared" ref="C3:C66" si="0">IF(LEN(B3)&lt;22,"/studies/study_uid",IF(LEFT(B3,5)="/stud",RIGHT(B3,LEN(B3)-21),B3))</f>
        <v>/studies/study_uid</v>
      </c>
      <c r="D3">
        <v>4</v>
      </c>
      <c r="E3">
        <v>0</v>
      </c>
      <c r="F3">
        <v>3500</v>
      </c>
      <c r="G3">
        <v>4868.0710072803704</v>
      </c>
      <c r="H3">
        <v>3319.8914800304901</v>
      </c>
      <c r="I3">
        <v>8228.9138130145093</v>
      </c>
      <c r="J3">
        <v>1904</v>
      </c>
      <c r="K3">
        <v>1.34497998264333E-3</v>
      </c>
      <c r="L3">
        <v>0</v>
      </c>
      <c r="M3">
        <v>4500</v>
      </c>
      <c r="N3">
        <v>4500</v>
      </c>
      <c r="O3">
        <v>8200</v>
      </c>
      <c r="P3">
        <v>8200</v>
      </c>
      <c r="Q3">
        <v>8200</v>
      </c>
      <c r="R3">
        <v>8200</v>
      </c>
      <c r="S3">
        <v>8200</v>
      </c>
      <c r="T3">
        <v>8200</v>
      </c>
      <c r="U3">
        <v>8200</v>
      </c>
      <c r="V3">
        <v>8200</v>
      </c>
      <c r="W3">
        <v>8200</v>
      </c>
    </row>
    <row r="4" spans="1:47" x14ac:dyDescent="0.2">
      <c r="A4" t="s">
        <v>17</v>
      </c>
      <c r="B4" t="s">
        <v>50</v>
      </c>
      <c r="C4" s="4" t="str">
        <f t="shared" si="0"/>
        <v>/flowchart?detailed=true</v>
      </c>
      <c r="D4">
        <v>4</v>
      </c>
      <c r="E4">
        <v>0</v>
      </c>
      <c r="F4">
        <v>3900</v>
      </c>
      <c r="G4">
        <v>4089.56165923154</v>
      </c>
      <c r="H4">
        <v>3487.19966202043</v>
      </c>
      <c r="I4">
        <v>4877.0358149194999</v>
      </c>
      <c r="J4">
        <v>2865</v>
      </c>
      <c r="K4">
        <v>1.34497998264333E-3</v>
      </c>
      <c r="L4">
        <v>0</v>
      </c>
      <c r="M4">
        <v>4100</v>
      </c>
      <c r="N4">
        <v>4100</v>
      </c>
      <c r="O4">
        <v>4900</v>
      </c>
      <c r="P4">
        <v>4900</v>
      </c>
      <c r="Q4">
        <v>4900</v>
      </c>
      <c r="R4">
        <v>4900</v>
      </c>
      <c r="S4">
        <v>4900</v>
      </c>
      <c r="T4">
        <v>4900</v>
      </c>
      <c r="U4">
        <v>4900</v>
      </c>
      <c r="V4">
        <v>4900</v>
      </c>
      <c r="W4">
        <v>4900</v>
      </c>
    </row>
    <row r="5" spans="1:47" x14ac:dyDescent="0.2">
      <c r="A5" t="s">
        <v>17</v>
      </c>
      <c r="B5" t="s">
        <v>19</v>
      </c>
      <c r="C5" s="4" t="str">
        <f t="shared" si="0"/>
        <v>/soa-preferences</v>
      </c>
      <c r="D5">
        <v>4</v>
      </c>
      <c r="E5">
        <v>0</v>
      </c>
      <c r="F5">
        <v>340</v>
      </c>
      <c r="G5">
        <v>408.88913604430797</v>
      </c>
      <c r="H5">
        <v>105.483922059647</v>
      </c>
      <c r="I5">
        <v>778.97935907822102</v>
      </c>
      <c r="J5">
        <v>100</v>
      </c>
      <c r="K5">
        <v>1.34497998264333E-3</v>
      </c>
      <c r="L5">
        <v>0</v>
      </c>
      <c r="M5">
        <v>410</v>
      </c>
      <c r="N5">
        <v>410</v>
      </c>
      <c r="O5">
        <v>780</v>
      </c>
      <c r="P5">
        <v>780</v>
      </c>
      <c r="Q5">
        <v>780</v>
      </c>
      <c r="R5">
        <v>780</v>
      </c>
      <c r="S5">
        <v>780</v>
      </c>
      <c r="T5">
        <v>780</v>
      </c>
      <c r="U5">
        <v>780</v>
      </c>
      <c r="V5">
        <v>780</v>
      </c>
      <c r="W5">
        <v>780</v>
      </c>
    </row>
    <row r="6" spans="1:47" x14ac:dyDescent="0.2">
      <c r="A6" t="s">
        <v>17</v>
      </c>
      <c r="B6" t="s">
        <v>51</v>
      </c>
      <c r="C6" s="4" t="str">
        <f t="shared" si="0"/>
        <v>/study-activities?page_size=0&amp;page_number=1</v>
      </c>
      <c r="D6">
        <v>4</v>
      </c>
      <c r="E6">
        <v>0</v>
      </c>
      <c r="F6">
        <v>250</v>
      </c>
      <c r="G6">
        <v>3092.4216764979001</v>
      </c>
      <c r="H6">
        <v>86.547413957305196</v>
      </c>
      <c r="I6">
        <v>11043.871722067701</v>
      </c>
      <c r="J6">
        <v>40</v>
      </c>
      <c r="K6">
        <v>1.34497998264333E-3</v>
      </c>
      <c r="L6">
        <v>0</v>
      </c>
      <c r="M6">
        <v>990</v>
      </c>
      <c r="N6">
        <v>990</v>
      </c>
      <c r="O6">
        <v>11000</v>
      </c>
      <c r="P6">
        <v>11000</v>
      </c>
      <c r="Q6">
        <v>11000</v>
      </c>
      <c r="R6">
        <v>11000</v>
      </c>
      <c r="S6">
        <v>11000</v>
      </c>
      <c r="T6">
        <v>11000</v>
      </c>
      <c r="U6">
        <v>11000</v>
      </c>
      <c r="V6">
        <v>11000</v>
      </c>
      <c r="W6">
        <v>11000</v>
      </c>
    </row>
    <row r="7" spans="1:47" x14ac:dyDescent="0.2">
      <c r="A7" t="s">
        <v>17</v>
      </c>
      <c r="B7" t="s">
        <v>52</v>
      </c>
      <c r="C7" s="4" t="str">
        <f t="shared" si="0"/>
        <v>/study-soa-footnotes?page_number=1&amp;page_size=0&amp;total_count=true</v>
      </c>
      <c r="D7">
        <v>4</v>
      </c>
      <c r="E7">
        <v>0</v>
      </c>
      <c r="F7">
        <v>250</v>
      </c>
      <c r="G7">
        <v>441.17671321146099</v>
      </c>
      <c r="H7">
        <v>72.551604942418606</v>
      </c>
      <c r="I7">
        <v>1002.34293797984</v>
      </c>
      <c r="J7">
        <v>40</v>
      </c>
      <c r="K7">
        <v>1.34497998264333E-3</v>
      </c>
      <c r="L7">
        <v>0</v>
      </c>
      <c r="M7">
        <v>440</v>
      </c>
      <c r="N7">
        <v>440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</row>
    <row r="8" spans="1:47" x14ac:dyDescent="0.2">
      <c r="A8" t="s">
        <v>17</v>
      </c>
      <c r="B8" t="s">
        <v>53</v>
      </c>
      <c r="C8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8">
        <v>4</v>
      </c>
      <c r="E8">
        <v>0</v>
      </c>
      <c r="F8">
        <v>2700</v>
      </c>
      <c r="G8">
        <v>3109.97008121921</v>
      </c>
      <c r="H8">
        <v>1949.0514689823599</v>
      </c>
      <c r="I8">
        <v>4964.0082019614001</v>
      </c>
      <c r="J8">
        <v>44173</v>
      </c>
      <c r="K8">
        <v>1.34497998264333E-3</v>
      </c>
      <c r="L8">
        <v>0</v>
      </c>
      <c r="M8">
        <v>2800</v>
      </c>
      <c r="N8">
        <v>2800</v>
      </c>
      <c r="O8">
        <v>5000</v>
      </c>
      <c r="P8">
        <v>5000</v>
      </c>
      <c r="Q8">
        <v>5000</v>
      </c>
      <c r="R8">
        <v>5000</v>
      </c>
      <c r="S8">
        <v>5000</v>
      </c>
      <c r="T8">
        <v>5000</v>
      </c>
      <c r="U8">
        <v>5000</v>
      </c>
      <c r="V8">
        <v>5000</v>
      </c>
      <c r="W8">
        <v>5000</v>
      </c>
    </row>
    <row r="9" spans="1:47" x14ac:dyDescent="0.2">
      <c r="A9" t="s">
        <v>17</v>
      </c>
      <c r="B9" t="s">
        <v>20</v>
      </c>
      <c r="C9" s="4" t="str">
        <f t="shared" si="0"/>
        <v>/time-units?for_protocol_soa=true</v>
      </c>
      <c r="D9">
        <v>4</v>
      </c>
      <c r="E9">
        <v>0</v>
      </c>
      <c r="F9">
        <v>160</v>
      </c>
      <c r="G9">
        <v>1554.12212302326</v>
      </c>
      <c r="H9">
        <v>72.333318996243094</v>
      </c>
      <c r="I9">
        <v>5109.2718540458</v>
      </c>
      <c r="J9">
        <v>92</v>
      </c>
      <c r="K9">
        <v>1.34497998264333E-3</v>
      </c>
      <c r="L9">
        <v>0</v>
      </c>
      <c r="M9">
        <v>870</v>
      </c>
      <c r="N9">
        <v>870</v>
      </c>
      <c r="O9">
        <v>5100</v>
      </c>
      <c r="P9">
        <v>5100</v>
      </c>
      <c r="Q9">
        <v>5100</v>
      </c>
      <c r="R9">
        <v>5100</v>
      </c>
      <c r="S9">
        <v>5100</v>
      </c>
      <c r="T9">
        <v>5100</v>
      </c>
      <c r="U9">
        <v>5100</v>
      </c>
      <c r="V9">
        <v>5100</v>
      </c>
      <c r="W9">
        <v>5100</v>
      </c>
    </row>
    <row r="10" spans="1:47" x14ac:dyDescent="0.2">
      <c r="A10" t="s">
        <v>17</v>
      </c>
      <c r="B10" t="s">
        <v>21</v>
      </c>
      <c r="C10" s="4" t="str">
        <f t="shared" si="0"/>
        <v>/studies/study_uid</v>
      </c>
      <c r="D10">
        <v>3</v>
      </c>
      <c r="E10">
        <v>0</v>
      </c>
      <c r="F10">
        <v>4400</v>
      </c>
      <c r="G10">
        <v>4755.4499253164904</v>
      </c>
      <c r="H10">
        <v>3214.2677929950801</v>
      </c>
      <c r="I10">
        <v>6626.9368319772102</v>
      </c>
      <c r="J10">
        <v>1856</v>
      </c>
      <c r="K10">
        <v>1.0087349869824999E-3</v>
      </c>
      <c r="L10">
        <v>0</v>
      </c>
      <c r="M10">
        <v>4400</v>
      </c>
      <c r="N10">
        <v>4400</v>
      </c>
      <c r="O10">
        <v>6600</v>
      </c>
      <c r="P10">
        <v>6600</v>
      </c>
      <c r="Q10">
        <v>6600</v>
      </c>
      <c r="R10">
        <v>6600</v>
      </c>
      <c r="S10">
        <v>6600</v>
      </c>
      <c r="T10">
        <v>6600</v>
      </c>
      <c r="U10">
        <v>6600</v>
      </c>
      <c r="V10">
        <v>6600</v>
      </c>
      <c r="W10">
        <v>6600</v>
      </c>
    </row>
    <row r="11" spans="1:47" x14ac:dyDescent="0.2">
      <c r="A11" t="s">
        <v>17</v>
      </c>
      <c r="B11" t="s">
        <v>54</v>
      </c>
      <c r="C11" s="4" t="str">
        <f t="shared" si="0"/>
        <v>/flowchart?detailed=true</v>
      </c>
      <c r="D11">
        <v>3</v>
      </c>
      <c r="E11">
        <v>0</v>
      </c>
      <c r="F11">
        <v>3500</v>
      </c>
      <c r="G11">
        <v>3408.1848176817098</v>
      </c>
      <c r="H11">
        <v>1020.49000898841</v>
      </c>
      <c r="I11">
        <v>5722.7417490212201</v>
      </c>
      <c r="J11">
        <v>3008</v>
      </c>
      <c r="K11">
        <v>1.0087349869824999E-3</v>
      </c>
      <c r="L11">
        <v>0</v>
      </c>
      <c r="M11">
        <v>3500</v>
      </c>
      <c r="N11">
        <v>3500</v>
      </c>
      <c r="O11">
        <v>5700</v>
      </c>
      <c r="P11">
        <v>5700</v>
      </c>
      <c r="Q11">
        <v>5700</v>
      </c>
      <c r="R11">
        <v>5700</v>
      </c>
      <c r="S11">
        <v>5700</v>
      </c>
      <c r="T11">
        <v>5700</v>
      </c>
      <c r="U11">
        <v>5700</v>
      </c>
      <c r="V11">
        <v>5700</v>
      </c>
      <c r="W11">
        <v>5700</v>
      </c>
    </row>
    <row r="12" spans="1:47" x14ac:dyDescent="0.2">
      <c r="A12" t="s">
        <v>17</v>
      </c>
      <c r="B12" t="s">
        <v>22</v>
      </c>
      <c r="C12" s="4" t="str">
        <f t="shared" si="0"/>
        <v>/soa-preferences</v>
      </c>
      <c r="D12">
        <v>3</v>
      </c>
      <c r="E12">
        <v>0</v>
      </c>
      <c r="F12">
        <v>610</v>
      </c>
      <c r="G12">
        <v>596.53668699320394</v>
      </c>
      <c r="H12">
        <v>564.92641393560905</v>
      </c>
      <c r="I12">
        <v>618.07091999799002</v>
      </c>
      <c r="J12">
        <v>100</v>
      </c>
      <c r="K12">
        <v>1.0087349869824999E-3</v>
      </c>
      <c r="L12">
        <v>0</v>
      </c>
      <c r="M12">
        <v>610</v>
      </c>
      <c r="N12">
        <v>610</v>
      </c>
      <c r="O12">
        <v>620</v>
      </c>
      <c r="P12">
        <v>620</v>
      </c>
      <c r="Q12">
        <v>620</v>
      </c>
      <c r="R12">
        <v>620</v>
      </c>
      <c r="S12">
        <v>620</v>
      </c>
      <c r="T12">
        <v>620</v>
      </c>
      <c r="U12">
        <v>620</v>
      </c>
      <c r="V12">
        <v>620</v>
      </c>
      <c r="W12">
        <v>620</v>
      </c>
    </row>
    <row r="13" spans="1:47" x14ac:dyDescent="0.2">
      <c r="A13" t="s">
        <v>17</v>
      </c>
      <c r="B13" t="s">
        <v>55</v>
      </c>
      <c r="C13" s="4" t="str">
        <f t="shared" si="0"/>
        <v>/study-activities?page_size=0&amp;page_number=1</v>
      </c>
      <c r="D13">
        <v>3</v>
      </c>
      <c r="E13">
        <v>0</v>
      </c>
      <c r="F13">
        <v>92</v>
      </c>
      <c r="G13">
        <v>102.174806020533</v>
      </c>
      <c r="H13">
        <v>88.191244984045596</v>
      </c>
      <c r="I13">
        <v>126.628841040655</v>
      </c>
      <c r="J13">
        <v>40</v>
      </c>
      <c r="K13">
        <v>1.0087349869824999E-3</v>
      </c>
      <c r="L13">
        <v>0</v>
      </c>
      <c r="M13">
        <v>92</v>
      </c>
      <c r="N13">
        <v>92</v>
      </c>
      <c r="O13">
        <v>130</v>
      </c>
      <c r="P13">
        <v>130</v>
      </c>
      <c r="Q13">
        <v>130</v>
      </c>
      <c r="R13">
        <v>130</v>
      </c>
      <c r="S13">
        <v>130</v>
      </c>
      <c r="T13">
        <v>130</v>
      </c>
      <c r="U13">
        <v>130</v>
      </c>
      <c r="V13">
        <v>130</v>
      </c>
      <c r="W13">
        <v>130</v>
      </c>
    </row>
    <row r="14" spans="1:47" x14ac:dyDescent="0.2">
      <c r="A14" t="s">
        <v>17</v>
      </c>
      <c r="B14" t="s">
        <v>56</v>
      </c>
      <c r="C14" s="4" t="str">
        <f t="shared" si="0"/>
        <v>/study-soa-footnotes?page_number=1&amp;page_size=0&amp;total_count=true</v>
      </c>
      <c r="D14">
        <v>3</v>
      </c>
      <c r="E14">
        <v>0</v>
      </c>
      <c r="F14">
        <v>140</v>
      </c>
      <c r="G14">
        <v>560.527787349807</v>
      </c>
      <c r="H14">
        <v>33.116896054707397</v>
      </c>
      <c r="I14">
        <v>1504.1695600375499</v>
      </c>
      <c r="J14">
        <v>40</v>
      </c>
      <c r="K14">
        <v>1.0087349869824999E-3</v>
      </c>
      <c r="L14">
        <v>0</v>
      </c>
      <c r="M14">
        <v>140</v>
      </c>
      <c r="N14">
        <v>140</v>
      </c>
      <c r="O14">
        <v>1500</v>
      </c>
      <c r="P14">
        <v>1500</v>
      </c>
      <c r="Q14">
        <v>1500</v>
      </c>
      <c r="R14">
        <v>1500</v>
      </c>
      <c r="S14">
        <v>1500</v>
      </c>
      <c r="T14">
        <v>1500</v>
      </c>
      <c r="U14">
        <v>1500</v>
      </c>
      <c r="V14">
        <v>1500</v>
      </c>
      <c r="W14">
        <v>1500</v>
      </c>
    </row>
    <row r="15" spans="1:47" x14ac:dyDescent="0.2">
      <c r="A15" t="s">
        <v>17</v>
      </c>
      <c r="B15" t="s">
        <v>57</v>
      </c>
      <c r="C15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15">
        <v>3</v>
      </c>
      <c r="E15">
        <v>0</v>
      </c>
      <c r="F15">
        <v>2000</v>
      </c>
      <c r="G15">
        <v>3867.5797199830399</v>
      </c>
      <c r="H15">
        <v>1548.36119397077</v>
      </c>
      <c r="I15">
        <v>8065.6327470205697</v>
      </c>
      <c r="J15">
        <v>42681</v>
      </c>
      <c r="K15">
        <v>1.0087349869824999E-3</v>
      </c>
      <c r="L15">
        <v>0</v>
      </c>
      <c r="M15">
        <v>2000</v>
      </c>
      <c r="N15">
        <v>2000</v>
      </c>
      <c r="O15">
        <v>8100</v>
      </c>
      <c r="P15">
        <v>8100</v>
      </c>
      <c r="Q15">
        <v>8100</v>
      </c>
      <c r="R15">
        <v>8100</v>
      </c>
      <c r="S15">
        <v>8100</v>
      </c>
      <c r="T15">
        <v>8100</v>
      </c>
      <c r="U15">
        <v>8100</v>
      </c>
      <c r="V15">
        <v>8100</v>
      </c>
      <c r="W15">
        <v>8100</v>
      </c>
    </row>
    <row r="16" spans="1:47" x14ac:dyDescent="0.2">
      <c r="A16" t="s">
        <v>17</v>
      </c>
      <c r="B16" t="s">
        <v>23</v>
      </c>
      <c r="C16" s="4" t="str">
        <f t="shared" si="0"/>
        <v>/time-units?for_protocol_soa=true</v>
      </c>
      <c r="D16">
        <v>3</v>
      </c>
      <c r="E16">
        <v>0</v>
      </c>
      <c r="F16">
        <v>2700</v>
      </c>
      <c r="G16">
        <v>2428.4489810233899</v>
      </c>
      <c r="H16">
        <v>453.63781403284497</v>
      </c>
      <c r="I16">
        <v>4165.4520600568503</v>
      </c>
      <c r="J16">
        <v>92</v>
      </c>
      <c r="K16">
        <v>1.0087349869824999E-3</v>
      </c>
      <c r="L16">
        <v>0</v>
      </c>
      <c r="M16">
        <v>2700</v>
      </c>
      <c r="N16">
        <v>2700</v>
      </c>
      <c r="O16">
        <v>4200</v>
      </c>
      <c r="P16">
        <v>4200</v>
      </c>
      <c r="Q16">
        <v>4200</v>
      </c>
      <c r="R16">
        <v>4200</v>
      </c>
      <c r="S16">
        <v>4200</v>
      </c>
      <c r="T16">
        <v>4200</v>
      </c>
      <c r="U16">
        <v>4200</v>
      </c>
      <c r="V16">
        <v>4200</v>
      </c>
      <c r="W16">
        <v>4200</v>
      </c>
    </row>
    <row r="17" spans="1:23" x14ac:dyDescent="0.2">
      <c r="A17" t="s">
        <v>17</v>
      </c>
      <c r="B17" t="s">
        <v>24</v>
      </c>
      <c r="C17" s="4" t="str">
        <f t="shared" si="0"/>
        <v>/studies/study_uid</v>
      </c>
      <c r="D17">
        <v>4</v>
      </c>
      <c r="E17">
        <v>0</v>
      </c>
      <c r="F17">
        <v>780</v>
      </c>
      <c r="G17">
        <v>1087.73564448347</v>
      </c>
      <c r="H17">
        <v>645.967122982256</v>
      </c>
      <c r="I17">
        <v>1508.0170989967801</v>
      </c>
      <c r="J17">
        <v>1711</v>
      </c>
      <c r="K17">
        <v>1.34497998264333E-3</v>
      </c>
      <c r="L17">
        <v>0</v>
      </c>
      <c r="M17">
        <v>1400</v>
      </c>
      <c r="N17">
        <v>1400</v>
      </c>
      <c r="O17">
        <v>1500</v>
      </c>
      <c r="P17">
        <v>1500</v>
      </c>
      <c r="Q17">
        <v>1500</v>
      </c>
      <c r="R17">
        <v>1500</v>
      </c>
      <c r="S17">
        <v>1500</v>
      </c>
      <c r="T17">
        <v>1500</v>
      </c>
      <c r="U17">
        <v>1500</v>
      </c>
      <c r="V17">
        <v>1500</v>
      </c>
      <c r="W17">
        <v>1500</v>
      </c>
    </row>
    <row r="18" spans="1:23" x14ac:dyDescent="0.2">
      <c r="A18" t="s">
        <v>17</v>
      </c>
      <c r="B18" t="s">
        <v>58</v>
      </c>
      <c r="C18" s="4" t="str">
        <f t="shared" si="0"/>
        <v>/flowchart?detailed=true</v>
      </c>
      <c r="D18">
        <v>4</v>
      </c>
      <c r="E18">
        <v>0</v>
      </c>
      <c r="F18">
        <v>21000</v>
      </c>
      <c r="G18">
        <v>22017.514169274298</v>
      </c>
      <c r="H18">
        <v>16947.548808995602</v>
      </c>
      <c r="I18">
        <v>25718.281317036599</v>
      </c>
      <c r="J18">
        <v>505272</v>
      </c>
      <c r="K18">
        <v>1.34497998264333E-3</v>
      </c>
      <c r="L18">
        <v>0</v>
      </c>
      <c r="M18">
        <v>24000</v>
      </c>
      <c r="N18">
        <v>24000</v>
      </c>
      <c r="O18">
        <v>26000</v>
      </c>
      <c r="P18">
        <v>26000</v>
      </c>
      <c r="Q18">
        <v>26000</v>
      </c>
      <c r="R18">
        <v>26000</v>
      </c>
      <c r="S18">
        <v>26000</v>
      </c>
      <c r="T18">
        <v>26000</v>
      </c>
      <c r="U18">
        <v>26000</v>
      </c>
      <c r="V18">
        <v>26000</v>
      </c>
      <c r="W18">
        <v>26000</v>
      </c>
    </row>
    <row r="19" spans="1:23" x14ac:dyDescent="0.2">
      <c r="A19" t="s">
        <v>17</v>
      </c>
      <c r="B19" t="s">
        <v>25</v>
      </c>
      <c r="C19" s="4" t="str">
        <f t="shared" si="0"/>
        <v>/soa-preferences</v>
      </c>
      <c r="D19">
        <v>4</v>
      </c>
      <c r="E19">
        <v>0</v>
      </c>
      <c r="F19">
        <v>150</v>
      </c>
      <c r="G19">
        <v>431.63251099758702</v>
      </c>
      <c r="H19">
        <v>82.592781982384594</v>
      </c>
      <c r="I19">
        <v>1312.64730996917</v>
      </c>
      <c r="J19">
        <v>100</v>
      </c>
      <c r="K19">
        <v>1.34497998264333E-3</v>
      </c>
      <c r="L19">
        <v>0</v>
      </c>
      <c r="M19">
        <v>180</v>
      </c>
      <c r="N19">
        <v>180</v>
      </c>
      <c r="O19">
        <v>1300</v>
      </c>
      <c r="P19">
        <v>1300</v>
      </c>
      <c r="Q19">
        <v>1300</v>
      </c>
      <c r="R19">
        <v>1300</v>
      </c>
      <c r="S19">
        <v>1300</v>
      </c>
      <c r="T19">
        <v>1300</v>
      </c>
      <c r="U19">
        <v>1300</v>
      </c>
      <c r="V19">
        <v>1300</v>
      </c>
      <c r="W19">
        <v>1300</v>
      </c>
    </row>
    <row r="20" spans="1:23" x14ac:dyDescent="0.2">
      <c r="A20" t="s">
        <v>17</v>
      </c>
      <c r="B20" t="s">
        <v>59</v>
      </c>
      <c r="C20" s="4" t="str">
        <f t="shared" si="0"/>
        <v>/study-activities?page_size=0&amp;page_number=1</v>
      </c>
      <c r="D20">
        <v>4</v>
      </c>
      <c r="E20">
        <v>0</v>
      </c>
      <c r="F20">
        <v>2600</v>
      </c>
      <c r="G20">
        <v>2427.67230398021</v>
      </c>
      <c r="H20">
        <v>1532.24042698275</v>
      </c>
      <c r="I20">
        <v>2819.40956390462</v>
      </c>
      <c r="J20">
        <v>409416</v>
      </c>
      <c r="K20">
        <v>1.34497998264333E-3</v>
      </c>
      <c r="L20">
        <v>0</v>
      </c>
      <c r="M20">
        <v>2700</v>
      </c>
      <c r="N20">
        <v>2700</v>
      </c>
      <c r="O20">
        <v>2800</v>
      </c>
      <c r="P20">
        <v>2800</v>
      </c>
      <c r="Q20">
        <v>2800</v>
      </c>
      <c r="R20">
        <v>2800</v>
      </c>
      <c r="S20">
        <v>2800</v>
      </c>
      <c r="T20">
        <v>2800</v>
      </c>
      <c r="U20">
        <v>2800</v>
      </c>
      <c r="V20">
        <v>2800</v>
      </c>
      <c r="W20">
        <v>2800</v>
      </c>
    </row>
    <row r="21" spans="1:23" x14ac:dyDescent="0.2">
      <c r="A21" t="s">
        <v>17</v>
      </c>
      <c r="B21" t="s">
        <v>60</v>
      </c>
      <c r="C21" s="4" t="str">
        <f t="shared" si="0"/>
        <v>/study-soa-footnotes?page_number=1&amp;page_size=0&amp;total_count=true</v>
      </c>
      <c r="D21">
        <v>4</v>
      </c>
      <c r="E21">
        <v>0</v>
      </c>
      <c r="F21">
        <v>110</v>
      </c>
      <c r="G21">
        <v>244.21874299878201</v>
      </c>
      <c r="H21">
        <v>52.884679054841399</v>
      </c>
      <c r="I21">
        <v>507.23019393626601</v>
      </c>
      <c r="J21">
        <v>40</v>
      </c>
      <c r="K21">
        <v>1.34497998264333E-3</v>
      </c>
      <c r="L21">
        <v>0</v>
      </c>
      <c r="M21">
        <v>310</v>
      </c>
      <c r="N21">
        <v>310</v>
      </c>
      <c r="O21">
        <v>510</v>
      </c>
      <c r="P21">
        <v>510</v>
      </c>
      <c r="Q21">
        <v>510</v>
      </c>
      <c r="R21">
        <v>510</v>
      </c>
      <c r="S21">
        <v>510</v>
      </c>
      <c r="T21">
        <v>510</v>
      </c>
      <c r="U21">
        <v>510</v>
      </c>
      <c r="V21">
        <v>510</v>
      </c>
      <c r="W21">
        <v>510</v>
      </c>
    </row>
    <row r="22" spans="1:23" x14ac:dyDescent="0.2">
      <c r="A22" t="s">
        <v>17</v>
      </c>
      <c r="B22" t="s">
        <v>61</v>
      </c>
      <c r="C22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2">
        <v>4</v>
      </c>
      <c r="E22">
        <v>0</v>
      </c>
      <c r="F22">
        <v>5400</v>
      </c>
      <c r="G22">
        <v>5198.5228497360304</v>
      </c>
      <c r="H22">
        <v>4464.4333600299396</v>
      </c>
      <c r="I22">
        <v>5540.7230720156804</v>
      </c>
      <c r="J22">
        <v>46787</v>
      </c>
      <c r="K22">
        <v>1.34497998264333E-3</v>
      </c>
      <c r="L22">
        <v>0</v>
      </c>
      <c r="M22">
        <v>5400</v>
      </c>
      <c r="N22">
        <v>5400</v>
      </c>
      <c r="O22">
        <v>5500</v>
      </c>
      <c r="P22">
        <v>5500</v>
      </c>
      <c r="Q22">
        <v>5500</v>
      </c>
      <c r="R22">
        <v>5500</v>
      </c>
      <c r="S22">
        <v>5500</v>
      </c>
      <c r="T22">
        <v>5500</v>
      </c>
      <c r="U22">
        <v>5500</v>
      </c>
      <c r="V22">
        <v>5500</v>
      </c>
      <c r="W22">
        <v>5500</v>
      </c>
    </row>
    <row r="23" spans="1:23" x14ac:dyDescent="0.2">
      <c r="A23" t="s">
        <v>17</v>
      </c>
      <c r="B23" t="s">
        <v>26</v>
      </c>
      <c r="C23" s="4" t="str">
        <f t="shared" si="0"/>
        <v>/time-units?for_protocol_soa=true</v>
      </c>
      <c r="D23">
        <v>4</v>
      </c>
      <c r="E23">
        <v>0</v>
      </c>
      <c r="F23">
        <v>85</v>
      </c>
      <c r="G23">
        <v>217.253018985502</v>
      </c>
      <c r="H23">
        <v>75.439649983309195</v>
      </c>
      <c r="I23">
        <v>465.609487961046</v>
      </c>
      <c r="J23">
        <v>92</v>
      </c>
      <c r="K23">
        <v>1.34497998264333E-3</v>
      </c>
      <c r="L23">
        <v>0</v>
      </c>
      <c r="M23">
        <v>240</v>
      </c>
      <c r="N23">
        <v>240</v>
      </c>
      <c r="O23">
        <v>470</v>
      </c>
      <c r="P23">
        <v>470</v>
      </c>
      <c r="Q23">
        <v>470</v>
      </c>
      <c r="R23">
        <v>470</v>
      </c>
      <c r="S23">
        <v>470</v>
      </c>
      <c r="T23">
        <v>470</v>
      </c>
      <c r="U23">
        <v>470</v>
      </c>
      <c r="V23">
        <v>470</v>
      </c>
      <c r="W23">
        <v>470</v>
      </c>
    </row>
    <row r="24" spans="1:23" x14ac:dyDescent="0.2">
      <c r="A24" t="s">
        <v>17</v>
      </c>
      <c r="B24" t="s">
        <v>27</v>
      </c>
      <c r="C24" s="4" t="str">
        <f t="shared" si="0"/>
        <v>/studies/study_uid</v>
      </c>
      <c r="D24">
        <v>5</v>
      </c>
      <c r="E24">
        <v>0</v>
      </c>
      <c r="F24">
        <v>1200</v>
      </c>
      <c r="G24">
        <v>994.46443156339205</v>
      </c>
      <c r="H24">
        <v>362.59230703581102</v>
      </c>
      <c r="I24">
        <v>1690.8089460339299</v>
      </c>
      <c r="J24">
        <v>1711</v>
      </c>
      <c r="K24">
        <v>1.6812249783041599E-3</v>
      </c>
      <c r="L24">
        <v>0</v>
      </c>
      <c r="M24">
        <v>1200</v>
      </c>
      <c r="N24">
        <v>1300</v>
      </c>
      <c r="O24">
        <v>1300</v>
      </c>
      <c r="P24">
        <v>1700</v>
      </c>
      <c r="Q24">
        <v>1700</v>
      </c>
      <c r="R24">
        <v>1700</v>
      </c>
      <c r="S24">
        <v>1700</v>
      </c>
      <c r="T24">
        <v>1700</v>
      </c>
      <c r="U24">
        <v>1700</v>
      </c>
      <c r="V24">
        <v>1700</v>
      </c>
      <c r="W24">
        <v>1700</v>
      </c>
    </row>
    <row r="25" spans="1:23" x14ac:dyDescent="0.2">
      <c r="A25" t="s">
        <v>17</v>
      </c>
      <c r="B25" t="s">
        <v>62</v>
      </c>
      <c r="C25" s="4" t="str">
        <f t="shared" si="0"/>
        <v>/flowchart?detailed=true</v>
      </c>
      <c r="D25">
        <v>5</v>
      </c>
      <c r="E25">
        <v>0</v>
      </c>
      <c r="F25">
        <v>23000</v>
      </c>
      <c r="G25">
        <v>23799.3774028029</v>
      </c>
      <c r="H25">
        <v>21250.544311013</v>
      </c>
      <c r="I25">
        <v>27943.8832930754</v>
      </c>
      <c r="J25">
        <v>507305</v>
      </c>
      <c r="K25">
        <v>1.6812249783041599E-3</v>
      </c>
      <c r="L25">
        <v>0</v>
      </c>
      <c r="M25">
        <v>23000</v>
      </c>
      <c r="N25">
        <v>25000</v>
      </c>
      <c r="O25">
        <v>25000</v>
      </c>
      <c r="P25">
        <v>28000</v>
      </c>
      <c r="Q25">
        <v>28000</v>
      </c>
      <c r="R25">
        <v>28000</v>
      </c>
      <c r="S25">
        <v>28000</v>
      </c>
      <c r="T25">
        <v>28000</v>
      </c>
      <c r="U25">
        <v>28000</v>
      </c>
      <c r="V25">
        <v>28000</v>
      </c>
      <c r="W25">
        <v>28000</v>
      </c>
    </row>
    <row r="26" spans="1:23" x14ac:dyDescent="0.2">
      <c r="A26" t="s">
        <v>17</v>
      </c>
      <c r="B26" t="s">
        <v>28</v>
      </c>
      <c r="C26" s="4" t="str">
        <f t="shared" si="0"/>
        <v>/soa-preferences</v>
      </c>
      <c r="D26">
        <v>5</v>
      </c>
      <c r="E26">
        <v>0</v>
      </c>
      <c r="F26">
        <v>110</v>
      </c>
      <c r="G26">
        <v>167.19974279403601</v>
      </c>
      <c r="H26">
        <v>87.756432010792196</v>
      </c>
      <c r="I26">
        <v>364.50550996232698</v>
      </c>
      <c r="J26">
        <v>100</v>
      </c>
      <c r="K26">
        <v>1.6812249783041599E-3</v>
      </c>
      <c r="L26">
        <v>0</v>
      </c>
      <c r="M26">
        <v>110</v>
      </c>
      <c r="N26">
        <v>180</v>
      </c>
      <c r="O26">
        <v>180</v>
      </c>
      <c r="P26">
        <v>360</v>
      </c>
      <c r="Q26">
        <v>360</v>
      </c>
      <c r="R26">
        <v>360</v>
      </c>
      <c r="S26">
        <v>360</v>
      </c>
      <c r="T26">
        <v>360</v>
      </c>
      <c r="U26">
        <v>360</v>
      </c>
      <c r="V26">
        <v>360</v>
      </c>
      <c r="W26">
        <v>360</v>
      </c>
    </row>
    <row r="27" spans="1:23" x14ac:dyDescent="0.2">
      <c r="A27" t="s">
        <v>17</v>
      </c>
      <c r="B27" t="s">
        <v>63</v>
      </c>
      <c r="C27" s="4" t="str">
        <f t="shared" si="0"/>
        <v>/study-activities?page_size=0&amp;page_number=1</v>
      </c>
      <c r="D27">
        <v>5</v>
      </c>
      <c r="E27">
        <v>0</v>
      </c>
      <c r="F27">
        <v>2900</v>
      </c>
      <c r="G27">
        <v>2794.7003021836199</v>
      </c>
      <c r="H27">
        <v>2379.4955220073398</v>
      </c>
      <c r="I27">
        <v>3166.7331469943701</v>
      </c>
      <c r="J27">
        <v>409416</v>
      </c>
      <c r="K27">
        <v>1.6812249783041599E-3</v>
      </c>
      <c r="L27">
        <v>0</v>
      </c>
      <c r="M27">
        <v>2900</v>
      </c>
      <c r="N27">
        <v>3000</v>
      </c>
      <c r="O27">
        <v>3000</v>
      </c>
      <c r="P27">
        <v>3200</v>
      </c>
      <c r="Q27">
        <v>3200</v>
      </c>
      <c r="R27">
        <v>3200</v>
      </c>
      <c r="S27">
        <v>3200</v>
      </c>
      <c r="T27">
        <v>3200</v>
      </c>
      <c r="U27">
        <v>3200</v>
      </c>
      <c r="V27">
        <v>3200</v>
      </c>
      <c r="W27">
        <v>3200</v>
      </c>
    </row>
    <row r="28" spans="1:23" x14ac:dyDescent="0.2">
      <c r="A28" t="s">
        <v>17</v>
      </c>
      <c r="B28" t="s">
        <v>64</v>
      </c>
      <c r="C28" s="4" t="str">
        <f t="shared" si="0"/>
        <v>/study-soa-footnotes?page_number=1&amp;page_size=0&amp;total_count=true</v>
      </c>
      <c r="D28">
        <v>5</v>
      </c>
      <c r="E28">
        <v>0</v>
      </c>
      <c r="F28">
        <v>840</v>
      </c>
      <c r="G28">
        <v>1232.0014104014199</v>
      </c>
      <c r="H28">
        <v>270.10845695622203</v>
      </c>
      <c r="I28">
        <v>2858.51549403741</v>
      </c>
      <c r="J28">
        <v>40</v>
      </c>
      <c r="K28">
        <v>1.6812249783041599E-3</v>
      </c>
      <c r="L28">
        <v>0</v>
      </c>
      <c r="M28">
        <v>840</v>
      </c>
      <c r="N28">
        <v>1900</v>
      </c>
      <c r="O28">
        <v>1900</v>
      </c>
      <c r="P28">
        <v>2900</v>
      </c>
      <c r="Q28">
        <v>2900</v>
      </c>
      <c r="R28">
        <v>2900</v>
      </c>
      <c r="S28">
        <v>2900</v>
      </c>
      <c r="T28">
        <v>2900</v>
      </c>
      <c r="U28">
        <v>2900</v>
      </c>
      <c r="V28">
        <v>2900</v>
      </c>
      <c r="W28">
        <v>2900</v>
      </c>
    </row>
    <row r="29" spans="1:23" x14ac:dyDescent="0.2">
      <c r="A29" t="s">
        <v>17</v>
      </c>
      <c r="B29" t="s">
        <v>65</v>
      </c>
      <c r="C29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29">
        <v>5</v>
      </c>
      <c r="E29">
        <v>0</v>
      </c>
      <c r="F29">
        <v>5800</v>
      </c>
      <c r="G29">
        <v>6128.1029744073703</v>
      </c>
      <c r="H29">
        <v>4282.8410450601896</v>
      </c>
      <c r="I29">
        <v>8070.6227009650302</v>
      </c>
      <c r="J29">
        <v>46787</v>
      </c>
      <c r="K29">
        <v>1.6812249783041599E-3</v>
      </c>
      <c r="L29">
        <v>0</v>
      </c>
      <c r="M29">
        <v>5800</v>
      </c>
      <c r="N29">
        <v>7500</v>
      </c>
      <c r="O29">
        <v>7500</v>
      </c>
      <c r="P29">
        <v>8100</v>
      </c>
      <c r="Q29">
        <v>8100</v>
      </c>
      <c r="R29">
        <v>8100</v>
      </c>
      <c r="S29">
        <v>8100</v>
      </c>
      <c r="T29">
        <v>8100</v>
      </c>
      <c r="U29">
        <v>8100</v>
      </c>
      <c r="V29">
        <v>8100</v>
      </c>
      <c r="W29">
        <v>8100</v>
      </c>
    </row>
    <row r="30" spans="1:23" x14ac:dyDescent="0.2">
      <c r="A30" t="s">
        <v>17</v>
      </c>
      <c r="B30" t="s">
        <v>29</v>
      </c>
      <c r="C30" s="4" t="str">
        <f t="shared" si="0"/>
        <v>/time-units?for_protocol_soa=true</v>
      </c>
      <c r="D30">
        <v>5</v>
      </c>
      <c r="E30">
        <v>0</v>
      </c>
      <c r="F30">
        <v>290</v>
      </c>
      <c r="G30">
        <v>423.407967388629</v>
      </c>
      <c r="H30">
        <v>93.212584033608394</v>
      </c>
      <c r="I30">
        <v>818.34912800695702</v>
      </c>
      <c r="J30">
        <v>92</v>
      </c>
      <c r="K30">
        <v>1.6812249783041599E-3</v>
      </c>
      <c r="L30">
        <v>0</v>
      </c>
      <c r="M30">
        <v>290</v>
      </c>
      <c r="N30">
        <v>800</v>
      </c>
      <c r="O30">
        <v>800</v>
      </c>
      <c r="P30">
        <v>820</v>
      </c>
      <c r="Q30">
        <v>820</v>
      </c>
      <c r="R30">
        <v>820</v>
      </c>
      <c r="S30">
        <v>820</v>
      </c>
      <c r="T30">
        <v>820</v>
      </c>
      <c r="U30">
        <v>820</v>
      </c>
      <c r="V30">
        <v>820</v>
      </c>
      <c r="W30">
        <v>820</v>
      </c>
    </row>
    <row r="31" spans="1:23" x14ac:dyDescent="0.2">
      <c r="A31" t="s">
        <v>17</v>
      </c>
      <c r="B31" t="s">
        <v>30</v>
      </c>
      <c r="C31" s="4" t="str">
        <f t="shared" si="0"/>
        <v>/studies/study_uid</v>
      </c>
      <c r="D31">
        <v>5</v>
      </c>
      <c r="E31">
        <v>0</v>
      </c>
      <c r="F31">
        <v>890</v>
      </c>
      <c r="G31">
        <v>957.15600259136397</v>
      </c>
      <c r="H31">
        <v>363.65569301415201</v>
      </c>
      <c r="I31">
        <v>1651.1226270813399</v>
      </c>
      <c r="J31">
        <v>1711</v>
      </c>
      <c r="K31">
        <v>1.6812249783041599E-3</v>
      </c>
      <c r="L31">
        <v>0</v>
      </c>
      <c r="M31">
        <v>890</v>
      </c>
      <c r="N31">
        <v>1500</v>
      </c>
      <c r="O31">
        <v>1500</v>
      </c>
      <c r="P31">
        <v>1700</v>
      </c>
      <c r="Q31">
        <v>1700</v>
      </c>
      <c r="R31">
        <v>1700</v>
      </c>
      <c r="S31">
        <v>1700</v>
      </c>
      <c r="T31">
        <v>1700</v>
      </c>
      <c r="U31">
        <v>1700</v>
      </c>
      <c r="V31">
        <v>1700</v>
      </c>
      <c r="W31">
        <v>1700</v>
      </c>
    </row>
    <row r="32" spans="1:23" x14ac:dyDescent="0.2">
      <c r="A32" t="s">
        <v>17</v>
      </c>
      <c r="B32" t="s">
        <v>66</v>
      </c>
      <c r="C32" s="4" t="str">
        <f t="shared" si="0"/>
        <v>/flowchart?detailed=true</v>
      </c>
      <c r="D32">
        <v>5</v>
      </c>
      <c r="E32">
        <v>0</v>
      </c>
      <c r="F32">
        <v>24000</v>
      </c>
      <c r="G32">
        <v>23635.264569986601</v>
      </c>
      <c r="H32">
        <v>21219.682569033401</v>
      </c>
      <c r="I32">
        <v>25422.274793963799</v>
      </c>
      <c r="J32">
        <v>506235</v>
      </c>
      <c r="K32">
        <v>1.6812249783041599E-3</v>
      </c>
      <c r="L32">
        <v>0</v>
      </c>
      <c r="M32">
        <v>24000</v>
      </c>
      <c r="N32">
        <v>24000</v>
      </c>
      <c r="O32">
        <v>24000</v>
      </c>
      <c r="P32">
        <v>25000</v>
      </c>
      <c r="Q32">
        <v>25000</v>
      </c>
      <c r="R32">
        <v>25000</v>
      </c>
      <c r="S32">
        <v>25000</v>
      </c>
      <c r="T32">
        <v>25000</v>
      </c>
      <c r="U32">
        <v>25000</v>
      </c>
      <c r="V32">
        <v>25000</v>
      </c>
      <c r="W32">
        <v>25000</v>
      </c>
    </row>
    <row r="33" spans="1:23" x14ac:dyDescent="0.2">
      <c r="A33" t="s">
        <v>17</v>
      </c>
      <c r="B33" t="s">
        <v>31</v>
      </c>
      <c r="C33" s="4" t="str">
        <f t="shared" si="0"/>
        <v>/soa-preferences</v>
      </c>
      <c r="D33">
        <v>5</v>
      </c>
      <c r="E33">
        <v>0</v>
      </c>
      <c r="F33">
        <v>160</v>
      </c>
      <c r="G33">
        <v>196.89360503107301</v>
      </c>
      <c r="H33">
        <v>89.174967026337896</v>
      </c>
      <c r="I33">
        <v>395.97327506635298</v>
      </c>
      <c r="J33">
        <v>100</v>
      </c>
      <c r="K33">
        <v>1.6812249783041599E-3</v>
      </c>
      <c r="L33">
        <v>0</v>
      </c>
      <c r="M33">
        <v>160</v>
      </c>
      <c r="N33">
        <v>200</v>
      </c>
      <c r="O33">
        <v>200</v>
      </c>
      <c r="P33">
        <v>400</v>
      </c>
      <c r="Q33">
        <v>400</v>
      </c>
      <c r="R33">
        <v>400</v>
      </c>
      <c r="S33">
        <v>400</v>
      </c>
      <c r="T33">
        <v>400</v>
      </c>
      <c r="U33">
        <v>400</v>
      </c>
      <c r="V33">
        <v>400</v>
      </c>
      <c r="W33">
        <v>400</v>
      </c>
    </row>
    <row r="34" spans="1:23" x14ac:dyDescent="0.2">
      <c r="A34" t="s">
        <v>17</v>
      </c>
      <c r="B34" t="s">
        <v>67</v>
      </c>
      <c r="C34" s="4" t="str">
        <f t="shared" si="0"/>
        <v>/study-activities?page_size=0&amp;page_number=1</v>
      </c>
      <c r="D34">
        <v>5</v>
      </c>
      <c r="E34">
        <v>0</v>
      </c>
      <c r="F34">
        <v>2800</v>
      </c>
      <c r="G34">
        <v>3154.2184859979898</v>
      </c>
      <c r="H34">
        <v>2177.9117479454699</v>
      </c>
      <c r="I34">
        <v>4556.78233492653</v>
      </c>
      <c r="J34">
        <v>409416</v>
      </c>
      <c r="K34">
        <v>1.6812249783041599E-3</v>
      </c>
      <c r="L34">
        <v>0</v>
      </c>
      <c r="M34">
        <v>2800</v>
      </c>
      <c r="N34">
        <v>3800</v>
      </c>
      <c r="O34">
        <v>3800</v>
      </c>
      <c r="P34">
        <v>4600</v>
      </c>
      <c r="Q34">
        <v>4600</v>
      </c>
      <c r="R34">
        <v>4600</v>
      </c>
      <c r="S34">
        <v>4600</v>
      </c>
      <c r="T34">
        <v>4600</v>
      </c>
      <c r="U34">
        <v>4600</v>
      </c>
      <c r="V34">
        <v>4600</v>
      </c>
      <c r="W34">
        <v>4600</v>
      </c>
    </row>
    <row r="35" spans="1:23" x14ac:dyDescent="0.2">
      <c r="A35" t="s">
        <v>17</v>
      </c>
      <c r="B35" t="s">
        <v>68</v>
      </c>
      <c r="C35" s="4" t="str">
        <f t="shared" si="0"/>
        <v>/study-soa-footnotes?page_number=1&amp;page_size=0&amp;total_count=true</v>
      </c>
      <c r="D35">
        <v>5</v>
      </c>
      <c r="E35">
        <v>0</v>
      </c>
      <c r="F35">
        <v>1900</v>
      </c>
      <c r="G35">
        <v>1620.71936500724</v>
      </c>
      <c r="H35">
        <v>440.89170906227002</v>
      </c>
      <c r="I35">
        <v>2958.7206080322999</v>
      </c>
      <c r="J35">
        <v>40</v>
      </c>
      <c r="K35">
        <v>1.6812249783041599E-3</v>
      </c>
      <c r="L35">
        <v>0</v>
      </c>
      <c r="M35">
        <v>1900</v>
      </c>
      <c r="N35">
        <v>2200</v>
      </c>
      <c r="O35">
        <v>2200</v>
      </c>
      <c r="P35">
        <v>3000</v>
      </c>
      <c r="Q35">
        <v>3000</v>
      </c>
      <c r="R35">
        <v>3000</v>
      </c>
      <c r="S35">
        <v>3000</v>
      </c>
      <c r="T35">
        <v>3000</v>
      </c>
      <c r="U35">
        <v>3000</v>
      </c>
      <c r="V35">
        <v>3000</v>
      </c>
      <c r="W35">
        <v>3000</v>
      </c>
    </row>
    <row r="36" spans="1:23" x14ac:dyDescent="0.2">
      <c r="A36" t="s">
        <v>17</v>
      </c>
      <c r="B36" t="s">
        <v>69</v>
      </c>
      <c r="C36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36">
        <v>5</v>
      </c>
      <c r="E36">
        <v>0</v>
      </c>
      <c r="F36">
        <v>7200</v>
      </c>
      <c r="G36">
        <v>6964.1755070071604</v>
      </c>
      <c r="H36">
        <v>5396.9428481068398</v>
      </c>
      <c r="I36">
        <v>8624.2798930034005</v>
      </c>
      <c r="J36">
        <v>46787</v>
      </c>
      <c r="K36">
        <v>1.6812249783041599E-3</v>
      </c>
      <c r="L36">
        <v>0</v>
      </c>
      <c r="M36">
        <v>7200</v>
      </c>
      <c r="N36">
        <v>7500</v>
      </c>
      <c r="O36">
        <v>7500</v>
      </c>
      <c r="P36">
        <v>8600</v>
      </c>
      <c r="Q36">
        <v>8600</v>
      </c>
      <c r="R36">
        <v>8600</v>
      </c>
      <c r="S36">
        <v>8600</v>
      </c>
      <c r="T36">
        <v>8600</v>
      </c>
      <c r="U36">
        <v>8600</v>
      </c>
      <c r="V36">
        <v>8600</v>
      </c>
      <c r="W36">
        <v>8600</v>
      </c>
    </row>
    <row r="37" spans="1:23" x14ac:dyDescent="0.2">
      <c r="A37" t="s">
        <v>17</v>
      </c>
      <c r="B37" t="s">
        <v>32</v>
      </c>
      <c r="C37" s="4" t="str">
        <f t="shared" si="0"/>
        <v>/time-units?for_protocol_soa=true</v>
      </c>
      <c r="D37">
        <v>5</v>
      </c>
      <c r="E37">
        <v>0</v>
      </c>
      <c r="F37">
        <v>79</v>
      </c>
      <c r="G37">
        <v>90.263247373513806</v>
      </c>
      <c r="H37">
        <v>52.790575078688498</v>
      </c>
      <c r="I37">
        <v>130.610215943306</v>
      </c>
      <c r="J37">
        <v>92</v>
      </c>
      <c r="K37">
        <v>1.6812249783041599E-3</v>
      </c>
      <c r="L37">
        <v>0</v>
      </c>
      <c r="M37">
        <v>79</v>
      </c>
      <c r="N37">
        <v>130</v>
      </c>
      <c r="O37">
        <v>130</v>
      </c>
      <c r="P37">
        <v>130</v>
      </c>
      <c r="Q37">
        <v>130</v>
      </c>
      <c r="R37">
        <v>130</v>
      </c>
      <c r="S37">
        <v>130</v>
      </c>
      <c r="T37">
        <v>130</v>
      </c>
      <c r="U37">
        <v>130</v>
      </c>
      <c r="V37">
        <v>130</v>
      </c>
      <c r="W37">
        <v>130</v>
      </c>
    </row>
    <row r="38" spans="1:23" x14ac:dyDescent="0.2">
      <c r="A38" t="s">
        <v>17</v>
      </c>
      <c r="B38" t="s">
        <v>33</v>
      </c>
      <c r="C38" s="4" t="str">
        <f t="shared" si="0"/>
        <v>/studies/study_uid</v>
      </c>
      <c r="D38">
        <v>5</v>
      </c>
      <c r="E38">
        <v>0</v>
      </c>
      <c r="F38">
        <v>730</v>
      </c>
      <c r="G38">
        <v>881.91475500352601</v>
      </c>
      <c r="H38">
        <v>406.22464206535301</v>
      </c>
      <c r="I38">
        <v>1671.4307019719799</v>
      </c>
      <c r="J38">
        <v>1711</v>
      </c>
      <c r="K38">
        <v>1.6812249783041599E-3</v>
      </c>
      <c r="L38">
        <v>0</v>
      </c>
      <c r="M38">
        <v>730</v>
      </c>
      <c r="N38">
        <v>940</v>
      </c>
      <c r="O38">
        <v>940</v>
      </c>
      <c r="P38">
        <v>1700</v>
      </c>
      <c r="Q38">
        <v>1700</v>
      </c>
      <c r="R38">
        <v>1700</v>
      </c>
      <c r="S38">
        <v>1700</v>
      </c>
      <c r="T38">
        <v>1700</v>
      </c>
      <c r="U38">
        <v>1700</v>
      </c>
      <c r="V38">
        <v>1700</v>
      </c>
      <c r="W38">
        <v>1700</v>
      </c>
    </row>
    <row r="39" spans="1:23" x14ac:dyDescent="0.2">
      <c r="A39" t="s">
        <v>17</v>
      </c>
      <c r="B39" t="s">
        <v>70</v>
      </c>
      <c r="C39" s="4" t="str">
        <f t="shared" si="0"/>
        <v>/flowchart?detailed=true</v>
      </c>
      <c r="D39">
        <v>5</v>
      </c>
      <c r="E39">
        <v>0</v>
      </c>
      <c r="F39">
        <v>24000</v>
      </c>
      <c r="G39">
        <v>22620.455502974801</v>
      </c>
      <c r="H39">
        <v>18008.882457972501</v>
      </c>
      <c r="I39">
        <v>26658.2114639459</v>
      </c>
      <c r="J39">
        <v>503560</v>
      </c>
      <c r="K39">
        <v>1.6812249783041599E-3</v>
      </c>
      <c r="L39">
        <v>0</v>
      </c>
      <c r="M39">
        <v>24000</v>
      </c>
      <c r="N39">
        <v>25000</v>
      </c>
      <c r="O39">
        <v>25000</v>
      </c>
      <c r="P39">
        <v>27000</v>
      </c>
      <c r="Q39">
        <v>27000</v>
      </c>
      <c r="R39">
        <v>27000</v>
      </c>
      <c r="S39">
        <v>27000</v>
      </c>
      <c r="T39">
        <v>27000</v>
      </c>
      <c r="U39">
        <v>27000</v>
      </c>
      <c r="V39">
        <v>27000</v>
      </c>
      <c r="W39">
        <v>27000</v>
      </c>
    </row>
    <row r="40" spans="1:23" x14ac:dyDescent="0.2">
      <c r="A40" t="s">
        <v>17</v>
      </c>
      <c r="B40" t="s">
        <v>34</v>
      </c>
      <c r="C40" s="4" t="str">
        <f t="shared" si="0"/>
        <v>/soa-preferences</v>
      </c>
      <c r="D40">
        <v>5</v>
      </c>
      <c r="E40">
        <v>0</v>
      </c>
      <c r="F40">
        <v>120</v>
      </c>
      <c r="G40">
        <v>187.850075797177</v>
      </c>
      <c r="H40">
        <v>91.560255968943196</v>
      </c>
      <c r="I40">
        <v>433.77317592967302</v>
      </c>
      <c r="J40">
        <v>100</v>
      </c>
      <c r="K40">
        <v>1.6812249783041599E-3</v>
      </c>
      <c r="L40">
        <v>0</v>
      </c>
      <c r="M40">
        <v>120</v>
      </c>
      <c r="N40">
        <v>190</v>
      </c>
      <c r="O40">
        <v>190</v>
      </c>
      <c r="P40">
        <v>430</v>
      </c>
      <c r="Q40">
        <v>430</v>
      </c>
      <c r="R40">
        <v>430</v>
      </c>
      <c r="S40">
        <v>430</v>
      </c>
      <c r="T40">
        <v>430</v>
      </c>
      <c r="U40">
        <v>430</v>
      </c>
      <c r="V40">
        <v>430</v>
      </c>
      <c r="W40">
        <v>430</v>
      </c>
    </row>
    <row r="41" spans="1:23" x14ac:dyDescent="0.2">
      <c r="A41" t="s">
        <v>17</v>
      </c>
      <c r="B41" t="s">
        <v>71</v>
      </c>
      <c r="C41" s="4" t="str">
        <f t="shared" si="0"/>
        <v>/study-activities?page_size=0&amp;page_number=1</v>
      </c>
      <c r="D41">
        <v>5</v>
      </c>
      <c r="E41">
        <v>0</v>
      </c>
      <c r="F41">
        <v>3200</v>
      </c>
      <c r="G41">
        <v>3032.5560159981201</v>
      </c>
      <c r="H41">
        <v>1824.81490192003</v>
      </c>
      <c r="I41">
        <v>4074.6764640789402</v>
      </c>
      <c r="J41">
        <v>409416</v>
      </c>
      <c r="K41">
        <v>1.6812249783041599E-3</v>
      </c>
      <c r="L41">
        <v>0</v>
      </c>
      <c r="M41">
        <v>3200</v>
      </c>
      <c r="N41">
        <v>3300</v>
      </c>
      <c r="O41">
        <v>3300</v>
      </c>
      <c r="P41">
        <v>4100</v>
      </c>
      <c r="Q41">
        <v>4100</v>
      </c>
      <c r="R41">
        <v>4100</v>
      </c>
      <c r="S41">
        <v>4100</v>
      </c>
      <c r="T41">
        <v>4100</v>
      </c>
      <c r="U41">
        <v>4100</v>
      </c>
      <c r="V41">
        <v>4100</v>
      </c>
      <c r="W41">
        <v>4100</v>
      </c>
    </row>
    <row r="42" spans="1:23" x14ac:dyDescent="0.2">
      <c r="A42" t="s">
        <v>17</v>
      </c>
      <c r="B42" t="s">
        <v>72</v>
      </c>
      <c r="C42" s="4" t="str">
        <f t="shared" si="0"/>
        <v>/study-soa-footnotes?page_number=1&amp;page_size=0&amp;total_count=true</v>
      </c>
      <c r="D42">
        <v>5</v>
      </c>
      <c r="E42">
        <v>0</v>
      </c>
      <c r="F42">
        <v>1500</v>
      </c>
      <c r="G42">
        <v>2196.6501048300402</v>
      </c>
      <c r="H42">
        <v>108.842876041308</v>
      </c>
      <c r="I42">
        <v>4578.29520001541</v>
      </c>
      <c r="J42">
        <v>40</v>
      </c>
      <c r="K42">
        <v>1.6812249783041599E-3</v>
      </c>
      <c r="L42">
        <v>0</v>
      </c>
      <c r="M42">
        <v>1500</v>
      </c>
      <c r="N42">
        <v>4300</v>
      </c>
      <c r="O42">
        <v>4300</v>
      </c>
      <c r="P42">
        <v>4600</v>
      </c>
      <c r="Q42">
        <v>4600</v>
      </c>
      <c r="R42">
        <v>4600</v>
      </c>
      <c r="S42">
        <v>4600</v>
      </c>
      <c r="T42">
        <v>4600</v>
      </c>
      <c r="U42">
        <v>4600</v>
      </c>
      <c r="V42">
        <v>4600</v>
      </c>
      <c r="W42">
        <v>4600</v>
      </c>
    </row>
    <row r="43" spans="1:23" x14ac:dyDescent="0.2">
      <c r="A43" t="s">
        <v>17</v>
      </c>
      <c r="B43" t="s">
        <v>73</v>
      </c>
      <c r="C43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43">
        <v>5</v>
      </c>
      <c r="E43">
        <v>0</v>
      </c>
      <c r="F43">
        <v>6900</v>
      </c>
      <c r="G43">
        <v>7068.1637531844899</v>
      </c>
      <c r="H43">
        <v>6317.4581809435003</v>
      </c>
      <c r="I43">
        <v>8205.2077590487897</v>
      </c>
      <c r="J43">
        <v>46787</v>
      </c>
      <c r="K43">
        <v>1.6812249783041599E-3</v>
      </c>
      <c r="L43">
        <v>0</v>
      </c>
      <c r="M43">
        <v>6900</v>
      </c>
      <c r="N43">
        <v>7500</v>
      </c>
      <c r="O43">
        <v>7500</v>
      </c>
      <c r="P43">
        <v>8200</v>
      </c>
      <c r="Q43">
        <v>8200</v>
      </c>
      <c r="R43">
        <v>8200</v>
      </c>
      <c r="S43">
        <v>8200</v>
      </c>
      <c r="T43">
        <v>8200</v>
      </c>
      <c r="U43">
        <v>8200</v>
      </c>
      <c r="V43">
        <v>8200</v>
      </c>
      <c r="W43">
        <v>8200</v>
      </c>
    </row>
    <row r="44" spans="1:23" x14ac:dyDescent="0.2">
      <c r="A44" t="s">
        <v>17</v>
      </c>
      <c r="B44" t="s">
        <v>35</v>
      </c>
      <c r="C44" s="4" t="str">
        <f t="shared" si="0"/>
        <v>/time-units?for_protocol_soa=true</v>
      </c>
      <c r="D44">
        <v>5</v>
      </c>
      <c r="E44">
        <v>0</v>
      </c>
      <c r="F44">
        <v>120</v>
      </c>
      <c r="G44">
        <v>129.008444794453</v>
      </c>
      <c r="H44">
        <v>68.849883042275906</v>
      </c>
      <c r="I44">
        <v>240.277019911445</v>
      </c>
      <c r="J44">
        <v>92</v>
      </c>
      <c r="K44">
        <v>1.6812249783041599E-3</v>
      </c>
      <c r="L44">
        <v>0</v>
      </c>
      <c r="M44">
        <v>120</v>
      </c>
      <c r="N44">
        <v>140</v>
      </c>
      <c r="O44">
        <v>140</v>
      </c>
      <c r="P44">
        <v>240</v>
      </c>
      <c r="Q44">
        <v>240</v>
      </c>
      <c r="R44">
        <v>240</v>
      </c>
      <c r="S44">
        <v>240</v>
      </c>
      <c r="T44">
        <v>240</v>
      </c>
      <c r="U44">
        <v>240</v>
      </c>
      <c r="V44">
        <v>240</v>
      </c>
      <c r="W44">
        <v>240</v>
      </c>
    </row>
    <row r="45" spans="1:23" x14ac:dyDescent="0.2">
      <c r="A45" t="s">
        <v>17</v>
      </c>
      <c r="B45" t="s">
        <v>36</v>
      </c>
      <c r="C45" s="4" t="str">
        <f t="shared" si="0"/>
        <v>/studies/study_uid</v>
      </c>
      <c r="D45">
        <v>10</v>
      </c>
      <c r="E45">
        <v>0</v>
      </c>
      <c r="F45">
        <v>2400</v>
      </c>
      <c r="G45">
        <v>3705.0549300038201</v>
      </c>
      <c r="H45">
        <v>251.65243295486999</v>
      </c>
      <c r="I45">
        <v>8689.99038205947</v>
      </c>
      <c r="J45">
        <v>1711</v>
      </c>
      <c r="K45">
        <v>3.3624499566083299E-3</v>
      </c>
      <c r="L45">
        <v>0</v>
      </c>
      <c r="M45">
        <v>3200</v>
      </c>
      <c r="N45">
        <v>5300</v>
      </c>
      <c r="O45">
        <v>6100</v>
      </c>
      <c r="P45">
        <v>6300</v>
      </c>
      <c r="Q45">
        <v>8700</v>
      </c>
      <c r="R45">
        <v>8700</v>
      </c>
      <c r="S45">
        <v>8700</v>
      </c>
      <c r="T45">
        <v>8700</v>
      </c>
      <c r="U45">
        <v>8700</v>
      </c>
      <c r="V45">
        <v>8700</v>
      </c>
      <c r="W45">
        <v>8700</v>
      </c>
    </row>
    <row r="46" spans="1:23" x14ac:dyDescent="0.2">
      <c r="A46" t="s">
        <v>17</v>
      </c>
      <c r="B46" t="s">
        <v>74</v>
      </c>
      <c r="C46" s="4" t="str">
        <f t="shared" si="0"/>
        <v>/flowchart?detailed=true</v>
      </c>
      <c r="D46">
        <v>10</v>
      </c>
      <c r="E46">
        <v>0</v>
      </c>
      <c r="F46">
        <v>21000</v>
      </c>
      <c r="G46">
        <v>21996.529868093701</v>
      </c>
      <c r="H46">
        <v>19428.455782937799</v>
      </c>
      <c r="I46">
        <v>24624.293792992801</v>
      </c>
      <c r="J46">
        <v>503774</v>
      </c>
      <c r="K46">
        <v>3.3624499566083299E-3</v>
      </c>
      <c r="L46">
        <v>0</v>
      </c>
      <c r="M46">
        <v>23000</v>
      </c>
      <c r="N46">
        <v>24000</v>
      </c>
      <c r="O46">
        <v>24000</v>
      </c>
      <c r="P46">
        <v>24000</v>
      </c>
      <c r="Q46">
        <v>25000</v>
      </c>
      <c r="R46">
        <v>25000</v>
      </c>
      <c r="S46">
        <v>25000</v>
      </c>
      <c r="T46">
        <v>25000</v>
      </c>
      <c r="U46">
        <v>25000</v>
      </c>
      <c r="V46">
        <v>25000</v>
      </c>
      <c r="W46">
        <v>25000</v>
      </c>
    </row>
    <row r="47" spans="1:23" x14ac:dyDescent="0.2">
      <c r="A47" t="s">
        <v>17</v>
      </c>
      <c r="B47" t="s">
        <v>37</v>
      </c>
      <c r="C47" s="4" t="str">
        <f t="shared" si="0"/>
        <v>/soa-preferences</v>
      </c>
      <c r="D47">
        <v>10</v>
      </c>
      <c r="E47">
        <v>0</v>
      </c>
      <c r="F47">
        <v>120</v>
      </c>
      <c r="G47">
        <v>552.31909499270796</v>
      </c>
      <c r="H47">
        <v>58.274253970011998</v>
      </c>
      <c r="I47">
        <v>3351.76934895571</v>
      </c>
      <c r="J47">
        <v>100</v>
      </c>
      <c r="K47">
        <v>3.3624499566083299E-3</v>
      </c>
      <c r="L47">
        <v>0</v>
      </c>
      <c r="M47">
        <v>130</v>
      </c>
      <c r="N47">
        <v>340</v>
      </c>
      <c r="O47">
        <v>400</v>
      </c>
      <c r="P47">
        <v>890</v>
      </c>
      <c r="Q47">
        <v>3400</v>
      </c>
      <c r="R47">
        <v>3400</v>
      </c>
      <c r="S47">
        <v>3400</v>
      </c>
      <c r="T47">
        <v>3400</v>
      </c>
      <c r="U47">
        <v>3400</v>
      </c>
      <c r="V47">
        <v>3400</v>
      </c>
      <c r="W47">
        <v>3400</v>
      </c>
    </row>
    <row r="48" spans="1:23" x14ac:dyDescent="0.2">
      <c r="A48" t="s">
        <v>17</v>
      </c>
      <c r="B48" t="s">
        <v>75</v>
      </c>
      <c r="C48" s="4" t="str">
        <f t="shared" si="0"/>
        <v>/study-activities?page_size=0&amp;page_number=1</v>
      </c>
      <c r="D48">
        <v>10</v>
      </c>
      <c r="E48">
        <v>0</v>
      </c>
      <c r="F48">
        <v>2700</v>
      </c>
      <c r="G48">
        <v>3224.22219340223</v>
      </c>
      <c r="H48">
        <v>1479.6364640351301</v>
      </c>
      <c r="I48">
        <v>5299.03634195216</v>
      </c>
      <c r="J48">
        <v>409416</v>
      </c>
      <c r="K48">
        <v>3.3624499566083299E-3</v>
      </c>
      <c r="L48">
        <v>0</v>
      </c>
      <c r="M48">
        <v>3000</v>
      </c>
      <c r="N48">
        <v>3900</v>
      </c>
      <c r="O48">
        <v>4100</v>
      </c>
      <c r="P48">
        <v>4700</v>
      </c>
      <c r="Q48">
        <v>5300</v>
      </c>
      <c r="R48">
        <v>5300</v>
      </c>
      <c r="S48">
        <v>5300</v>
      </c>
      <c r="T48">
        <v>5300</v>
      </c>
      <c r="U48">
        <v>5300</v>
      </c>
      <c r="V48">
        <v>5300</v>
      </c>
      <c r="W48">
        <v>5300</v>
      </c>
    </row>
    <row r="49" spans="1:23" x14ac:dyDescent="0.2">
      <c r="A49" t="s">
        <v>17</v>
      </c>
      <c r="B49" t="s">
        <v>76</v>
      </c>
      <c r="C49" s="4" t="str">
        <f t="shared" si="0"/>
        <v>/study-soa-footnotes?page_number=1&amp;page_size=0&amp;total_count=true</v>
      </c>
      <c r="D49">
        <v>10</v>
      </c>
      <c r="E49">
        <v>0</v>
      </c>
      <c r="F49">
        <v>700</v>
      </c>
      <c r="G49">
        <v>1038.76391029916</v>
      </c>
      <c r="H49">
        <v>38.376683951355503</v>
      </c>
      <c r="I49">
        <v>2947.9076450224902</v>
      </c>
      <c r="J49">
        <v>40</v>
      </c>
      <c r="K49">
        <v>3.3624499566083299E-3</v>
      </c>
      <c r="L49">
        <v>0</v>
      </c>
      <c r="M49">
        <v>740</v>
      </c>
      <c r="N49">
        <v>1100</v>
      </c>
      <c r="O49">
        <v>1700</v>
      </c>
      <c r="P49">
        <v>1900</v>
      </c>
      <c r="Q49">
        <v>2900</v>
      </c>
      <c r="R49">
        <v>2900</v>
      </c>
      <c r="S49">
        <v>2900</v>
      </c>
      <c r="T49">
        <v>2900</v>
      </c>
      <c r="U49">
        <v>2900</v>
      </c>
      <c r="V49">
        <v>2900</v>
      </c>
      <c r="W49">
        <v>2900</v>
      </c>
    </row>
    <row r="50" spans="1:23" x14ac:dyDescent="0.2">
      <c r="A50" t="s">
        <v>17</v>
      </c>
      <c r="B50" t="s">
        <v>77</v>
      </c>
      <c r="C50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0">
        <v>10</v>
      </c>
      <c r="E50">
        <v>0</v>
      </c>
      <c r="F50">
        <v>5900</v>
      </c>
      <c r="G50">
        <v>5869.6698116022098</v>
      </c>
      <c r="H50">
        <v>4984.9045149749099</v>
      </c>
      <c r="I50">
        <v>6506.3367739785399</v>
      </c>
      <c r="J50">
        <v>46787</v>
      </c>
      <c r="K50">
        <v>3.3624499566083299E-3</v>
      </c>
      <c r="L50">
        <v>0</v>
      </c>
      <c r="M50">
        <v>6200</v>
      </c>
      <c r="N50">
        <v>6200</v>
      </c>
      <c r="O50">
        <v>6400</v>
      </c>
      <c r="P50">
        <v>6500</v>
      </c>
      <c r="Q50">
        <v>6500</v>
      </c>
      <c r="R50">
        <v>6500</v>
      </c>
      <c r="S50">
        <v>6500</v>
      </c>
      <c r="T50">
        <v>6500</v>
      </c>
      <c r="U50">
        <v>6500</v>
      </c>
      <c r="V50">
        <v>6500</v>
      </c>
      <c r="W50">
        <v>6500</v>
      </c>
    </row>
    <row r="51" spans="1:23" x14ac:dyDescent="0.2">
      <c r="A51" t="s">
        <v>17</v>
      </c>
      <c r="B51" t="s">
        <v>38</v>
      </c>
      <c r="C51" s="4" t="str">
        <f t="shared" si="0"/>
        <v>/time-units?for_protocol_soa=true</v>
      </c>
      <c r="D51">
        <v>10</v>
      </c>
      <c r="E51">
        <v>0</v>
      </c>
      <c r="F51">
        <v>300</v>
      </c>
      <c r="G51">
        <v>1018.75503470655</v>
      </c>
      <c r="H51">
        <v>53.065779968164797</v>
      </c>
      <c r="I51">
        <v>4209.1279559535897</v>
      </c>
      <c r="J51">
        <v>92</v>
      </c>
      <c r="K51">
        <v>3.3624499566083299E-3</v>
      </c>
      <c r="L51">
        <v>0</v>
      </c>
      <c r="M51">
        <v>450</v>
      </c>
      <c r="N51">
        <v>670</v>
      </c>
      <c r="O51">
        <v>850</v>
      </c>
      <c r="P51">
        <v>3400</v>
      </c>
      <c r="Q51">
        <v>4200</v>
      </c>
      <c r="R51">
        <v>4200</v>
      </c>
      <c r="S51">
        <v>4200</v>
      </c>
      <c r="T51">
        <v>4200</v>
      </c>
      <c r="U51">
        <v>4200</v>
      </c>
      <c r="V51">
        <v>4200</v>
      </c>
      <c r="W51">
        <v>4200</v>
      </c>
    </row>
    <row r="52" spans="1:23" x14ac:dyDescent="0.2">
      <c r="A52" t="s">
        <v>17</v>
      </c>
      <c r="B52" t="s">
        <v>39</v>
      </c>
      <c r="C52" s="4" t="str">
        <f t="shared" si="0"/>
        <v>/studies/study_uid</v>
      </c>
      <c r="D52">
        <v>5</v>
      </c>
      <c r="E52">
        <v>0</v>
      </c>
      <c r="F52">
        <v>930</v>
      </c>
      <c r="G52">
        <v>1539.0517710009501</v>
      </c>
      <c r="H52">
        <v>432.09336604922999</v>
      </c>
      <c r="I52">
        <v>3207.85261702258</v>
      </c>
      <c r="J52">
        <v>1711</v>
      </c>
      <c r="K52">
        <v>1.6812249783041599E-3</v>
      </c>
      <c r="L52">
        <v>0</v>
      </c>
      <c r="M52">
        <v>930</v>
      </c>
      <c r="N52">
        <v>2700</v>
      </c>
      <c r="O52">
        <v>2700</v>
      </c>
      <c r="P52">
        <v>3200</v>
      </c>
      <c r="Q52">
        <v>3200</v>
      </c>
      <c r="R52">
        <v>3200</v>
      </c>
      <c r="S52">
        <v>3200</v>
      </c>
      <c r="T52">
        <v>3200</v>
      </c>
      <c r="U52">
        <v>3200</v>
      </c>
      <c r="V52">
        <v>3200</v>
      </c>
      <c r="W52">
        <v>3200</v>
      </c>
    </row>
    <row r="53" spans="1:23" x14ac:dyDescent="0.2">
      <c r="A53" t="s">
        <v>17</v>
      </c>
      <c r="B53" t="s">
        <v>78</v>
      </c>
      <c r="C53" s="4" t="str">
        <f t="shared" si="0"/>
        <v>/flowchart?detailed=true</v>
      </c>
      <c r="D53">
        <v>5</v>
      </c>
      <c r="E53">
        <v>0</v>
      </c>
      <c r="F53">
        <v>25000</v>
      </c>
      <c r="G53">
        <v>24419.753016252002</v>
      </c>
      <c r="H53">
        <v>20527.151982998399</v>
      </c>
      <c r="I53">
        <v>27055.355603108099</v>
      </c>
      <c r="J53">
        <v>503346</v>
      </c>
      <c r="K53">
        <v>1.6812249783041599E-3</v>
      </c>
      <c r="L53">
        <v>0</v>
      </c>
      <c r="M53">
        <v>25000</v>
      </c>
      <c r="N53">
        <v>26000</v>
      </c>
      <c r="O53">
        <v>26000</v>
      </c>
      <c r="P53">
        <v>27000</v>
      </c>
      <c r="Q53">
        <v>27000</v>
      </c>
      <c r="R53">
        <v>27000</v>
      </c>
      <c r="S53">
        <v>27000</v>
      </c>
      <c r="T53">
        <v>27000</v>
      </c>
      <c r="U53">
        <v>27000</v>
      </c>
      <c r="V53">
        <v>27000</v>
      </c>
      <c r="W53">
        <v>27000</v>
      </c>
    </row>
    <row r="54" spans="1:23" x14ac:dyDescent="0.2">
      <c r="A54" t="s">
        <v>17</v>
      </c>
      <c r="B54" t="s">
        <v>40</v>
      </c>
      <c r="C54" s="4" t="str">
        <f t="shared" si="0"/>
        <v>/soa-preferences</v>
      </c>
      <c r="D54">
        <v>5</v>
      </c>
      <c r="E54">
        <v>0</v>
      </c>
      <c r="F54">
        <v>120</v>
      </c>
      <c r="G54">
        <v>145.90190420858499</v>
      </c>
      <c r="H54">
        <v>76.2588270008564</v>
      </c>
      <c r="I54">
        <v>285.68121802527401</v>
      </c>
      <c r="J54">
        <v>100</v>
      </c>
      <c r="K54">
        <v>1.6812249783041599E-3</v>
      </c>
      <c r="L54">
        <v>0</v>
      </c>
      <c r="M54">
        <v>120</v>
      </c>
      <c r="N54">
        <v>160</v>
      </c>
      <c r="O54">
        <v>160</v>
      </c>
      <c r="P54">
        <v>290</v>
      </c>
      <c r="Q54">
        <v>290</v>
      </c>
      <c r="R54">
        <v>290</v>
      </c>
      <c r="S54">
        <v>290</v>
      </c>
      <c r="T54">
        <v>290</v>
      </c>
      <c r="U54">
        <v>290</v>
      </c>
      <c r="V54">
        <v>290</v>
      </c>
      <c r="W54">
        <v>290</v>
      </c>
    </row>
    <row r="55" spans="1:23" x14ac:dyDescent="0.2">
      <c r="A55" t="s">
        <v>17</v>
      </c>
      <c r="B55" t="s">
        <v>79</v>
      </c>
      <c r="C55" s="4" t="str">
        <f t="shared" si="0"/>
        <v>/study-activities?page_size=0&amp;page_number=1</v>
      </c>
      <c r="D55">
        <v>5</v>
      </c>
      <c r="E55">
        <v>0</v>
      </c>
      <c r="F55">
        <v>2800</v>
      </c>
      <c r="G55">
        <v>3376.18217898998</v>
      </c>
      <c r="H55">
        <v>2156.83910995721</v>
      </c>
      <c r="I55">
        <v>6345.7523309625603</v>
      </c>
      <c r="J55">
        <v>409416</v>
      </c>
      <c r="K55">
        <v>1.6812249783041599E-3</v>
      </c>
      <c r="L55">
        <v>0</v>
      </c>
      <c r="M55">
        <v>2800</v>
      </c>
      <c r="N55">
        <v>3200</v>
      </c>
      <c r="O55">
        <v>3200</v>
      </c>
      <c r="P55">
        <v>6300</v>
      </c>
      <c r="Q55">
        <v>6300</v>
      </c>
      <c r="R55">
        <v>6300</v>
      </c>
      <c r="S55">
        <v>6300</v>
      </c>
      <c r="T55">
        <v>6300</v>
      </c>
      <c r="U55">
        <v>6300</v>
      </c>
      <c r="V55">
        <v>6300</v>
      </c>
      <c r="W55">
        <v>6300</v>
      </c>
    </row>
    <row r="56" spans="1:23" x14ac:dyDescent="0.2">
      <c r="A56" t="s">
        <v>17</v>
      </c>
      <c r="B56" t="s">
        <v>80</v>
      </c>
      <c r="C56" s="4" t="str">
        <f t="shared" si="0"/>
        <v>/study-soa-footnotes?page_number=1&amp;page_size=0&amp;total_count=true</v>
      </c>
      <c r="D56">
        <v>5</v>
      </c>
      <c r="E56">
        <v>0</v>
      </c>
      <c r="F56">
        <v>2700</v>
      </c>
      <c r="G56">
        <v>2219.89560800138</v>
      </c>
      <c r="H56">
        <v>49.996867892332297</v>
      </c>
      <c r="I56">
        <v>4458.3349979948198</v>
      </c>
      <c r="J56">
        <v>40</v>
      </c>
      <c r="K56">
        <v>1.6812249783041599E-3</v>
      </c>
      <c r="L56">
        <v>0</v>
      </c>
      <c r="M56">
        <v>2700</v>
      </c>
      <c r="N56">
        <v>3700</v>
      </c>
      <c r="O56">
        <v>3700</v>
      </c>
      <c r="P56">
        <v>4500</v>
      </c>
      <c r="Q56">
        <v>4500</v>
      </c>
      <c r="R56">
        <v>4500</v>
      </c>
      <c r="S56">
        <v>4500</v>
      </c>
      <c r="T56">
        <v>4500</v>
      </c>
      <c r="U56">
        <v>4500</v>
      </c>
      <c r="V56">
        <v>4500</v>
      </c>
      <c r="W56">
        <v>4500</v>
      </c>
    </row>
    <row r="57" spans="1:23" x14ac:dyDescent="0.2">
      <c r="A57" t="s">
        <v>17</v>
      </c>
      <c r="B57" t="s">
        <v>81</v>
      </c>
      <c r="C57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57">
        <v>5</v>
      </c>
      <c r="E57">
        <v>0</v>
      </c>
      <c r="F57">
        <v>6300</v>
      </c>
      <c r="G57">
        <v>5737.7385250059797</v>
      </c>
      <c r="H57">
        <v>3733.4361419780098</v>
      </c>
      <c r="I57">
        <v>6705.4066910641204</v>
      </c>
      <c r="J57">
        <v>46787</v>
      </c>
      <c r="K57">
        <v>1.6812249783041599E-3</v>
      </c>
      <c r="L57">
        <v>0</v>
      </c>
      <c r="M57">
        <v>6300</v>
      </c>
      <c r="N57">
        <v>6400</v>
      </c>
      <c r="O57">
        <v>6400</v>
      </c>
      <c r="P57">
        <v>6700</v>
      </c>
      <c r="Q57">
        <v>6700</v>
      </c>
      <c r="R57">
        <v>6700</v>
      </c>
      <c r="S57">
        <v>6700</v>
      </c>
      <c r="T57">
        <v>6700</v>
      </c>
      <c r="U57">
        <v>6700</v>
      </c>
      <c r="V57">
        <v>6700</v>
      </c>
      <c r="W57">
        <v>6700</v>
      </c>
    </row>
    <row r="58" spans="1:23" x14ac:dyDescent="0.2">
      <c r="A58" t="s">
        <v>17</v>
      </c>
      <c r="B58" t="s">
        <v>41</v>
      </c>
      <c r="C58" s="4" t="str">
        <f t="shared" si="0"/>
        <v>/time-units?for_protocol_soa=true</v>
      </c>
      <c r="D58">
        <v>5</v>
      </c>
      <c r="E58">
        <v>0</v>
      </c>
      <c r="F58">
        <v>260</v>
      </c>
      <c r="G58">
        <v>226.46315000019899</v>
      </c>
      <c r="H58">
        <v>69.694028934463802</v>
      </c>
      <c r="I58">
        <v>416.30703909322602</v>
      </c>
      <c r="J58">
        <v>92</v>
      </c>
      <c r="K58">
        <v>1.6812249783041599E-3</v>
      </c>
      <c r="L58">
        <v>0</v>
      </c>
      <c r="M58">
        <v>260</v>
      </c>
      <c r="N58">
        <v>310</v>
      </c>
      <c r="O58">
        <v>310</v>
      </c>
      <c r="P58">
        <v>420</v>
      </c>
      <c r="Q58">
        <v>420</v>
      </c>
      <c r="R58">
        <v>420</v>
      </c>
      <c r="S58">
        <v>420</v>
      </c>
      <c r="T58">
        <v>420</v>
      </c>
      <c r="U58">
        <v>420</v>
      </c>
      <c r="V58">
        <v>420</v>
      </c>
      <c r="W58">
        <v>420</v>
      </c>
    </row>
    <row r="59" spans="1:23" x14ac:dyDescent="0.2">
      <c r="A59" t="s">
        <v>17</v>
      </c>
      <c r="B59" t="s">
        <v>42</v>
      </c>
      <c r="C59" s="4" t="str">
        <f t="shared" si="0"/>
        <v>/studies/study_uid</v>
      </c>
      <c r="D59">
        <v>10</v>
      </c>
      <c r="E59">
        <v>0</v>
      </c>
      <c r="F59">
        <v>1100</v>
      </c>
      <c r="G59">
        <v>2168.9675507950501</v>
      </c>
      <c r="H59">
        <v>223.68050401564599</v>
      </c>
      <c r="I59">
        <v>7302.4172349832897</v>
      </c>
      <c r="J59">
        <v>1711</v>
      </c>
      <c r="K59">
        <v>3.3624499566083299E-3</v>
      </c>
      <c r="L59">
        <v>0</v>
      </c>
      <c r="M59">
        <v>1700</v>
      </c>
      <c r="N59">
        <v>1700</v>
      </c>
      <c r="O59">
        <v>2800</v>
      </c>
      <c r="P59">
        <v>4800</v>
      </c>
      <c r="Q59">
        <v>7300</v>
      </c>
      <c r="R59">
        <v>7300</v>
      </c>
      <c r="S59">
        <v>7300</v>
      </c>
      <c r="T59">
        <v>7300</v>
      </c>
      <c r="U59">
        <v>7300</v>
      </c>
      <c r="V59">
        <v>7300</v>
      </c>
      <c r="W59">
        <v>7300</v>
      </c>
    </row>
    <row r="60" spans="1:23" x14ac:dyDescent="0.2">
      <c r="A60" t="s">
        <v>17</v>
      </c>
      <c r="B60" t="s">
        <v>82</v>
      </c>
      <c r="C60" s="4" t="str">
        <f t="shared" si="0"/>
        <v>/flowchart?detailed=true</v>
      </c>
      <c r="D60">
        <v>10</v>
      </c>
      <c r="E60">
        <v>0</v>
      </c>
      <c r="F60">
        <v>25000</v>
      </c>
      <c r="G60">
        <v>23599.6687211096</v>
      </c>
      <c r="H60">
        <v>18069.782755104799</v>
      </c>
      <c r="I60">
        <v>26687.3043180676</v>
      </c>
      <c r="J60">
        <v>508054</v>
      </c>
      <c r="K60">
        <v>3.3624499566083299E-3</v>
      </c>
      <c r="L60">
        <v>0</v>
      </c>
      <c r="M60">
        <v>25000</v>
      </c>
      <c r="N60">
        <v>25000</v>
      </c>
      <c r="O60">
        <v>25000</v>
      </c>
      <c r="P60">
        <v>26000</v>
      </c>
      <c r="Q60">
        <v>27000</v>
      </c>
      <c r="R60">
        <v>27000</v>
      </c>
      <c r="S60">
        <v>27000</v>
      </c>
      <c r="T60">
        <v>27000</v>
      </c>
      <c r="U60">
        <v>27000</v>
      </c>
      <c r="V60">
        <v>27000</v>
      </c>
      <c r="W60">
        <v>27000</v>
      </c>
    </row>
    <row r="61" spans="1:23" x14ac:dyDescent="0.2">
      <c r="A61" t="s">
        <v>17</v>
      </c>
      <c r="B61" t="s">
        <v>43</v>
      </c>
      <c r="C61" s="4" t="str">
        <f t="shared" si="0"/>
        <v>/soa-preferences</v>
      </c>
      <c r="D61">
        <v>10</v>
      </c>
      <c r="E61">
        <v>0</v>
      </c>
      <c r="F61">
        <v>120</v>
      </c>
      <c r="G61">
        <v>224.35052422806601</v>
      </c>
      <c r="H61">
        <v>44.1579190082848</v>
      </c>
      <c r="I61">
        <v>558.37823299225397</v>
      </c>
      <c r="J61">
        <v>100</v>
      </c>
      <c r="K61">
        <v>3.3624499566083299E-3</v>
      </c>
      <c r="L61">
        <v>0</v>
      </c>
      <c r="M61">
        <v>200</v>
      </c>
      <c r="N61">
        <v>280</v>
      </c>
      <c r="O61">
        <v>300</v>
      </c>
      <c r="P61">
        <v>500</v>
      </c>
      <c r="Q61">
        <v>560</v>
      </c>
      <c r="R61">
        <v>560</v>
      </c>
      <c r="S61">
        <v>560</v>
      </c>
      <c r="T61">
        <v>560</v>
      </c>
      <c r="U61">
        <v>560</v>
      </c>
      <c r="V61">
        <v>560</v>
      </c>
      <c r="W61">
        <v>560</v>
      </c>
    </row>
    <row r="62" spans="1:23" x14ac:dyDescent="0.2">
      <c r="A62" t="s">
        <v>17</v>
      </c>
      <c r="B62" t="s">
        <v>83</v>
      </c>
      <c r="C62" s="4" t="str">
        <f t="shared" si="0"/>
        <v>/study-activities?page_size=0&amp;page_number=1</v>
      </c>
      <c r="D62">
        <v>10</v>
      </c>
      <c r="E62">
        <v>0</v>
      </c>
      <c r="F62">
        <v>2700</v>
      </c>
      <c r="G62">
        <v>4925.6317158229604</v>
      </c>
      <c r="H62">
        <v>2264.0406809514302</v>
      </c>
      <c r="I62">
        <v>15706.310844048799</v>
      </c>
      <c r="J62">
        <v>409416</v>
      </c>
      <c r="K62">
        <v>3.3624499566083299E-3</v>
      </c>
      <c r="L62">
        <v>0</v>
      </c>
      <c r="M62">
        <v>3900</v>
      </c>
      <c r="N62">
        <v>4500</v>
      </c>
      <c r="O62">
        <v>5000</v>
      </c>
      <c r="P62">
        <v>8000</v>
      </c>
      <c r="Q62">
        <v>16000</v>
      </c>
      <c r="R62">
        <v>16000</v>
      </c>
      <c r="S62">
        <v>16000</v>
      </c>
      <c r="T62">
        <v>16000</v>
      </c>
      <c r="U62">
        <v>16000</v>
      </c>
      <c r="V62">
        <v>16000</v>
      </c>
      <c r="W62">
        <v>16000</v>
      </c>
    </row>
    <row r="63" spans="1:23" x14ac:dyDescent="0.2">
      <c r="A63" t="s">
        <v>17</v>
      </c>
      <c r="B63" t="s">
        <v>84</v>
      </c>
      <c r="C63" s="4" t="str">
        <f t="shared" si="0"/>
        <v>/study-soa-footnotes?page_number=1&amp;page_size=0&amp;total_count=true</v>
      </c>
      <c r="D63">
        <v>10</v>
      </c>
      <c r="E63">
        <v>0</v>
      </c>
      <c r="F63">
        <v>1100</v>
      </c>
      <c r="G63">
        <v>1547.12465949123</v>
      </c>
      <c r="H63">
        <v>98.359700990840693</v>
      </c>
      <c r="I63">
        <v>4191.9527449645102</v>
      </c>
      <c r="J63">
        <v>40</v>
      </c>
      <c r="K63">
        <v>3.3624499566083299E-3</v>
      </c>
      <c r="L63">
        <v>0</v>
      </c>
      <c r="M63">
        <v>1900</v>
      </c>
      <c r="N63">
        <v>1900</v>
      </c>
      <c r="O63">
        <v>2500</v>
      </c>
      <c r="P63">
        <v>2700</v>
      </c>
      <c r="Q63">
        <v>4200</v>
      </c>
      <c r="R63">
        <v>4200</v>
      </c>
      <c r="S63">
        <v>4200</v>
      </c>
      <c r="T63">
        <v>4200</v>
      </c>
      <c r="U63">
        <v>4200</v>
      </c>
      <c r="V63">
        <v>4200</v>
      </c>
      <c r="W63">
        <v>4200</v>
      </c>
    </row>
    <row r="64" spans="1:23" x14ac:dyDescent="0.2">
      <c r="A64" t="s">
        <v>17</v>
      </c>
      <c r="B64" t="s">
        <v>85</v>
      </c>
      <c r="C64" s="4" t="str">
        <f t="shared" si="0"/>
        <v>/study-visits?page_size=0&amp;filters=%7B%22consecutive_visit_group%22:%7B%22v%22:%5Bnull%5D,%22op%22:%22eq%22%7D,%22visit_class%22:%7B%22v%22:%5B%22NON_VISIT%22,%22UNSCHEDULED_VISIT%22%5D,%22op%22:%22ne%22%7D%7D</v>
      </c>
      <c r="D64">
        <v>10</v>
      </c>
      <c r="E64">
        <v>0</v>
      </c>
      <c r="F64">
        <v>6000</v>
      </c>
      <c r="G64">
        <v>7093.7987563083798</v>
      </c>
      <c r="H64">
        <v>5294.66729296837</v>
      </c>
      <c r="I64">
        <v>13542.470742948301</v>
      </c>
      <c r="J64">
        <v>46787</v>
      </c>
      <c r="K64">
        <v>3.3624499566083299E-3</v>
      </c>
      <c r="L64">
        <v>0</v>
      </c>
      <c r="M64">
        <v>6400</v>
      </c>
      <c r="N64">
        <v>7300</v>
      </c>
      <c r="O64">
        <v>7300</v>
      </c>
      <c r="P64">
        <v>8700</v>
      </c>
      <c r="Q64">
        <v>14000</v>
      </c>
      <c r="R64">
        <v>14000</v>
      </c>
      <c r="S64">
        <v>14000</v>
      </c>
      <c r="T64">
        <v>14000</v>
      </c>
      <c r="U64">
        <v>14000</v>
      </c>
      <c r="V64">
        <v>14000</v>
      </c>
      <c r="W64">
        <v>14000</v>
      </c>
    </row>
    <row r="65" spans="1:23" x14ac:dyDescent="0.2">
      <c r="A65" t="s">
        <v>17</v>
      </c>
      <c r="B65" t="s">
        <v>44</v>
      </c>
      <c r="C65" s="4" t="str">
        <f t="shared" si="0"/>
        <v>/time-units?for_protocol_soa=true</v>
      </c>
      <c r="D65">
        <v>10</v>
      </c>
      <c r="E65">
        <v>0</v>
      </c>
      <c r="F65">
        <v>92</v>
      </c>
      <c r="G65">
        <v>262.55525392480098</v>
      </c>
      <c r="H65">
        <v>40.391301037743602</v>
      </c>
      <c r="I65">
        <v>1109.6767310518701</v>
      </c>
      <c r="J65">
        <v>92</v>
      </c>
      <c r="K65">
        <v>3.3624499566083299E-3</v>
      </c>
      <c r="L65">
        <v>0</v>
      </c>
      <c r="M65">
        <v>110</v>
      </c>
      <c r="N65">
        <v>280</v>
      </c>
      <c r="O65">
        <v>350</v>
      </c>
      <c r="P65">
        <v>420</v>
      </c>
      <c r="Q65">
        <v>1100</v>
      </c>
      <c r="R65">
        <v>1100</v>
      </c>
      <c r="S65">
        <v>1100</v>
      </c>
      <c r="T65">
        <v>1100</v>
      </c>
      <c r="U65">
        <v>1100</v>
      </c>
      <c r="V65">
        <v>1100</v>
      </c>
      <c r="W65">
        <v>1100</v>
      </c>
    </row>
    <row r="66" spans="1:23" x14ac:dyDescent="0.2">
      <c r="A66" t="s">
        <v>17</v>
      </c>
      <c r="B66" t="s">
        <v>45</v>
      </c>
      <c r="C66" s="4" t="str">
        <f t="shared" si="0"/>
        <v>/studies/study_uid</v>
      </c>
      <c r="D66">
        <v>7</v>
      </c>
      <c r="E66">
        <v>0</v>
      </c>
      <c r="F66">
        <v>2400</v>
      </c>
      <c r="G66">
        <v>2459.65420744115</v>
      </c>
      <c r="H66">
        <v>139.98259406071099</v>
      </c>
      <c r="I66">
        <v>4657.2340830461999</v>
      </c>
      <c r="J66">
        <v>1711</v>
      </c>
      <c r="K66">
        <v>2.35371496962583E-3</v>
      </c>
      <c r="L66">
        <v>0</v>
      </c>
      <c r="M66">
        <v>2400</v>
      </c>
      <c r="N66">
        <v>2900</v>
      </c>
      <c r="O66">
        <v>4400</v>
      </c>
      <c r="P66">
        <v>4400</v>
      </c>
      <c r="Q66">
        <v>4700</v>
      </c>
      <c r="R66">
        <v>4700</v>
      </c>
      <c r="S66">
        <v>4700</v>
      </c>
      <c r="T66">
        <v>4700</v>
      </c>
      <c r="U66">
        <v>4700</v>
      </c>
      <c r="V66">
        <v>4700</v>
      </c>
      <c r="W66">
        <v>4700</v>
      </c>
    </row>
    <row r="67" spans="1:23" x14ac:dyDescent="0.2">
      <c r="A67" t="s">
        <v>17</v>
      </c>
      <c r="B67" t="s">
        <v>86</v>
      </c>
      <c r="C67" s="4" t="str">
        <f t="shared" ref="C67:C130" si="1">IF(LEN(B67)&lt;22,"/studies/study_uid",IF(LEFT(B67,5)="/stud",RIGHT(B67,LEN(B67)-21),B67))</f>
        <v>/flowchart?detailed=true</v>
      </c>
      <c r="D67">
        <v>7</v>
      </c>
      <c r="E67">
        <v>0</v>
      </c>
      <c r="F67">
        <v>24000</v>
      </c>
      <c r="G67">
        <v>24293.710423849599</v>
      </c>
      <c r="H67">
        <v>22417.9917789297</v>
      </c>
      <c r="I67">
        <v>27079.4710050104</v>
      </c>
      <c r="J67">
        <v>510943</v>
      </c>
      <c r="K67">
        <v>2.35371496962583E-3</v>
      </c>
      <c r="L67">
        <v>0</v>
      </c>
      <c r="M67">
        <v>24000</v>
      </c>
      <c r="N67">
        <v>24000</v>
      </c>
      <c r="O67">
        <v>26000</v>
      </c>
      <c r="P67">
        <v>26000</v>
      </c>
      <c r="Q67">
        <v>27000</v>
      </c>
      <c r="R67">
        <v>27000</v>
      </c>
      <c r="S67">
        <v>27000</v>
      </c>
      <c r="T67">
        <v>27000</v>
      </c>
      <c r="U67">
        <v>27000</v>
      </c>
      <c r="V67">
        <v>27000</v>
      </c>
      <c r="W67">
        <v>27000</v>
      </c>
    </row>
    <row r="68" spans="1:23" x14ac:dyDescent="0.2">
      <c r="A68" t="s">
        <v>17</v>
      </c>
      <c r="B68" t="s">
        <v>46</v>
      </c>
      <c r="C68" s="4" t="str">
        <f t="shared" si="1"/>
        <v>/soa-preferences</v>
      </c>
      <c r="D68">
        <v>7</v>
      </c>
      <c r="E68">
        <v>0</v>
      </c>
      <c r="F68">
        <v>250</v>
      </c>
      <c r="G68">
        <v>379.02397186761402</v>
      </c>
      <c r="H68">
        <v>79.965088050812398</v>
      </c>
      <c r="I68">
        <v>1037.32529596891</v>
      </c>
      <c r="J68">
        <v>100</v>
      </c>
      <c r="K68">
        <v>2.35371496962583E-3</v>
      </c>
      <c r="L68">
        <v>0</v>
      </c>
      <c r="M68">
        <v>250</v>
      </c>
      <c r="N68">
        <v>450</v>
      </c>
      <c r="O68">
        <v>630</v>
      </c>
      <c r="P68">
        <v>630</v>
      </c>
      <c r="Q68">
        <v>1000</v>
      </c>
      <c r="R68">
        <v>1000</v>
      </c>
      <c r="S68">
        <v>1000</v>
      </c>
      <c r="T68">
        <v>1000</v>
      </c>
      <c r="U68">
        <v>1000</v>
      </c>
      <c r="V68">
        <v>1000</v>
      </c>
      <c r="W68">
        <v>1000</v>
      </c>
    </row>
    <row r="69" spans="1:23" x14ac:dyDescent="0.2">
      <c r="A69" t="s">
        <v>17</v>
      </c>
      <c r="B69" t="s">
        <v>87</v>
      </c>
      <c r="C69" s="4" t="str">
        <f t="shared" si="1"/>
        <v>/study-activities?page_size=0&amp;page_number=1</v>
      </c>
      <c r="D69">
        <v>7</v>
      </c>
      <c r="E69">
        <v>0</v>
      </c>
      <c r="F69">
        <v>2600</v>
      </c>
      <c r="G69">
        <v>3369.1727674532899</v>
      </c>
      <c r="H69">
        <v>1980.0381300737999</v>
      </c>
      <c r="I69">
        <v>7052.2342100739397</v>
      </c>
      <c r="J69">
        <v>409416</v>
      </c>
      <c r="K69">
        <v>2.35371496962583E-3</v>
      </c>
      <c r="L69">
        <v>0</v>
      </c>
      <c r="M69">
        <v>2600</v>
      </c>
      <c r="N69">
        <v>3000</v>
      </c>
      <c r="O69">
        <v>4200</v>
      </c>
      <c r="P69">
        <v>4200</v>
      </c>
      <c r="Q69">
        <v>7100</v>
      </c>
      <c r="R69">
        <v>7100</v>
      </c>
      <c r="S69">
        <v>7100</v>
      </c>
      <c r="T69">
        <v>7100</v>
      </c>
      <c r="U69">
        <v>7100</v>
      </c>
      <c r="V69">
        <v>7100</v>
      </c>
      <c r="W69">
        <v>7100</v>
      </c>
    </row>
    <row r="70" spans="1:23" x14ac:dyDescent="0.2">
      <c r="A70" t="s">
        <v>17</v>
      </c>
      <c r="B70" t="s">
        <v>88</v>
      </c>
      <c r="C70" s="4" t="str">
        <f t="shared" si="1"/>
        <v>/study-soa-footnotes?page_number=1&amp;page_size=0&amp;total_count=true</v>
      </c>
      <c r="D70">
        <v>7</v>
      </c>
      <c r="E70">
        <v>0</v>
      </c>
      <c r="F70">
        <v>1400</v>
      </c>
      <c r="G70">
        <v>2031.1107677074899</v>
      </c>
      <c r="H70">
        <v>66.759177949279504</v>
      </c>
      <c r="I70">
        <v>5698.11624893918</v>
      </c>
      <c r="J70">
        <v>40</v>
      </c>
      <c r="K70">
        <v>2.35371496962583E-3</v>
      </c>
      <c r="L70">
        <v>0</v>
      </c>
      <c r="M70">
        <v>1400</v>
      </c>
      <c r="N70">
        <v>1400</v>
      </c>
      <c r="O70">
        <v>4000</v>
      </c>
      <c r="P70">
        <v>4000</v>
      </c>
      <c r="Q70">
        <v>5700</v>
      </c>
      <c r="R70">
        <v>5700</v>
      </c>
      <c r="S70">
        <v>5700</v>
      </c>
      <c r="T70">
        <v>5700</v>
      </c>
      <c r="U70">
        <v>5700</v>
      </c>
      <c r="V70">
        <v>5700</v>
      </c>
      <c r="W70">
        <v>5700</v>
      </c>
    </row>
    <row r="71" spans="1:23" x14ac:dyDescent="0.2">
      <c r="A71" t="s">
        <v>17</v>
      </c>
      <c r="B71" t="s">
        <v>89</v>
      </c>
      <c r="C71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1">
        <v>7</v>
      </c>
      <c r="E71">
        <v>0</v>
      </c>
      <c r="F71">
        <v>6500</v>
      </c>
      <c r="G71">
        <v>6539.6333197131698</v>
      </c>
      <c r="H71">
        <v>2836.0397579381201</v>
      </c>
      <c r="I71">
        <v>11024.081474053601</v>
      </c>
      <c r="J71">
        <v>46787</v>
      </c>
      <c r="K71">
        <v>2.35371496962583E-3</v>
      </c>
      <c r="L71">
        <v>0</v>
      </c>
      <c r="M71">
        <v>6500</v>
      </c>
      <c r="N71">
        <v>6700</v>
      </c>
      <c r="O71">
        <v>7500</v>
      </c>
      <c r="P71">
        <v>7500</v>
      </c>
      <c r="Q71">
        <v>11000</v>
      </c>
      <c r="R71">
        <v>11000</v>
      </c>
      <c r="S71">
        <v>11000</v>
      </c>
      <c r="T71">
        <v>11000</v>
      </c>
      <c r="U71">
        <v>11000</v>
      </c>
      <c r="V71">
        <v>11000</v>
      </c>
      <c r="W71">
        <v>11000</v>
      </c>
    </row>
    <row r="72" spans="1:23" x14ac:dyDescent="0.2">
      <c r="A72" t="s">
        <v>17</v>
      </c>
      <c r="B72" t="s">
        <v>47</v>
      </c>
      <c r="C72" s="4" t="str">
        <f t="shared" si="1"/>
        <v>/time-units?for_protocol_soa=true</v>
      </c>
      <c r="D72">
        <v>7</v>
      </c>
      <c r="E72">
        <v>0</v>
      </c>
      <c r="F72">
        <v>99</v>
      </c>
      <c r="G72">
        <v>219.495139018233</v>
      </c>
      <c r="H72">
        <v>55.4344709962606</v>
      </c>
      <c r="I72">
        <v>644.55706707667503</v>
      </c>
      <c r="J72">
        <v>92</v>
      </c>
      <c r="K72">
        <v>2.35371496962583E-3</v>
      </c>
      <c r="L72">
        <v>0</v>
      </c>
      <c r="M72">
        <v>99</v>
      </c>
      <c r="N72">
        <v>190</v>
      </c>
      <c r="O72">
        <v>420</v>
      </c>
      <c r="P72">
        <v>420</v>
      </c>
      <c r="Q72">
        <v>640</v>
      </c>
      <c r="R72">
        <v>640</v>
      </c>
      <c r="S72">
        <v>640</v>
      </c>
      <c r="T72">
        <v>640</v>
      </c>
      <c r="U72">
        <v>640</v>
      </c>
      <c r="V72">
        <v>640</v>
      </c>
      <c r="W72">
        <v>640</v>
      </c>
    </row>
    <row r="73" spans="1:23" x14ac:dyDescent="0.2">
      <c r="A73" t="s">
        <v>17</v>
      </c>
      <c r="B73" t="s">
        <v>90</v>
      </c>
      <c r="C73" s="4" t="str">
        <f t="shared" si="1"/>
        <v>/studies/study_uid</v>
      </c>
      <c r="D73">
        <v>4</v>
      </c>
      <c r="E73">
        <v>0</v>
      </c>
      <c r="F73">
        <v>830</v>
      </c>
      <c r="G73">
        <v>2055.6518442463098</v>
      </c>
      <c r="H73">
        <v>164.287801017053</v>
      </c>
      <c r="I73">
        <v>5872.60168697685</v>
      </c>
      <c r="J73">
        <v>1711</v>
      </c>
      <c r="K73">
        <v>1.34497998264333E-3</v>
      </c>
      <c r="L73">
        <v>0</v>
      </c>
      <c r="M73">
        <v>1400</v>
      </c>
      <c r="N73">
        <v>1400</v>
      </c>
      <c r="O73">
        <v>5900</v>
      </c>
      <c r="P73">
        <v>5900</v>
      </c>
      <c r="Q73">
        <v>5900</v>
      </c>
      <c r="R73">
        <v>5900</v>
      </c>
      <c r="S73">
        <v>5900</v>
      </c>
      <c r="T73">
        <v>5900</v>
      </c>
      <c r="U73">
        <v>5900</v>
      </c>
      <c r="V73">
        <v>5900</v>
      </c>
      <c r="W73">
        <v>5900</v>
      </c>
    </row>
    <row r="74" spans="1:23" x14ac:dyDescent="0.2">
      <c r="A74" t="s">
        <v>17</v>
      </c>
      <c r="B74" t="s">
        <v>91</v>
      </c>
      <c r="C74" s="4" t="str">
        <f t="shared" si="1"/>
        <v>/flowchart?detailed=true</v>
      </c>
      <c r="D74">
        <v>4</v>
      </c>
      <c r="E74">
        <v>0</v>
      </c>
      <c r="F74">
        <v>24000</v>
      </c>
      <c r="G74">
        <v>24331.276916520401</v>
      </c>
      <c r="H74">
        <v>21476.008529076302</v>
      </c>
      <c r="I74">
        <v>26212.426478974499</v>
      </c>
      <c r="J74">
        <v>506235</v>
      </c>
      <c r="K74">
        <v>1.34497998264333E-3</v>
      </c>
      <c r="L74">
        <v>0</v>
      </c>
      <c r="M74">
        <v>26000</v>
      </c>
      <c r="N74">
        <v>26000</v>
      </c>
      <c r="O74">
        <v>26000</v>
      </c>
      <c r="P74">
        <v>26000</v>
      </c>
      <c r="Q74">
        <v>26000</v>
      </c>
      <c r="R74">
        <v>26000</v>
      </c>
      <c r="S74">
        <v>26000</v>
      </c>
      <c r="T74">
        <v>26000</v>
      </c>
      <c r="U74">
        <v>26000</v>
      </c>
      <c r="V74">
        <v>26000</v>
      </c>
      <c r="W74">
        <v>26000</v>
      </c>
    </row>
    <row r="75" spans="1:23" x14ac:dyDescent="0.2">
      <c r="A75" t="s">
        <v>17</v>
      </c>
      <c r="B75" t="s">
        <v>92</v>
      </c>
      <c r="C75" s="4" t="str">
        <f t="shared" si="1"/>
        <v>/soa-preferences</v>
      </c>
      <c r="D75">
        <v>4</v>
      </c>
      <c r="E75">
        <v>0</v>
      </c>
      <c r="F75">
        <v>170</v>
      </c>
      <c r="G75">
        <v>238.17594075808299</v>
      </c>
      <c r="H75">
        <v>53.746251971460801</v>
      </c>
      <c r="I75">
        <v>529.01742397807504</v>
      </c>
      <c r="J75">
        <v>100</v>
      </c>
      <c r="K75">
        <v>1.34497998264333E-3</v>
      </c>
      <c r="L75">
        <v>0</v>
      </c>
      <c r="M75">
        <v>200</v>
      </c>
      <c r="N75">
        <v>200</v>
      </c>
      <c r="O75">
        <v>530</v>
      </c>
      <c r="P75">
        <v>530</v>
      </c>
      <c r="Q75">
        <v>530</v>
      </c>
      <c r="R75">
        <v>530</v>
      </c>
      <c r="S75">
        <v>530</v>
      </c>
      <c r="T75">
        <v>530</v>
      </c>
      <c r="U75">
        <v>530</v>
      </c>
      <c r="V75">
        <v>530</v>
      </c>
      <c r="W75">
        <v>530</v>
      </c>
    </row>
    <row r="76" spans="1:23" x14ac:dyDescent="0.2">
      <c r="A76" t="s">
        <v>17</v>
      </c>
      <c r="B76" t="s">
        <v>93</v>
      </c>
      <c r="C76" s="4" t="str">
        <f t="shared" si="1"/>
        <v>/study-activities?page_size=0&amp;page_number=1</v>
      </c>
      <c r="D76">
        <v>4</v>
      </c>
      <c r="E76">
        <v>0</v>
      </c>
      <c r="F76">
        <v>3000</v>
      </c>
      <c r="G76">
        <v>3178.8726374797898</v>
      </c>
      <c r="H76">
        <v>2456.7899779649401</v>
      </c>
      <c r="I76">
        <v>4037.9159699659699</v>
      </c>
      <c r="J76">
        <v>409416</v>
      </c>
      <c r="K76">
        <v>1.34497998264333E-3</v>
      </c>
      <c r="L76">
        <v>0</v>
      </c>
      <c r="M76">
        <v>3200</v>
      </c>
      <c r="N76">
        <v>3200</v>
      </c>
      <c r="O76">
        <v>4000</v>
      </c>
      <c r="P76">
        <v>4000</v>
      </c>
      <c r="Q76">
        <v>4000</v>
      </c>
      <c r="R76">
        <v>4000</v>
      </c>
      <c r="S76">
        <v>4000</v>
      </c>
      <c r="T76">
        <v>4000</v>
      </c>
      <c r="U76">
        <v>4000</v>
      </c>
      <c r="V76">
        <v>4000</v>
      </c>
      <c r="W76">
        <v>4000</v>
      </c>
    </row>
    <row r="77" spans="1:23" x14ac:dyDescent="0.2">
      <c r="A77" t="s">
        <v>17</v>
      </c>
      <c r="B77" t="s">
        <v>94</v>
      </c>
      <c r="C77" s="4" t="str">
        <f t="shared" si="1"/>
        <v>/study-soa-footnotes?page_number=1&amp;page_size=0&amp;total_count=true</v>
      </c>
      <c r="D77">
        <v>4</v>
      </c>
      <c r="E77">
        <v>0</v>
      </c>
      <c r="F77">
        <v>500</v>
      </c>
      <c r="G77">
        <v>1141.7255720298199</v>
      </c>
      <c r="H77">
        <v>424.31711603421701</v>
      </c>
      <c r="I77">
        <v>2416.1596379708499</v>
      </c>
      <c r="J77">
        <v>40</v>
      </c>
      <c r="K77">
        <v>1.34497998264333E-3</v>
      </c>
      <c r="L77">
        <v>0</v>
      </c>
      <c r="M77">
        <v>1200</v>
      </c>
      <c r="N77">
        <v>1200</v>
      </c>
      <c r="O77">
        <v>2400</v>
      </c>
      <c r="P77">
        <v>2400</v>
      </c>
      <c r="Q77">
        <v>2400</v>
      </c>
      <c r="R77">
        <v>2400</v>
      </c>
      <c r="S77">
        <v>2400</v>
      </c>
      <c r="T77">
        <v>2400</v>
      </c>
      <c r="U77">
        <v>2400</v>
      </c>
      <c r="V77">
        <v>2400</v>
      </c>
      <c r="W77">
        <v>2400</v>
      </c>
    </row>
    <row r="78" spans="1:23" x14ac:dyDescent="0.2">
      <c r="A78" t="s">
        <v>17</v>
      </c>
      <c r="B78" t="s">
        <v>95</v>
      </c>
      <c r="C78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78">
        <v>4</v>
      </c>
      <c r="E78">
        <v>0</v>
      </c>
      <c r="F78">
        <v>5300</v>
      </c>
      <c r="G78">
        <v>5600.8548685058404</v>
      </c>
      <c r="H78">
        <v>5257.1641609538301</v>
      </c>
      <c r="I78">
        <v>5995.29233796056</v>
      </c>
      <c r="J78">
        <v>46787</v>
      </c>
      <c r="K78">
        <v>1.34497998264333E-3</v>
      </c>
      <c r="L78">
        <v>0</v>
      </c>
      <c r="M78">
        <v>5900</v>
      </c>
      <c r="N78">
        <v>5900</v>
      </c>
      <c r="O78">
        <v>6000</v>
      </c>
      <c r="P78">
        <v>6000</v>
      </c>
      <c r="Q78">
        <v>6000</v>
      </c>
      <c r="R78">
        <v>6000</v>
      </c>
      <c r="S78">
        <v>6000</v>
      </c>
      <c r="T78">
        <v>6000</v>
      </c>
      <c r="U78">
        <v>6000</v>
      </c>
      <c r="V78">
        <v>6000</v>
      </c>
      <c r="W78">
        <v>6000</v>
      </c>
    </row>
    <row r="79" spans="1:23" x14ac:dyDescent="0.2">
      <c r="A79" t="s">
        <v>17</v>
      </c>
      <c r="B79" t="s">
        <v>96</v>
      </c>
      <c r="C79" s="4" t="str">
        <f t="shared" si="1"/>
        <v>/time-units?for_protocol_soa=true</v>
      </c>
      <c r="D79">
        <v>4</v>
      </c>
      <c r="E79">
        <v>0</v>
      </c>
      <c r="F79">
        <v>100</v>
      </c>
      <c r="G79">
        <v>558.251778013072</v>
      </c>
      <c r="H79">
        <v>33.079687971621702</v>
      </c>
      <c r="I79">
        <v>1800.7925070123699</v>
      </c>
      <c r="J79">
        <v>92</v>
      </c>
      <c r="K79">
        <v>1.34497998264333E-3</v>
      </c>
      <c r="L79">
        <v>0</v>
      </c>
      <c r="M79">
        <v>290</v>
      </c>
      <c r="N79">
        <v>290</v>
      </c>
      <c r="O79">
        <v>1800</v>
      </c>
      <c r="P79">
        <v>1800</v>
      </c>
      <c r="Q79">
        <v>1800</v>
      </c>
      <c r="R79">
        <v>1800</v>
      </c>
      <c r="S79">
        <v>1800</v>
      </c>
      <c r="T79">
        <v>1800</v>
      </c>
      <c r="U79">
        <v>1800</v>
      </c>
      <c r="V79">
        <v>1800</v>
      </c>
      <c r="W79">
        <v>1800</v>
      </c>
    </row>
    <row r="80" spans="1:23" x14ac:dyDescent="0.2">
      <c r="A80" t="s">
        <v>17</v>
      </c>
      <c r="B80" t="s">
        <v>97</v>
      </c>
      <c r="C80" s="4" t="str">
        <f t="shared" si="1"/>
        <v>/studies/study_uid</v>
      </c>
      <c r="D80">
        <v>16</v>
      </c>
      <c r="E80">
        <v>0</v>
      </c>
      <c r="F80">
        <v>2000</v>
      </c>
      <c r="G80">
        <v>2235.33110642165</v>
      </c>
      <c r="H80">
        <v>352.97022794838898</v>
      </c>
      <c r="I80">
        <v>6019.50771501287</v>
      </c>
      <c r="J80">
        <v>1711</v>
      </c>
      <c r="K80">
        <v>5.3799199305733401E-3</v>
      </c>
      <c r="L80">
        <v>0</v>
      </c>
      <c r="M80">
        <v>2000</v>
      </c>
      <c r="N80">
        <v>2600</v>
      </c>
      <c r="O80">
        <v>3500</v>
      </c>
      <c r="P80">
        <v>3500</v>
      </c>
      <c r="Q80">
        <v>3800</v>
      </c>
      <c r="R80">
        <v>6000</v>
      </c>
      <c r="S80">
        <v>6000</v>
      </c>
      <c r="T80">
        <v>6000</v>
      </c>
      <c r="U80">
        <v>6000</v>
      </c>
      <c r="V80">
        <v>6000</v>
      </c>
      <c r="W80">
        <v>6000</v>
      </c>
    </row>
    <row r="81" spans="1:23" x14ac:dyDescent="0.2">
      <c r="A81" t="s">
        <v>17</v>
      </c>
      <c r="B81" t="s">
        <v>98</v>
      </c>
      <c r="C81" s="4" t="str">
        <f t="shared" si="1"/>
        <v>/flowchart?detailed=true</v>
      </c>
      <c r="D81">
        <v>16</v>
      </c>
      <c r="E81">
        <v>0</v>
      </c>
      <c r="F81">
        <v>22000</v>
      </c>
      <c r="G81">
        <v>22767.932638256701</v>
      </c>
      <c r="H81">
        <v>17514.973585028201</v>
      </c>
      <c r="I81">
        <v>27518.008554004999</v>
      </c>
      <c r="J81">
        <v>506556</v>
      </c>
      <c r="K81">
        <v>5.3799199305733401E-3</v>
      </c>
      <c r="L81">
        <v>0</v>
      </c>
      <c r="M81">
        <v>25000</v>
      </c>
      <c r="N81">
        <v>26000</v>
      </c>
      <c r="O81">
        <v>26000</v>
      </c>
      <c r="P81">
        <v>26000</v>
      </c>
      <c r="Q81">
        <v>26000</v>
      </c>
      <c r="R81">
        <v>28000</v>
      </c>
      <c r="S81">
        <v>28000</v>
      </c>
      <c r="T81">
        <v>28000</v>
      </c>
      <c r="U81">
        <v>28000</v>
      </c>
      <c r="V81">
        <v>28000</v>
      </c>
      <c r="W81">
        <v>28000</v>
      </c>
    </row>
    <row r="82" spans="1:23" x14ac:dyDescent="0.2">
      <c r="A82" t="s">
        <v>17</v>
      </c>
      <c r="B82" t="s">
        <v>99</v>
      </c>
      <c r="C82" s="4" t="str">
        <f t="shared" si="1"/>
        <v>/soa-preferences</v>
      </c>
      <c r="D82">
        <v>16</v>
      </c>
      <c r="E82">
        <v>0</v>
      </c>
      <c r="F82">
        <v>210</v>
      </c>
      <c r="G82">
        <v>524.26364186976502</v>
      </c>
      <c r="H82">
        <v>54.681260022334698</v>
      </c>
      <c r="I82">
        <v>3639.2235129605901</v>
      </c>
      <c r="J82">
        <v>100</v>
      </c>
      <c r="K82">
        <v>5.3799199305733401E-3</v>
      </c>
      <c r="L82">
        <v>0</v>
      </c>
      <c r="M82">
        <v>210</v>
      </c>
      <c r="N82">
        <v>250</v>
      </c>
      <c r="O82">
        <v>490</v>
      </c>
      <c r="P82">
        <v>490</v>
      </c>
      <c r="Q82">
        <v>1500</v>
      </c>
      <c r="R82">
        <v>3600</v>
      </c>
      <c r="S82">
        <v>3600</v>
      </c>
      <c r="T82">
        <v>3600</v>
      </c>
      <c r="U82">
        <v>3600</v>
      </c>
      <c r="V82">
        <v>3600</v>
      </c>
      <c r="W82">
        <v>3600</v>
      </c>
    </row>
    <row r="83" spans="1:23" x14ac:dyDescent="0.2">
      <c r="A83" t="s">
        <v>17</v>
      </c>
      <c r="B83" t="s">
        <v>100</v>
      </c>
      <c r="C83" s="4" t="str">
        <f t="shared" si="1"/>
        <v>/study-activities?page_size=0&amp;page_number=1</v>
      </c>
      <c r="D83">
        <v>16</v>
      </c>
      <c r="E83">
        <v>0</v>
      </c>
      <c r="F83">
        <v>3200</v>
      </c>
      <c r="G83">
        <v>4190.1546144363201</v>
      </c>
      <c r="H83">
        <v>1537.43227699305</v>
      </c>
      <c r="I83">
        <v>14901.0504620382</v>
      </c>
      <c r="J83">
        <v>409416</v>
      </c>
      <c r="K83">
        <v>5.3799199305733401E-3</v>
      </c>
      <c r="L83">
        <v>0</v>
      </c>
      <c r="M83">
        <v>3300</v>
      </c>
      <c r="N83">
        <v>3800</v>
      </c>
      <c r="O83">
        <v>4900</v>
      </c>
      <c r="P83">
        <v>4900</v>
      </c>
      <c r="Q83">
        <v>7100</v>
      </c>
      <c r="R83">
        <v>15000</v>
      </c>
      <c r="S83">
        <v>15000</v>
      </c>
      <c r="T83">
        <v>15000</v>
      </c>
      <c r="U83">
        <v>15000</v>
      </c>
      <c r="V83">
        <v>15000</v>
      </c>
      <c r="W83">
        <v>15000</v>
      </c>
    </row>
    <row r="84" spans="1:23" x14ac:dyDescent="0.2">
      <c r="A84" t="s">
        <v>17</v>
      </c>
      <c r="B84" t="s">
        <v>101</v>
      </c>
      <c r="C84" s="4" t="str">
        <f t="shared" si="1"/>
        <v>/study-soa-footnotes?page_number=1&amp;page_size=0&amp;total_count=true</v>
      </c>
      <c r="D84">
        <v>16</v>
      </c>
      <c r="E84">
        <v>0</v>
      </c>
      <c r="F84">
        <v>700</v>
      </c>
      <c r="G84">
        <v>1436.1515910277301</v>
      </c>
      <c r="H84">
        <v>48.769906978122798</v>
      </c>
      <c r="I84">
        <v>4975.7965010358002</v>
      </c>
      <c r="J84">
        <v>40</v>
      </c>
      <c r="K84">
        <v>5.3799199305733401E-3</v>
      </c>
      <c r="L84">
        <v>0</v>
      </c>
      <c r="M84">
        <v>860</v>
      </c>
      <c r="N84">
        <v>1500</v>
      </c>
      <c r="O84">
        <v>2600</v>
      </c>
      <c r="P84">
        <v>2600</v>
      </c>
      <c r="Q84">
        <v>4600</v>
      </c>
      <c r="R84">
        <v>5000</v>
      </c>
      <c r="S84">
        <v>5000</v>
      </c>
      <c r="T84">
        <v>5000</v>
      </c>
      <c r="U84">
        <v>5000</v>
      </c>
      <c r="V84">
        <v>5000</v>
      </c>
      <c r="W84">
        <v>5000</v>
      </c>
    </row>
    <row r="85" spans="1:23" x14ac:dyDescent="0.2">
      <c r="A85" t="s">
        <v>17</v>
      </c>
      <c r="B85" t="s">
        <v>102</v>
      </c>
      <c r="C85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85">
        <v>16</v>
      </c>
      <c r="E85">
        <v>0</v>
      </c>
      <c r="F85">
        <v>6100</v>
      </c>
      <c r="G85">
        <v>6462.5859425068402</v>
      </c>
      <c r="H85">
        <v>2737.82897298224</v>
      </c>
      <c r="I85">
        <v>14507.077332003901</v>
      </c>
      <c r="J85">
        <v>46787</v>
      </c>
      <c r="K85">
        <v>5.3799199305733401E-3</v>
      </c>
      <c r="L85">
        <v>0</v>
      </c>
      <c r="M85">
        <v>6100</v>
      </c>
      <c r="N85">
        <v>6500</v>
      </c>
      <c r="O85">
        <v>8800</v>
      </c>
      <c r="P85">
        <v>8800</v>
      </c>
      <c r="Q85">
        <v>9800</v>
      </c>
      <c r="R85">
        <v>15000</v>
      </c>
      <c r="S85">
        <v>15000</v>
      </c>
      <c r="T85">
        <v>15000</v>
      </c>
      <c r="U85">
        <v>15000</v>
      </c>
      <c r="V85">
        <v>15000</v>
      </c>
      <c r="W85">
        <v>15000</v>
      </c>
    </row>
    <row r="86" spans="1:23" x14ac:dyDescent="0.2">
      <c r="A86" t="s">
        <v>17</v>
      </c>
      <c r="B86" t="s">
        <v>103</v>
      </c>
      <c r="C86" s="4" t="str">
        <f t="shared" si="1"/>
        <v>/time-units?for_protocol_soa=true</v>
      </c>
      <c r="D86">
        <v>16</v>
      </c>
      <c r="E86">
        <v>0</v>
      </c>
      <c r="F86">
        <v>150</v>
      </c>
      <c r="G86">
        <v>361.03037362772699</v>
      </c>
      <c r="H86">
        <v>46.861559967510402</v>
      </c>
      <c r="I86">
        <v>1016.99823501985</v>
      </c>
      <c r="J86">
        <v>92</v>
      </c>
      <c r="K86">
        <v>5.3799199305733401E-3</v>
      </c>
      <c r="L86">
        <v>0</v>
      </c>
      <c r="M86">
        <v>180</v>
      </c>
      <c r="N86">
        <v>490</v>
      </c>
      <c r="O86">
        <v>770</v>
      </c>
      <c r="P86">
        <v>770</v>
      </c>
      <c r="Q86">
        <v>950</v>
      </c>
      <c r="R86">
        <v>1000</v>
      </c>
      <c r="S86">
        <v>1000</v>
      </c>
      <c r="T86">
        <v>1000</v>
      </c>
      <c r="U86">
        <v>1000</v>
      </c>
      <c r="V86">
        <v>1000</v>
      </c>
      <c r="W86">
        <v>1000</v>
      </c>
    </row>
    <row r="87" spans="1:23" x14ac:dyDescent="0.2">
      <c r="A87" t="s">
        <v>17</v>
      </c>
      <c r="B87" t="s">
        <v>104</v>
      </c>
      <c r="C87" s="4" t="str">
        <f t="shared" si="1"/>
        <v>/studies/study_uid</v>
      </c>
      <c r="D87">
        <v>12</v>
      </c>
      <c r="E87">
        <v>0</v>
      </c>
      <c r="F87">
        <v>2000</v>
      </c>
      <c r="G87">
        <v>2203.3171551690102</v>
      </c>
      <c r="H87">
        <v>368.45137097407098</v>
      </c>
      <c r="I87">
        <v>7699.3035430787104</v>
      </c>
      <c r="J87">
        <v>1712</v>
      </c>
      <c r="K87">
        <v>4.0349399479299997E-3</v>
      </c>
      <c r="L87">
        <v>0</v>
      </c>
      <c r="M87">
        <v>2100</v>
      </c>
      <c r="N87">
        <v>2400</v>
      </c>
      <c r="O87">
        <v>2700</v>
      </c>
      <c r="P87">
        <v>2700</v>
      </c>
      <c r="Q87">
        <v>3000</v>
      </c>
      <c r="R87">
        <v>7700</v>
      </c>
      <c r="S87">
        <v>7700</v>
      </c>
      <c r="T87">
        <v>7700</v>
      </c>
      <c r="U87">
        <v>7700</v>
      </c>
      <c r="V87">
        <v>7700</v>
      </c>
      <c r="W87">
        <v>7700</v>
      </c>
    </row>
    <row r="88" spans="1:23" x14ac:dyDescent="0.2">
      <c r="A88" t="s">
        <v>17</v>
      </c>
      <c r="B88" t="s">
        <v>105</v>
      </c>
      <c r="C88" s="4" t="str">
        <f t="shared" si="1"/>
        <v>/flowchart?detailed=true</v>
      </c>
      <c r="D88">
        <v>11</v>
      </c>
      <c r="E88">
        <v>0</v>
      </c>
      <c r="F88">
        <v>23000</v>
      </c>
      <c r="G88">
        <v>22473.060954658398</v>
      </c>
      <c r="H88">
        <v>16472.540632006701</v>
      </c>
      <c r="I88">
        <v>28350.865324959101</v>
      </c>
      <c r="J88">
        <v>508161</v>
      </c>
      <c r="K88">
        <v>3.69869495226917E-3</v>
      </c>
      <c r="L88">
        <v>0</v>
      </c>
      <c r="M88">
        <v>23000</v>
      </c>
      <c r="N88">
        <v>25000</v>
      </c>
      <c r="O88">
        <v>25000</v>
      </c>
      <c r="P88">
        <v>25000</v>
      </c>
      <c r="Q88">
        <v>26000</v>
      </c>
      <c r="R88">
        <v>28000</v>
      </c>
      <c r="S88">
        <v>28000</v>
      </c>
      <c r="T88">
        <v>28000</v>
      </c>
      <c r="U88">
        <v>28000</v>
      </c>
      <c r="V88">
        <v>28000</v>
      </c>
      <c r="W88">
        <v>28000</v>
      </c>
    </row>
    <row r="89" spans="1:23" x14ac:dyDescent="0.2">
      <c r="A89" t="s">
        <v>17</v>
      </c>
      <c r="B89" t="s">
        <v>106</v>
      </c>
      <c r="C89" s="4" t="str">
        <f t="shared" si="1"/>
        <v>/soa-preferences</v>
      </c>
      <c r="D89">
        <v>12</v>
      </c>
      <c r="E89">
        <v>0</v>
      </c>
      <c r="F89">
        <v>130</v>
      </c>
      <c r="G89">
        <v>288.38758389853501</v>
      </c>
      <c r="H89">
        <v>38.031045929528702</v>
      </c>
      <c r="I89">
        <v>1824.1382460109801</v>
      </c>
      <c r="J89">
        <v>100</v>
      </c>
      <c r="K89">
        <v>4.0349399479299997E-3</v>
      </c>
      <c r="L89">
        <v>0</v>
      </c>
      <c r="M89">
        <v>150</v>
      </c>
      <c r="N89">
        <v>150</v>
      </c>
      <c r="O89">
        <v>230</v>
      </c>
      <c r="P89">
        <v>230</v>
      </c>
      <c r="Q89">
        <v>310</v>
      </c>
      <c r="R89">
        <v>1800</v>
      </c>
      <c r="S89">
        <v>1800</v>
      </c>
      <c r="T89">
        <v>1800</v>
      </c>
      <c r="U89">
        <v>1800</v>
      </c>
      <c r="V89">
        <v>1800</v>
      </c>
      <c r="W89">
        <v>1800</v>
      </c>
    </row>
    <row r="90" spans="1:23" x14ac:dyDescent="0.2">
      <c r="A90" t="s">
        <v>17</v>
      </c>
      <c r="B90" t="s">
        <v>107</v>
      </c>
      <c r="C90" s="4" t="str">
        <f t="shared" si="1"/>
        <v>/study-activities?page_size=0&amp;page_number=1</v>
      </c>
      <c r="D90">
        <v>12</v>
      </c>
      <c r="E90">
        <v>0</v>
      </c>
      <c r="F90">
        <v>3000</v>
      </c>
      <c r="G90">
        <v>3068.08841007296</v>
      </c>
      <c r="H90">
        <v>987.526882090605</v>
      </c>
      <c r="I90">
        <v>6086.3649939419702</v>
      </c>
      <c r="J90">
        <v>409416</v>
      </c>
      <c r="K90">
        <v>4.0349399479299997E-3</v>
      </c>
      <c r="L90">
        <v>0</v>
      </c>
      <c r="M90">
        <v>3100</v>
      </c>
      <c r="N90">
        <v>3300</v>
      </c>
      <c r="O90">
        <v>3900</v>
      </c>
      <c r="P90">
        <v>3900</v>
      </c>
      <c r="Q90">
        <v>4100</v>
      </c>
      <c r="R90">
        <v>6100</v>
      </c>
      <c r="S90">
        <v>6100</v>
      </c>
      <c r="T90">
        <v>6100</v>
      </c>
      <c r="U90">
        <v>6100</v>
      </c>
      <c r="V90">
        <v>6100</v>
      </c>
      <c r="W90">
        <v>6100</v>
      </c>
    </row>
    <row r="91" spans="1:23" x14ac:dyDescent="0.2">
      <c r="A91" t="s">
        <v>17</v>
      </c>
      <c r="B91" t="s">
        <v>108</v>
      </c>
      <c r="C91" s="4" t="str">
        <f t="shared" si="1"/>
        <v>/study-soa-footnotes?page_number=1&amp;page_size=0&amp;total_count=true</v>
      </c>
      <c r="D91">
        <v>11</v>
      </c>
      <c r="E91">
        <v>0</v>
      </c>
      <c r="F91">
        <v>760</v>
      </c>
      <c r="G91">
        <v>1225.94992261887</v>
      </c>
      <c r="H91">
        <v>53.187644924037102</v>
      </c>
      <c r="I91">
        <v>7800.7030820008304</v>
      </c>
      <c r="J91">
        <v>40</v>
      </c>
      <c r="K91">
        <v>3.69869495226917E-3</v>
      </c>
      <c r="L91">
        <v>0</v>
      </c>
      <c r="M91">
        <v>760</v>
      </c>
      <c r="N91">
        <v>800</v>
      </c>
      <c r="O91">
        <v>990</v>
      </c>
      <c r="P91">
        <v>990</v>
      </c>
      <c r="Q91">
        <v>1700</v>
      </c>
      <c r="R91">
        <v>7800</v>
      </c>
      <c r="S91">
        <v>7800</v>
      </c>
      <c r="T91">
        <v>7800</v>
      </c>
      <c r="U91">
        <v>7800</v>
      </c>
      <c r="V91">
        <v>7800</v>
      </c>
      <c r="W91">
        <v>7800</v>
      </c>
    </row>
    <row r="92" spans="1:23" x14ac:dyDescent="0.2">
      <c r="A92" t="s">
        <v>17</v>
      </c>
      <c r="B92" t="s">
        <v>109</v>
      </c>
      <c r="C92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2">
        <v>11</v>
      </c>
      <c r="E92">
        <v>0</v>
      </c>
      <c r="F92">
        <v>6000</v>
      </c>
      <c r="G92">
        <v>6705.7768141808401</v>
      </c>
      <c r="H92">
        <v>4171.7787679517596</v>
      </c>
      <c r="I92">
        <v>11242.2279049642</v>
      </c>
      <c r="J92">
        <v>46787</v>
      </c>
      <c r="K92">
        <v>3.69869495226917E-3</v>
      </c>
      <c r="L92">
        <v>0</v>
      </c>
      <c r="M92">
        <v>6000</v>
      </c>
      <c r="N92">
        <v>7100</v>
      </c>
      <c r="O92">
        <v>7500</v>
      </c>
      <c r="P92">
        <v>7500</v>
      </c>
      <c r="Q92">
        <v>9600</v>
      </c>
      <c r="R92">
        <v>11000</v>
      </c>
      <c r="S92">
        <v>11000</v>
      </c>
      <c r="T92">
        <v>11000</v>
      </c>
      <c r="U92">
        <v>11000</v>
      </c>
      <c r="V92">
        <v>11000</v>
      </c>
      <c r="W92">
        <v>11000</v>
      </c>
    </row>
    <row r="93" spans="1:23" x14ac:dyDescent="0.2">
      <c r="A93" t="s">
        <v>17</v>
      </c>
      <c r="B93" t="s">
        <v>110</v>
      </c>
      <c r="C93" s="4" t="str">
        <f t="shared" si="1"/>
        <v>/time-units?for_protocol_soa=true</v>
      </c>
      <c r="D93">
        <v>12</v>
      </c>
      <c r="E93">
        <v>0</v>
      </c>
      <c r="F93">
        <v>300</v>
      </c>
      <c r="G93">
        <v>642.49372360063705</v>
      </c>
      <c r="H93">
        <v>76.638546073809195</v>
      </c>
      <c r="I93">
        <v>3500.7592929759899</v>
      </c>
      <c r="J93">
        <v>92</v>
      </c>
      <c r="K93">
        <v>4.0349399479299997E-3</v>
      </c>
      <c r="L93">
        <v>0</v>
      </c>
      <c r="M93">
        <v>420</v>
      </c>
      <c r="N93">
        <v>430</v>
      </c>
      <c r="O93">
        <v>440</v>
      </c>
      <c r="P93">
        <v>440</v>
      </c>
      <c r="Q93">
        <v>1600</v>
      </c>
      <c r="R93">
        <v>3500</v>
      </c>
      <c r="S93">
        <v>3500</v>
      </c>
      <c r="T93">
        <v>3500</v>
      </c>
      <c r="U93">
        <v>3500</v>
      </c>
      <c r="V93">
        <v>3500</v>
      </c>
      <c r="W93">
        <v>3500</v>
      </c>
    </row>
    <row r="94" spans="1:23" x14ac:dyDescent="0.2">
      <c r="A94" t="s">
        <v>17</v>
      </c>
      <c r="B94" t="s">
        <v>111</v>
      </c>
      <c r="C94" s="4" t="str">
        <f t="shared" si="1"/>
        <v>/studies/study_uid</v>
      </c>
      <c r="D94">
        <v>11</v>
      </c>
      <c r="E94">
        <v>0</v>
      </c>
      <c r="F94">
        <v>1200</v>
      </c>
      <c r="G94">
        <v>2147.1648929979301</v>
      </c>
      <c r="H94">
        <v>581.53358590789105</v>
      </c>
      <c r="I94">
        <v>7544.80452300049</v>
      </c>
      <c r="J94">
        <v>1712</v>
      </c>
      <c r="K94">
        <v>3.69869495226917E-3</v>
      </c>
      <c r="L94">
        <v>0</v>
      </c>
      <c r="M94">
        <v>1200</v>
      </c>
      <c r="N94">
        <v>1400</v>
      </c>
      <c r="O94">
        <v>2800</v>
      </c>
      <c r="P94">
        <v>2800</v>
      </c>
      <c r="Q94">
        <v>5300</v>
      </c>
      <c r="R94">
        <v>7500</v>
      </c>
      <c r="S94">
        <v>7500</v>
      </c>
      <c r="T94">
        <v>7500</v>
      </c>
      <c r="U94">
        <v>7500</v>
      </c>
      <c r="V94">
        <v>7500</v>
      </c>
      <c r="W94">
        <v>7500</v>
      </c>
    </row>
    <row r="95" spans="1:23" x14ac:dyDescent="0.2">
      <c r="A95" t="s">
        <v>17</v>
      </c>
      <c r="B95" t="s">
        <v>112</v>
      </c>
      <c r="C95" s="4" t="str">
        <f t="shared" si="1"/>
        <v>/flowchart?detailed=true</v>
      </c>
      <c r="D95">
        <v>11</v>
      </c>
      <c r="E95">
        <v>0</v>
      </c>
      <c r="F95">
        <v>22000</v>
      </c>
      <c r="G95">
        <v>21256.229458101599</v>
      </c>
      <c r="H95">
        <v>16424.063683021799</v>
      </c>
      <c r="I95">
        <v>25231.642154045399</v>
      </c>
      <c r="J95">
        <v>504309</v>
      </c>
      <c r="K95">
        <v>3.69869495226917E-3</v>
      </c>
      <c r="L95">
        <v>0</v>
      </c>
      <c r="M95">
        <v>22000</v>
      </c>
      <c r="N95">
        <v>22000</v>
      </c>
      <c r="O95">
        <v>24000</v>
      </c>
      <c r="P95">
        <v>24000</v>
      </c>
      <c r="Q95">
        <v>24000</v>
      </c>
      <c r="R95">
        <v>25000</v>
      </c>
      <c r="S95">
        <v>25000</v>
      </c>
      <c r="T95">
        <v>25000</v>
      </c>
      <c r="U95">
        <v>25000</v>
      </c>
      <c r="V95">
        <v>25000</v>
      </c>
      <c r="W95">
        <v>25000</v>
      </c>
    </row>
    <row r="96" spans="1:23" x14ac:dyDescent="0.2">
      <c r="A96" t="s">
        <v>17</v>
      </c>
      <c r="B96" t="s">
        <v>113</v>
      </c>
      <c r="C96" s="4" t="str">
        <f t="shared" si="1"/>
        <v>/soa-preferences</v>
      </c>
      <c r="D96">
        <v>11</v>
      </c>
      <c r="E96">
        <v>0</v>
      </c>
      <c r="F96">
        <v>140</v>
      </c>
      <c r="G96">
        <v>1076.5528361821</v>
      </c>
      <c r="H96">
        <v>30.305878026410898</v>
      </c>
      <c r="I96">
        <v>5963.0054510198497</v>
      </c>
      <c r="J96">
        <v>100</v>
      </c>
      <c r="K96">
        <v>3.69869495226917E-3</v>
      </c>
      <c r="L96">
        <v>0</v>
      </c>
      <c r="M96">
        <v>140</v>
      </c>
      <c r="N96">
        <v>230</v>
      </c>
      <c r="O96">
        <v>350</v>
      </c>
      <c r="P96">
        <v>350</v>
      </c>
      <c r="Q96">
        <v>4600</v>
      </c>
      <c r="R96">
        <v>6000</v>
      </c>
      <c r="S96">
        <v>6000</v>
      </c>
      <c r="T96">
        <v>6000</v>
      </c>
      <c r="U96">
        <v>6000</v>
      </c>
      <c r="V96">
        <v>6000</v>
      </c>
      <c r="W96">
        <v>6000</v>
      </c>
    </row>
    <row r="97" spans="1:23" x14ac:dyDescent="0.2">
      <c r="A97" t="s">
        <v>17</v>
      </c>
      <c r="B97" t="s">
        <v>114</v>
      </c>
      <c r="C97" s="4" t="str">
        <f t="shared" si="1"/>
        <v>/study-activities?page_size=0&amp;page_number=1</v>
      </c>
      <c r="D97">
        <v>11</v>
      </c>
      <c r="E97">
        <v>0</v>
      </c>
      <c r="F97">
        <v>2000</v>
      </c>
      <c r="G97">
        <v>2517.21548000138</v>
      </c>
      <c r="H97">
        <v>1210.3305939817801</v>
      </c>
      <c r="I97">
        <v>4522.6440349360901</v>
      </c>
      <c r="J97">
        <v>409416</v>
      </c>
      <c r="K97">
        <v>3.69869495226917E-3</v>
      </c>
      <c r="L97">
        <v>0</v>
      </c>
      <c r="M97">
        <v>2000</v>
      </c>
      <c r="N97">
        <v>3000</v>
      </c>
      <c r="O97">
        <v>3700</v>
      </c>
      <c r="P97">
        <v>3700</v>
      </c>
      <c r="Q97">
        <v>4100</v>
      </c>
      <c r="R97">
        <v>4500</v>
      </c>
      <c r="S97">
        <v>4500</v>
      </c>
      <c r="T97">
        <v>4500</v>
      </c>
      <c r="U97">
        <v>4500</v>
      </c>
      <c r="V97">
        <v>4500</v>
      </c>
      <c r="W97">
        <v>4500</v>
      </c>
    </row>
    <row r="98" spans="1:23" x14ac:dyDescent="0.2">
      <c r="A98" t="s">
        <v>17</v>
      </c>
      <c r="B98" t="s">
        <v>115</v>
      </c>
      <c r="C98" s="4" t="str">
        <f t="shared" si="1"/>
        <v>/study-soa-footnotes?page_number=1&amp;page_size=0&amp;total_count=true</v>
      </c>
      <c r="D98">
        <v>11</v>
      </c>
      <c r="E98">
        <v>0</v>
      </c>
      <c r="F98">
        <v>710</v>
      </c>
      <c r="G98">
        <v>1020.12398946945</v>
      </c>
      <c r="H98">
        <v>214.349195943214</v>
      </c>
      <c r="I98">
        <v>3089.1293189488301</v>
      </c>
      <c r="J98">
        <v>40</v>
      </c>
      <c r="K98">
        <v>3.69869495226917E-3</v>
      </c>
      <c r="L98">
        <v>0</v>
      </c>
      <c r="M98">
        <v>710</v>
      </c>
      <c r="N98">
        <v>1300</v>
      </c>
      <c r="O98">
        <v>1800</v>
      </c>
      <c r="P98">
        <v>1800</v>
      </c>
      <c r="Q98">
        <v>2300</v>
      </c>
      <c r="R98">
        <v>3100</v>
      </c>
      <c r="S98">
        <v>3100</v>
      </c>
      <c r="T98">
        <v>3100</v>
      </c>
      <c r="U98">
        <v>3100</v>
      </c>
      <c r="V98">
        <v>3100</v>
      </c>
      <c r="W98">
        <v>3100</v>
      </c>
    </row>
    <row r="99" spans="1:23" x14ac:dyDescent="0.2">
      <c r="A99" t="s">
        <v>17</v>
      </c>
      <c r="B99" t="s">
        <v>116</v>
      </c>
      <c r="C99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99">
        <v>11</v>
      </c>
      <c r="E99">
        <v>0</v>
      </c>
      <c r="F99">
        <v>6300</v>
      </c>
      <c r="G99">
        <v>6070.9294685670602</v>
      </c>
      <c r="H99">
        <v>3922.5206431001402</v>
      </c>
      <c r="I99">
        <v>8638.4765190305097</v>
      </c>
      <c r="J99">
        <v>46787</v>
      </c>
      <c r="K99">
        <v>3.69869495226917E-3</v>
      </c>
      <c r="L99">
        <v>0</v>
      </c>
      <c r="M99">
        <v>6300</v>
      </c>
      <c r="N99">
        <v>6400</v>
      </c>
      <c r="O99">
        <v>7300</v>
      </c>
      <c r="P99">
        <v>7300</v>
      </c>
      <c r="Q99">
        <v>7700</v>
      </c>
      <c r="R99">
        <v>8600</v>
      </c>
      <c r="S99">
        <v>8600</v>
      </c>
      <c r="T99">
        <v>8600</v>
      </c>
      <c r="U99">
        <v>8600</v>
      </c>
      <c r="V99">
        <v>8600</v>
      </c>
      <c r="W99">
        <v>8600</v>
      </c>
    </row>
    <row r="100" spans="1:23" x14ac:dyDescent="0.2">
      <c r="A100" t="s">
        <v>17</v>
      </c>
      <c r="B100" t="s">
        <v>117</v>
      </c>
      <c r="C100" s="4" t="str">
        <f t="shared" si="1"/>
        <v>/time-units?for_protocol_soa=true</v>
      </c>
      <c r="D100">
        <v>11</v>
      </c>
      <c r="E100">
        <v>0</v>
      </c>
      <c r="F100">
        <v>120</v>
      </c>
      <c r="G100">
        <v>394.577341556379</v>
      </c>
      <c r="H100">
        <v>31.9178609643131</v>
      </c>
      <c r="I100">
        <v>1817.0691709965399</v>
      </c>
      <c r="J100">
        <v>92</v>
      </c>
      <c r="K100">
        <v>3.69869495226917E-3</v>
      </c>
      <c r="L100">
        <v>0</v>
      </c>
      <c r="M100">
        <v>120</v>
      </c>
      <c r="N100">
        <v>180</v>
      </c>
      <c r="O100">
        <v>750</v>
      </c>
      <c r="P100">
        <v>750</v>
      </c>
      <c r="Q100">
        <v>920</v>
      </c>
      <c r="R100">
        <v>1800</v>
      </c>
      <c r="S100">
        <v>1800</v>
      </c>
      <c r="T100">
        <v>1800</v>
      </c>
      <c r="U100">
        <v>1800</v>
      </c>
      <c r="V100">
        <v>1800</v>
      </c>
      <c r="W100">
        <v>1800</v>
      </c>
    </row>
    <row r="101" spans="1:23" x14ac:dyDescent="0.2">
      <c r="A101" t="s">
        <v>17</v>
      </c>
      <c r="B101" t="s">
        <v>118</v>
      </c>
      <c r="C101" s="4" t="str">
        <f t="shared" si="1"/>
        <v>/studies/study_uid</v>
      </c>
      <c r="D101">
        <v>3</v>
      </c>
      <c r="E101">
        <v>0</v>
      </c>
      <c r="F101">
        <v>2300</v>
      </c>
      <c r="G101">
        <v>3294.7543826885499</v>
      </c>
      <c r="H101">
        <v>972.68295998219401</v>
      </c>
      <c r="I101">
        <v>6649.0996800130197</v>
      </c>
      <c r="J101">
        <v>1712</v>
      </c>
      <c r="K101">
        <v>1.0087349869824999E-3</v>
      </c>
      <c r="L101">
        <v>0</v>
      </c>
      <c r="M101">
        <v>2300</v>
      </c>
      <c r="N101">
        <v>2300</v>
      </c>
      <c r="O101">
        <v>6600</v>
      </c>
      <c r="P101">
        <v>6600</v>
      </c>
      <c r="Q101">
        <v>6600</v>
      </c>
      <c r="R101">
        <v>6600</v>
      </c>
      <c r="S101">
        <v>6600</v>
      </c>
      <c r="T101">
        <v>6600</v>
      </c>
      <c r="U101">
        <v>6600</v>
      </c>
      <c r="V101">
        <v>6600</v>
      </c>
      <c r="W101">
        <v>6600</v>
      </c>
    </row>
    <row r="102" spans="1:23" x14ac:dyDescent="0.2">
      <c r="A102" t="s">
        <v>17</v>
      </c>
      <c r="B102" t="s">
        <v>119</v>
      </c>
      <c r="C102" s="4" t="str">
        <f t="shared" si="1"/>
        <v>/flowchart?detailed=true</v>
      </c>
      <c r="D102">
        <v>3</v>
      </c>
      <c r="E102">
        <v>0</v>
      </c>
      <c r="F102">
        <v>25000</v>
      </c>
      <c r="G102">
        <v>24654.2817426767</v>
      </c>
      <c r="H102">
        <v>23282.267033005999</v>
      </c>
      <c r="I102">
        <v>25673.7584200454</v>
      </c>
      <c r="J102">
        <v>506449</v>
      </c>
      <c r="K102">
        <v>1.0087349869824999E-3</v>
      </c>
      <c r="L102">
        <v>0</v>
      </c>
      <c r="M102">
        <v>25000</v>
      </c>
      <c r="N102">
        <v>25000</v>
      </c>
      <c r="O102">
        <v>26000</v>
      </c>
      <c r="P102">
        <v>26000</v>
      </c>
      <c r="Q102">
        <v>26000</v>
      </c>
      <c r="R102">
        <v>26000</v>
      </c>
      <c r="S102">
        <v>26000</v>
      </c>
      <c r="T102">
        <v>26000</v>
      </c>
      <c r="U102">
        <v>26000</v>
      </c>
      <c r="V102">
        <v>26000</v>
      </c>
      <c r="W102">
        <v>26000</v>
      </c>
    </row>
    <row r="103" spans="1:23" x14ac:dyDescent="0.2">
      <c r="A103" t="s">
        <v>17</v>
      </c>
      <c r="B103" t="s">
        <v>120</v>
      </c>
      <c r="C103" s="4" t="str">
        <f t="shared" si="1"/>
        <v>/soa-preferences</v>
      </c>
      <c r="D103">
        <v>3</v>
      </c>
      <c r="E103">
        <v>0</v>
      </c>
      <c r="F103">
        <v>240</v>
      </c>
      <c r="G103">
        <v>269.11540930935399</v>
      </c>
      <c r="H103">
        <v>71.959636057726996</v>
      </c>
      <c r="I103">
        <v>496.35799392126501</v>
      </c>
      <c r="J103">
        <v>100</v>
      </c>
      <c r="K103">
        <v>1.0087349869824999E-3</v>
      </c>
      <c r="L103">
        <v>0</v>
      </c>
      <c r="M103">
        <v>240</v>
      </c>
      <c r="N103">
        <v>240</v>
      </c>
      <c r="O103">
        <v>500</v>
      </c>
      <c r="P103">
        <v>500</v>
      </c>
      <c r="Q103">
        <v>500</v>
      </c>
      <c r="R103">
        <v>500</v>
      </c>
      <c r="S103">
        <v>500</v>
      </c>
      <c r="T103">
        <v>500</v>
      </c>
      <c r="U103">
        <v>500</v>
      </c>
      <c r="V103">
        <v>500</v>
      </c>
      <c r="W103">
        <v>500</v>
      </c>
    </row>
    <row r="104" spans="1:23" x14ac:dyDescent="0.2">
      <c r="A104" t="s">
        <v>17</v>
      </c>
      <c r="B104" t="s">
        <v>121</v>
      </c>
      <c r="C104" s="4" t="str">
        <f t="shared" si="1"/>
        <v>/study-activities?page_size=0&amp;page_number=1</v>
      </c>
      <c r="D104">
        <v>3</v>
      </c>
      <c r="E104">
        <v>0</v>
      </c>
      <c r="F104">
        <v>3700</v>
      </c>
      <c r="G104">
        <v>3356.9985929643699</v>
      </c>
      <c r="H104">
        <v>1787.7506349468599</v>
      </c>
      <c r="I104">
        <v>4624.9062799615704</v>
      </c>
      <c r="J104">
        <v>409416</v>
      </c>
      <c r="K104">
        <v>1.0087349869824999E-3</v>
      </c>
      <c r="L104">
        <v>0</v>
      </c>
      <c r="M104">
        <v>3700</v>
      </c>
      <c r="N104">
        <v>3700</v>
      </c>
      <c r="O104">
        <v>4600</v>
      </c>
      <c r="P104">
        <v>4600</v>
      </c>
      <c r="Q104">
        <v>4600</v>
      </c>
      <c r="R104">
        <v>4600</v>
      </c>
      <c r="S104">
        <v>4600</v>
      </c>
      <c r="T104">
        <v>4600</v>
      </c>
      <c r="U104">
        <v>4600</v>
      </c>
      <c r="V104">
        <v>4600</v>
      </c>
      <c r="W104">
        <v>4600</v>
      </c>
    </row>
    <row r="105" spans="1:23" x14ac:dyDescent="0.2">
      <c r="A105" t="s">
        <v>17</v>
      </c>
      <c r="B105" t="s">
        <v>122</v>
      </c>
      <c r="C105" s="4" t="str">
        <f t="shared" si="1"/>
        <v>/study-soa-footnotes?page_number=1&amp;page_size=0&amp;total_count=true</v>
      </c>
      <c r="D105">
        <v>3</v>
      </c>
      <c r="E105">
        <v>0</v>
      </c>
      <c r="F105">
        <v>1700</v>
      </c>
      <c r="G105">
        <v>1322.4418353444501</v>
      </c>
      <c r="H105">
        <v>55.0691700773313</v>
      </c>
      <c r="I105">
        <v>2246.65253097191</v>
      </c>
      <c r="J105">
        <v>40</v>
      </c>
      <c r="K105">
        <v>1.0087349869824999E-3</v>
      </c>
      <c r="L105">
        <v>0</v>
      </c>
      <c r="M105">
        <v>1700</v>
      </c>
      <c r="N105">
        <v>1700</v>
      </c>
      <c r="O105">
        <v>2200</v>
      </c>
      <c r="P105">
        <v>2200</v>
      </c>
      <c r="Q105">
        <v>2200</v>
      </c>
      <c r="R105">
        <v>2200</v>
      </c>
      <c r="S105">
        <v>2200</v>
      </c>
      <c r="T105">
        <v>2200</v>
      </c>
      <c r="U105">
        <v>2200</v>
      </c>
      <c r="V105">
        <v>2200</v>
      </c>
      <c r="W105">
        <v>2200</v>
      </c>
    </row>
    <row r="106" spans="1:23" x14ac:dyDescent="0.2">
      <c r="A106" t="s">
        <v>17</v>
      </c>
      <c r="B106" t="s">
        <v>123</v>
      </c>
      <c r="C106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06">
        <v>3</v>
      </c>
      <c r="E106">
        <v>0</v>
      </c>
      <c r="F106">
        <v>5100</v>
      </c>
      <c r="G106">
        <v>5795.8186303343</v>
      </c>
      <c r="H106">
        <v>5054.46403403766</v>
      </c>
      <c r="I106">
        <v>7238.7862839968802</v>
      </c>
      <c r="J106">
        <v>46787</v>
      </c>
      <c r="K106">
        <v>1.0087349869824999E-3</v>
      </c>
      <c r="L106">
        <v>0</v>
      </c>
      <c r="M106">
        <v>5100</v>
      </c>
      <c r="N106">
        <v>5100</v>
      </c>
      <c r="O106">
        <v>7200</v>
      </c>
      <c r="P106">
        <v>7200</v>
      </c>
      <c r="Q106">
        <v>7200</v>
      </c>
      <c r="R106">
        <v>7200</v>
      </c>
      <c r="S106">
        <v>7200</v>
      </c>
      <c r="T106">
        <v>7200</v>
      </c>
      <c r="U106">
        <v>7200</v>
      </c>
      <c r="V106">
        <v>7200</v>
      </c>
      <c r="W106">
        <v>7200</v>
      </c>
    </row>
    <row r="107" spans="1:23" x14ac:dyDescent="0.2">
      <c r="A107" t="s">
        <v>17</v>
      </c>
      <c r="B107" t="s">
        <v>124</v>
      </c>
      <c r="C107" s="4" t="str">
        <f t="shared" si="1"/>
        <v>/time-units?for_protocol_soa=true</v>
      </c>
      <c r="D107">
        <v>3</v>
      </c>
      <c r="E107">
        <v>0</v>
      </c>
      <c r="F107">
        <v>180</v>
      </c>
      <c r="G107">
        <v>187.68548162188301</v>
      </c>
      <c r="H107">
        <v>75.653307023458098</v>
      </c>
      <c r="I107">
        <v>308.20748291443999</v>
      </c>
      <c r="J107">
        <v>92</v>
      </c>
      <c r="K107">
        <v>1.0087349869824999E-3</v>
      </c>
      <c r="L107">
        <v>0</v>
      </c>
      <c r="M107">
        <v>180</v>
      </c>
      <c r="N107">
        <v>180</v>
      </c>
      <c r="O107">
        <v>310</v>
      </c>
      <c r="P107">
        <v>310</v>
      </c>
      <c r="Q107">
        <v>310</v>
      </c>
      <c r="R107">
        <v>310</v>
      </c>
      <c r="S107">
        <v>310</v>
      </c>
      <c r="T107">
        <v>310</v>
      </c>
      <c r="U107">
        <v>310</v>
      </c>
      <c r="V107">
        <v>310</v>
      </c>
      <c r="W107">
        <v>310</v>
      </c>
    </row>
    <row r="108" spans="1:23" x14ac:dyDescent="0.2">
      <c r="A108" t="s">
        <v>17</v>
      </c>
      <c r="B108" t="s">
        <v>125</v>
      </c>
      <c r="C108" s="4" t="str">
        <f t="shared" si="1"/>
        <v>/studies/study_uid</v>
      </c>
      <c r="D108">
        <v>9</v>
      </c>
      <c r="E108">
        <v>0</v>
      </c>
      <c r="F108">
        <v>1400</v>
      </c>
      <c r="G108">
        <v>1388.3887331079</v>
      </c>
      <c r="H108">
        <v>372.74660693947197</v>
      </c>
      <c r="I108">
        <v>3652.4028719868502</v>
      </c>
      <c r="J108">
        <v>1712</v>
      </c>
      <c r="K108">
        <v>3.0262049609475002E-3</v>
      </c>
      <c r="L108">
        <v>0</v>
      </c>
      <c r="M108">
        <v>1400</v>
      </c>
      <c r="N108">
        <v>1500</v>
      </c>
      <c r="O108">
        <v>1500</v>
      </c>
      <c r="P108">
        <v>1700</v>
      </c>
      <c r="Q108">
        <v>3700</v>
      </c>
      <c r="R108">
        <v>3700</v>
      </c>
      <c r="S108">
        <v>3700</v>
      </c>
      <c r="T108">
        <v>3700</v>
      </c>
      <c r="U108">
        <v>3700</v>
      </c>
      <c r="V108">
        <v>3700</v>
      </c>
      <c r="W108">
        <v>3700</v>
      </c>
    </row>
    <row r="109" spans="1:23" x14ac:dyDescent="0.2">
      <c r="A109" t="s">
        <v>17</v>
      </c>
      <c r="B109" t="s">
        <v>126</v>
      </c>
      <c r="C109" s="4" t="str">
        <f t="shared" si="1"/>
        <v>/flowchart?detailed=true</v>
      </c>
      <c r="D109">
        <v>9</v>
      </c>
      <c r="E109">
        <v>0</v>
      </c>
      <c r="F109">
        <v>22000</v>
      </c>
      <c r="G109">
        <v>21949.0591344268</v>
      </c>
      <c r="H109">
        <v>17379.6815969981</v>
      </c>
      <c r="I109">
        <v>27017.049630056099</v>
      </c>
      <c r="J109">
        <v>503988</v>
      </c>
      <c r="K109">
        <v>3.0262049609475002E-3</v>
      </c>
      <c r="L109">
        <v>0</v>
      </c>
      <c r="M109">
        <v>22000</v>
      </c>
      <c r="N109">
        <v>24000</v>
      </c>
      <c r="O109">
        <v>24000</v>
      </c>
      <c r="P109">
        <v>26000</v>
      </c>
      <c r="Q109">
        <v>27000</v>
      </c>
      <c r="R109">
        <v>27000</v>
      </c>
      <c r="S109">
        <v>27000</v>
      </c>
      <c r="T109">
        <v>27000</v>
      </c>
      <c r="U109">
        <v>27000</v>
      </c>
      <c r="V109">
        <v>27000</v>
      </c>
      <c r="W109">
        <v>27000</v>
      </c>
    </row>
    <row r="110" spans="1:23" x14ac:dyDescent="0.2">
      <c r="A110" t="s">
        <v>17</v>
      </c>
      <c r="B110" t="s">
        <v>127</v>
      </c>
      <c r="C110" s="4" t="str">
        <f t="shared" si="1"/>
        <v>/soa-preferences</v>
      </c>
      <c r="D110">
        <v>9</v>
      </c>
      <c r="E110">
        <v>0</v>
      </c>
      <c r="F110">
        <v>130</v>
      </c>
      <c r="G110">
        <v>341.16709676002</v>
      </c>
      <c r="H110">
        <v>58.861518977209897</v>
      </c>
      <c r="I110">
        <v>1123.0421049986001</v>
      </c>
      <c r="J110">
        <v>100</v>
      </c>
      <c r="K110">
        <v>3.0262049609475002E-3</v>
      </c>
      <c r="L110">
        <v>0</v>
      </c>
      <c r="M110">
        <v>130</v>
      </c>
      <c r="N110">
        <v>150</v>
      </c>
      <c r="O110">
        <v>370</v>
      </c>
      <c r="P110">
        <v>970</v>
      </c>
      <c r="Q110">
        <v>1100</v>
      </c>
      <c r="R110">
        <v>1100</v>
      </c>
      <c r="S110">
        <v>1100</v>
      </c>
      <c r="T110">
        <v>1100</v>
      </c>
      <c r="U110">
        <v>1100</v>
      </c>
      <c r="V110">
        <v>1100</v>
      </c>
      <c r="W110">
        <v>1100</v>
      </c>
    </row>
    <row r="111" spans="1:23" x14ac:dyDescent="0.2">
      <c r="A111" t="s">
        <v>17</v>
      </c>
      <c r="B111" t="s">
        <v>128</v>
      </c>
      <c r="C111" s="4" t="str">
        <f t="shared" si="1"/>
        <v>/study-activities?page_size=0&amp;page_number=1</v>
      </c>
      <c r="D111">
        <v>9</v>
      </c>
      <c r="E111">
        <v>0</v>
      </c>
      <c r="F111">
        <v>3800</v>
      </c>
      <c r="G111">
        <v>4088.5128517661001</v>
      </c>
      <c r="H111">
        <v>1846.02766705211</v>
      </c>
      <c r="I111">
        <v>7040.4136610450196</v>
      </c>
      <c r="J111">
        <v>409416</v>
      </c>
      <c r="K111">
        <v>3.0262049609475002E-3</v>
      </c>
      <c r="L111">
        <v>0</v>
      </c>
      <c r="M111">
        <v>3800</v>
      </c>
      <c r="N111">
        <v>4200</v>
      </c>
      <c r="O111">
        <v>4300</v>
      </c>
      <c r="P111">
        <v>6500</v>
      </c>
      <c r="Q111">
        <v>7000</v>
      </c>
      <c r="R111">
        <v>7000</v>
      </c>
      <c r="S111">
        <v>7000</v>
      </c>
      <c r="T111">
        <v>7000</v>
      </c>
      <c r="U111">
        <v>7000</v>
      </c>
      <c r="V111">
        <v>7000</v>
      </c>
      <c r="W111">
        <v>7000</v>
      </c>
    </row>
    <row r="112" spans="1:23" x14ac:dyDescent="0.2">
      <c r="A112" t="s">
        <v>17</v>
      </c>
      <c r="B112" t="s">
        <v>129</v>
      </c>
      <c r="C112" s="4" t="str">
        <f t="shared" si="1"/>
        <v>/study-soa-footnotes?page_number=1&amp;page_size=0&amp;total_count=true</v>
      </c>
      <c r="D112">
        <v>9</v>
      </c>
      <c r="E112">
        <v>0</v>
      </c>
      <c r="F112">
        <v>660</v>
      </c>
      <c r="G112">
        <v>1057.10535752587</v>
      </c>
      <c r="H112">
        <v>58.086858945898697</v>
      </c>
      <c r="I112">
        <v>4190.7710500527101</v>
      </c>
      <c r="J112">
        <v>40</v>
      </c>
      <c r="K112">
        <v>3.0262049609475002E-3</v>
      </c>
      <c r="L112">
        <v>0</v>
      </c>
      <c r="M112">
        <v>660</v>
      </c>
      <c r="N112">
        <v>910</v>
      </c>
      <c r="O112">
        <v>920</v>
      </c>
      <c r="P112">
        <v>2000</v>
      </c>
      <c r="Q112">
        <v>4200</v>
      </c>
      <c r="R112">
        <v>4200</v>
      </c>
      <c r="S112">
        <v>4200</v>
      </c>
      <c r="T112">
        <v>4200</v>
      </c>
      <c r="U112">
        <v>4200</v>
      </c>
      <c r="V112">
        <v>4200</v>
      </c>
      <c r="W112">
        <v>4200</v>
      </c>
    </row>
    <row r="113" spans="1:23" x14ac:dyDescent="0.2">
      <c r="A113" t="s">
        <v>17</v>
      </c>
      <c r="B113" t="s">
        <v>130</v>
      </c>
      <c r="C113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13">
        <v>9</v>
      </c>
      <c r="E113">
        <v>0</v>
      </c>
      <c r="F113">
        <v>6400</v>
      </c>
      <c r="G113">
        <v>6680.3942215499501</v>
      </c>
      <c r="H113">
        <v>3646.24525490216</v>
      </c>
      <c r="I113">
        <v>11608.156768023</v>
      </c>
      <c r="J113">
        <v>46787</v>
      </c>
      <c r="K113">
        <v>3.0262049609475002E-3</v>
      </c>
      <c r="L113">
        <v>0</v>
      </c>
      <c r="M113">
        <v>6400</v>
      </c>
      <c r="N113">
        <v>6500</v>
      </c>
      <c r="O113">
        <v>7200</v>
      </c>
      <c r="P113">
        <v>11000</v>
      </c>
      <c r="Q113">
        <v>12000</v>
      </c>
      <c r="R113">
        <v>12000</v>
      </c>
      <c r="S113">
        <v>12000</v>
      </c>
      <c r="T113">
        <v>12000</v>
      </c>
      <c r="U113">
        <v>12000</v>
      </c>
      <c r="V113">
        <v>12000</v>
      </c>
      <c r="W113">
        <v>12000</v>
      </c>
    </row>
    <row r="114" spans="1:23" x14ac:dyDescent="0.2">
      <c r="A114" t="s">
        <v>17</v>
      </c>
      <c r="B114" t="s">
        <v>131</v>
      </c>
      <c r="C114" s="4" t="str">
        <f t="shared" si="1"/>
        <v>/time-units?for_protocol_soa=true</v>
      </c>
      <c r="D114">
        <v>9</v>
      </c>
      <c r="E114">
        <v>0</v>
      </c>
      <c r="F114">
        <v>94</v>
      </c>
      <c r="G114">
        <v>132.93224144985601</v>
      </c>
      <c r="H114">
        <v>67.325310083106103</v>
      </c>
      <c r="I114">
        <v>365.07721303496498</v>
      </c>
      <c r="J114">
        <v>92</v>
      </c>
      <c r="K114">
        <v>3.0262049609475002E-3</v>
      </c>
      <c r="L114">
        <v>0</v>
      </c>
      <c r="M114">
        <v>94</v>
      </c>
      <c r="N114">
        <v>130</v>
      </c>
      <c r="O114">
        <v>140</v>
      </c>
      <c r="P114">
        <v>140</v>
      </c>
      <c r="Q114">
        <v>370</v>
      </c>
      <c r="R114">
        <v>370</v>
      </c>
      <c r="S114">
        <v>370</v>
      </c>
      <c r="T114">
        <v>370</v>
      </c>
      <c r="U114">
        <v>370</v>
      </c>
      <c r="V114">
        <v>370</v>
      </c>
      <c r="W114">
        <v>370</v>
      </c>
    </row>
    <row r="115" spans="1:23" x14ac:dyDescent="0.2">
      <c r="A115" t="s">
        <v>17</v>
      </c>
      <c r="B115" t="s">
        <v>132</v>
      </c>
      <c r="C115" s="4" t="str">
        <f t="shared" si="1"/>
        <v>/studies/study_uid</v>
      </c>
      <c r="D115">
        <v>5</v>
      </c>
      <c r="E115">
        <v>0</v>
      </c>
      <c r="F115">
        <v>2400</v>
      </c>
      <c r="G115">
        <v>2497.8189470013599</v>
      </c>
      <c r="H115">
        <v>846.28303896170098</v>
      </c>
      <c r="I115">
        <v>5179.1933430358704</v>
      </c>
      <c r="J115">
        <v>1712</v>
      </c>
      <c r="K115">
        <v>1.6812249783041599E-3</v>
      </c>
      <c r="L115">
        <v>0</v>
      </c>
      <c r="M115">
        <v>2400</v>
      </c>
      <c r="N115">
        <v>3200</v>
      </c>
      <c r="O115">
        <v>3200</v>
      </c>
      <c r="P115">
        <v>5200</v>
      </c>
      <c r="Q115">
        <v>5200</v>
      </c>
      <c r="R115">
        <v>5200</v>
      </c>
      <c r="S115">
        <v>5200</v>
      </c>
      <c r="T115">
        <v>5200</v>
      </c>
      <c r="U115">
        <v>5200</v>
      </c>
      <c r="V115">
        <v>5200</v>
      </c>
      <c r="W115">
        <v>5200</v>
      </c>
    </row>
    <row r="116" spans="1:23" x14ac:dyDescent="0.2">
      <c r="A116" t="s">
        <v>17</v>
      </c>
      <c r="B116" t="s">
        <v>133</v>
      </c>
      <c r="C116" s="4" t="str">
        <f t="shared" si="1"/>
        <v>/flowchart?detailed=true</v>
      </c>
      <c r="D116">
        <v>5</v>
      </c>
      <c r="E116">
        <v>0</v>
      </c>
      <c r="F116">
        <v>25000</v>
      </c>
      <c r="G116">
        <v>22758.228738792201</v>
      </c>
      <c r="H116">
        <v>19518.373953062099</v>
      </c>
      <c r="I116">
        <v>25141.484064050001</v>
      </c>
      <c r="J116">
        <v>506128</v>
      </c>
      <c r="K116">
        <v>1.6812249783041599E-3</v>
      </c>
      <c r="L116">
        <v>0</v>
      </c>
      <c r="M116">
        <v>25000</v>
      </c>
      <c r="N116">
        <v>25000</v>
      </c>
      <c r="O116">
        <v>25000</v>
      </c>
      <c r="P116">
        <v>25000</v>
      </c>
      <c r="Q116">
        <v>25000</v>
      </c>
      <c r="R116">
        <v>25000</v>
      </c>
      <c r="S116">
        <v>25000</v>
      </c>
      <c r="T116">
        <v>25000</v>
      </c>
      <c r="U116">
        <v>25000</v>
      </c>
      <c r="V116">
        <v>25000</v>
      </c>
      <c r="W116">
        <v>25000</v>
      </c>
    </row>
    <row r="117" spans="1:23" x14ac:dyDescent="0.2">
      <c r="A117" t="s">
        <v>17</v>
      </c>
      <c r="B117" t="s">
        <v>134</v>
      </c>
      <c r="C117" s="4" t="str">
        <f t="shared" si="1"/>
        <v>/soa-preferences</v>
      </c>
      <c r="D117">
        <v>5</v>
      </c>
      <c r="E117">
        <v>0</v>
      </c>
      <c r="F117">
        <v>130</v>
      </c>
      <c r="G117">
        <v>263.15351738594399</v>
      </c>
      <c r="H117">
        <v>100.575248943641</v>
      </c>
      <c r="I117">
        <v>535.78624804504204</v>
      </c>
      <c r="J117">
        <v>100</v>
      </c>
      <c r="K117">
        <v>1.6812249783041599E-3</v>
      </c>
      <c r="L117">
        <v>0</v>
      </c>
      <c r="M117">
        <v>130</v>
      </c>
      <c r="N117">
        <v>430</v>
      </c>
      <c r="O117">
        <v>430</v>
      </c>
      <c r="P117">
        <v>540</v>
      </c>
      <c r="Q117">
        <v>540</v>
      </c>
      <c r="R117">
        <v>540</v>
      </c>
      <c r="S117">
        <v>540</v>
      </c>
      <c r="T117">
        <v>540</v>
      </c>
      <c r="U117">
        <v>540</v>
      </c>
      <c r="V117">
        <v>540</v>
      </c>
      <c r="W117">
        <v>540</v>
      </c>
    </row>
    <row r="118" spans="1:23" x14ac:dyDescent="0.2">
      <c r="A118" t="s">
        <v>17</v>
      </c>
      <c r="B118" t="s">
        <v>135</v>
      </c>
      <c r="C118" s="4" t="str">
        <f t="shared" si="1"/>
        <v>/study-activities?page_size=0&amp;page_number=1</v>
      </c>
      <c r="D118">
        <v>5</v>
      </c>
      <c r="E118">
        <v>0</v>
      </c>
      <c r="F118">
        <v>3100</v>
      </c>
      <c r="G118">
        <v>3173.7018533749501</v>
      </c>
      <c r="H118">
        <v>2293.0098510114399</v>
      </c>
      <c r="I118">
        <v>4512.2027909383096</v>
      </c>
      <c r="J118">
        <v>409416</v>
      </c>
      <c r="K118">
        <v>1.6812249783041599E-3</v>
      </c>
      <c r="L118">
        <v>0</v>
      </c>
      <c r="M118">
        <v>3100</v>
      </c>
      <c r="N118">
        <v>3400</v>
      </c>
      <c r="O118">
        <v>3400</v>
      </c>
      <c r="P118">
        <v>4500</v>
      </c>
      <c r="Q118">
        <v>4500</v>
      </c>
      <c r="R118">
        <v>4500</v>
      </c>
      <c r="S118">
        <v>4500</v>
      </c>
      <c r="T118">
        <v>4500</v>
      </c>
      <c r="U118">
        <v>4500</v>
      </c>
      <c r="V118">
        <v>4500</v>
      </c>
      <c r="W118">
        <v>4500</v>
      </c>
    </row>
    <row r="119" spans="1:23" x14ac:dyDescent="0.2">
      <c r="A119" t="s">
        <v>17</v>
      </c>
      <c r="B119" t="s">
        <v>136</v>
      </c>
      <c r="C119" s="4" t="str">
        <f t="shared" si="1"/>
        <v>/study-soa-footnotes?page_number=1&amp;page_size=0&amp;total_count=true</v>
      </c>
      <c r="D119">
        <v>5</v>
      </c>
      <c r="E119">
        <v>0</v>
      </c>
      <c r="F119">
        <v>86</v>
      </c>
      <c r="G119">
        <v>299.03439478948701</v>
      </c>
      <c r="H119">
        <v>47.624503029510301</v>
      </c>
      <c r="I119">
        <v>1070.5480559263301</v>
      </c>
      <c r="J119">
        <v>40</v>
      </c>
      <c r="K119">
        <v>1.6812249783041599E-3</v>
      </c>
      <c r="L119">
        <v>0</v>
      </c>
      <c r="M119">
        <v>86</v>
      </c>
      <c r="N119">
        <v>210</v>
      </c>
      <c r="O119">
        <v>210</v>
      </c>
      <c r="P119">
        <v>1100</v>
      </c>
      <c r="Q119">
        <v>1100</v>
      </c>
      <c r="R119">
        <v>1100</v>
      </c>
      <c r="S119">
        <v>1100</v>
      </c>
      <c r="T119">
        <v>1100</v>
      </c>
      <c r="U119">
        <v>1100</v>
      </c>
      <c r="V119">
        <v>1100</v>
      </c>
      <c r="W119">
        <v>1100</v>
      </c>
    </row>
    <row r="120" spans="1:23" x14ac:dyDescent="0.2">
      <c r="A120" t="s">
        <v>17</v>
      </c>
      <c r="B120" t="s">
        <v>137</v>
      </c>
      <c r="C120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0">
        <v>5</v>
      </c>
      <c r="E120">
        <v>0</v>
      </c>
      <c r="F120">
        <v>8100</v>
      </c>
      <c r="G120">
        <v>7313.7679371982804</v>
      </c>
      <c r="H120">
        <v>4223.8397450419097</v>
      </c>
      <c r="I120">
        <v>11124.6171360835</v>
      </c>
      <c r="J120">
        <v>46787</v>
      </c>
      <c r="K120">
        <v>1.6812249783041599E-3</v>
      </c>
      <c r="L120">
        <v>0</v>
      </c>
      <c r="M120">
        <v>8100</v>
      </c>
      <c r="N120">
        <v>8100</v>
      </c>
      <c r="O120">
        <v>8100</v>
      </c>
      <c r="P120">
        <v>11000</v>
      </c>
      <c r="Q120">
        <v>11000</v>
      </c>
      <c r="R120">
        <v>11000</v>
      </c>
      <c r="S120">
        <v>11000</v>
      </c>
      <c r="T120">
        <v>11000</v>
      </c>
      <c r="U120">
        <v>11000</v>
      </c>
      <c r="V120">
        <v>11000</v>
      </c>
      <c r="W120">
        <v>11000</v>
      </c>
    </row>
    <row r="121" spans="1:23" x14ac:dyDescent="0.2">
      <c r="A121" t="s">
        <v>17</v>
      </c>
      <c r="B121" t="s">
        <v>138</v>
      </c>
      <c r="C121" s="4" t="str">
        <f t="shared" si="1"/>
        <v>/time-units?for_protocol_soa=true</v>
      </c>
      <c r="D121">
        <v>5</v>
      </c>
      <c r="E121">
        <v>0</v>
      </c>
      <c r="F121">
        <v>370</v>
      </c>
      <c r="G121">
        <v>642.17876379843801</v>
      </c>
      <c r="H121">
        <v>76.746153994463299</v>
      </c>
      <c r="I121">
        <v>1862.83235799055</v>
      </c>
      <c r="J121">
        <v>92</v>
      </c>
      <c r="K121">
        <v>1.6812249783041599E-3</v>
      </c>
      <c r="L121">
        <v>0</v>
      </c>
      <c r="M121">
        <v>370</v>
      </c>
      <c r="N121">
        <v>540</v>
      </c>
      <c r="O121">
        <v>540</v>
      </c>
      <c r="P121">
        <v>1900</v>
      </c>
      <c r="Q121">
        <v>1900</v>
      </c>
      <c r="R121">
        <v>1900</v>
      </c>
      <c r="S121">
        <v>1900</v>
      </c>
      <c r="T121">
        <v>1900</v>
      </c>
      <c r="U121">
        <v>1900</v>
      </c>
      <c r="V121">
        <v>1900</v>
      </c>
      <c r="W121">
        <v>1900</v>
      </c>
    </row>
    <row r="122" spans="1:23" x14ac:dyDescent="0.2">
      <c r="A122" t="s">
        <v>17</v>
      </c>
      <c r="B122" t="s">
        <v>139</v>
      </c>
      <c r="C122" s="4" t="str">
        <f t="shared" si="1"/>
        <v>/studies/study_uid</v>
      </c>
      <c r="D122">
        <v>7</v>
      </c>
      <c r="E122">
        <v>0</v>
      </c>
      <c r="F122">
        <v>1300</v>
      </c>
      <c r="G122">
        <v>2536.3134489827098</v>
      </c>
      <c r="H122">
        <v>143.84982094634299</v>
      </c>
      <c r="I122">
        <v>7854.3100570095703</v>
      </c>
      <c r="J122">
        <v>1712</v>
      </c>
      <c r="K122">
        <v>2.35371496962583E-3</v>
      </c>
      <c r="L122">
        <v>0</v>
      </c>
      <c r="M122">
        <v>1300</v>
      </c>
      <c r="N122">
        <v>1800</v>
      </c>
      <c r="O122">
        <v>5200</v>
      </c>
      <c r="P122">
        <v>5200</v>
      </c>
      <c r="Q122">
        <v>7900</v>
      </c>
      <c r="R122">
        <v>7900</v>
      </c>
      <c r="S122">
        <v>7900</v>
      </c>
      <c r="T122">
        <v>7900</v>
      </c>
      <c r="U122">
        <v>7900</v>
      </c>
      <c r="V122">
        <v>7900</v>
      </c>
      <c r="W122">
        <v>7900</v>
      </c>
    </row>
    <row r="123" spans="1:23" x14ac:dyDescent="0.2">
      <c r="A123" t="s">
        <v>17</v>
      </c>
      <c r="B123" t="s">
        <v>140</v>
      </c>
      <c r="C123" s="4" t="str">
        <f t="shared" si="1"/>
        <v>/flowchart?detailed=true</v>
      </c>
      <c r="D123">
        <v>7</v>
      </c>
      <c r="E123">
        <v>0</v>
      </c>
      <c r="F123">
        <v>23000</v>
      </c>
      <c r="G123">
        <v>22930.134332738799</v>
      </c>
      <c r="H123">
        <v>19100.440987036502</v>
      </c>
      <c r="I123">
        <v>27422.027334105202</v>
      </c>
      <c r="J123">
        <v>510836</v>
      </c>
      <c r="K123">
        <v>2.35371496962583E-3</v>
      </c>
      <c r="L123">
        <v>0</v>
      </c>
      <c r="M123">
        <v>23000</v>
      </c>
      <c r="N123">
        <v>23000</v>
      </c>
      <c r="O123">
        <v>26000</v>
      </c>
      <c r="P123">
        <v>26000</v>
      </c>
      <c r="Q123">
        <v>27000</v>
      </c>
      <c r="R123">
        <v>27000</v>
      </c>
      <c r="S123">
        <v>27000</v>
      </c>
      <c r="T123">
        <v>27000</v>
      </c>
      <c r="U123">
        <v>27000</v>
      </c>
      <c r="V123">
        <v>27000</v>
      </c>
      <c r="W123">
        <v>27000</v>
      </c>
    </row>
    <row r="124" spans="1:23" x14ac:dyDescent="0.2">
      <c r="A124" t="s">
        <v>17</v>
      </c>
      <c r="B124" t="s">
        <v>141</v>
      </c>
      <c r="C124" s="4" t="str">
        <f t="shared" si="1"/>
        <v>/soa-preferences</v>
      </c>
      <c r="D124">
        <v>7</v>
      </c>
      <c r="E124">
        <v>0</v>
      </c>
      <c r="F124">
        <v>70</v>
      </c>
      <c r="G124">
        <v>164.197386841156</v>
      </c>
      <c r="H124">
        <v>45.181730994954698</v>
      </c>
      <c r="I124">
        <v>628.71083302888997</v>
      </c>
      <c r="J124">
        <v>100</v>
      </c>
      <c r="K124">
        <v>2.35371496962583E-3</v>
      </c>
      <c r="L124">
        <v>0</v>
      </c>
      <c r="M124">
        <v>70</v>
      </c>
      <c r="N124">
        <v>140</v>
      </c>
      <c r="O124">
        <v>150</v>
      </c>
      <c r="P124">
        <v>150</v>
      </c>
      <c r="Q124">
        <v>630</v>
      </c>
      <c r="R124">
        <v>630</v>
      </c>
      <c r="S124">
        <v>630</v>
      </c>
      <c r="T124">
        <v>630</v>
      </c>
      <c r="U124">
        <v>630</v>
      </c>
      <c r="V124">
        <v>630</v>
      </c>
      <c r="W124">
        <v>630</v>
      </c>
    </row>
    <row r="125" spans="1:23" x14ac:dyDescent="0.2">
      <c r="A125" t="s">
        <v>17</v>
      </c>
      <c r="B125" t="s">
        <v>142</v>
      </c>
      <c r="C125" s="4" t="str">
        <f t="shared" si="1"/>
        <v>/study-activities?page_size=0&amp;page_number=1</v>
      </c>
      <c r="D125">
        <v>7</v>
      </c>
      <c r="E125">
        <v>0</v>
      </c>
      <c r="F125">
        <v>2800</v>
      </c>
      <c r="G125">
        <v>2226.07287187461</v>
      </c>
      <c r="H125">
        <v>770.38952801376502</v>
      </c>
      <c r="I125">
        <v>3425.5111999809701</v>
      </c>
      <c r="J125">
        <v>409416</v>
      </c>
      <c r="K125">
        <v>2.35371496962583E-3</v>
      </c>
      <c r="L125">
        <v>0</v>
      </c>
      <c r="M125">
        <v>2800</v>
      </c>
      <c r="N125">
        <v>2900</v>
      </c>
      <c r="O125">
        <v>3000</v>
      </c>
      <c r="P125">
        <v>3000</v>
      </c>
      <c r="Q125">
        <v>3400</v>
      </c>
      <c r="R125">
        <v>3400</v>
      </c>
      <c r="S125">
        <v>3400</v>
      </c>
      <c r="T125">
        <v>3400</v>
      </c>
      <c r="U125">
        <v>3400</v>
      </c>
      <c r="V125">
        <v>3400</v>
      </c>
      <c r="W125">
        <v>3400</v>
      </c>
    </row>
    <row r="126" spans="1:23" x14ac:dyDescent="0.2">
      <c r="A126" t="s">
        <v>17</v>
      </c>
      <c r="B126" t="s">
        <v>143</v>
      </c>
      <c r="C126" s="4" t="str">
        <f t="shared" si="1"/>
        <v>/study-soa-footnotes?page_number=1&amp;page_size=0&amp;total_count=true</v>
      </c>
      <c r="D126">
        <v>7</v>
      </c>
      <c r="E126">
        <v>0</v>
      </c>
      <c r="F126">
        <v>1400</v>
      </c>
      <c r="G126">
        <v>1664.1895306030499</v>
      </c>
      <c r="H126">
        <v>49.156942986883202</v>
      </c>
      <c r="I126">
        <v>4352.1132440073397</v>
      </c>
      <c r="J126">
        <v>40</v>
      </c>
      <c r="K126">
        <v>2.35371496962583E-3</v>
      </c>
      <c r="L126">
        <v>0</v>
      </c>
      <c r="M126">
        <v>1400</v>
      </c>
      <c r="N126">
        <v>2300</v>
      </c>
      <c r="O126">
        <v>2700</v>
      </c>
      <c r="P126">
        <v>2700</v>
      </c>
      <c r="Q126">
        <v>4400</v>
      </c>
      <c r="R126">
        <v>4400</v>
      </c>
      <c r="S126">
        <v>4400</v>
      </c>
      <c r="T126">
        <v>4400</v>
      </c>
      <c r="U126">
        <v>4400</v>
      </c>
      <c r="V126">
        <v>4400</v>
      </c>
      <c r="W126">
        <v>4400</v>
      </c>
    </row>
    <row r="127" spans="1:23" x14ac:dyDescent="0.2">
      <c r="A127" t="s">
        <v>17</v>
      </c>
      <c r="B127" t="s">
        <v>144</v>
      </c>
      <c r="C127" s="4" t="str">
        <f t="shared" si="1"/>
        <v>/study-visits?page_size=0&amp;filters=%7B%22consecutive_visit_group%22:%7B%22v%22:%5Bnull%5D,%22op%22:%22eq%22%7D,%22visit_class%22:%7B%22v%22:%5B%22NON_VISIT%22,%22UNSCHEDULED_VISIT%22%5D,%22op%22:%22ne%22%7D%7D</v>
      </c>
      <c r="D127">
        <v>7</v>
      </c>
      <c r="E127">
        <v>0</v>
      </c>
      <c r="F127">
        <v>6600</v>
      </c>
      <c r="G127">
        <v>7211.7874157348897</v>
      </c>
      <c r="H127">
        <v>4853.26643195003</v>
      </c>
      <c r="I127">
        <v>13255.870037013599</v>
      </c>
      <c r="J127">
        <v>46787</v>
      </c>
      <c r="K127">
        <v>2.35371496962583E-3</v>
      </c>
      <c r="L127">
        <v>0</v>
      </c>
      <c r="M127">
        <v>6600</v>
      </c>
      <c r="N127">
        <v>6900</v>
      </c>
      <c r="O127">
        <v>7100</v>
      </c>
      <c r="P127">
        <v>7100</v>
      </c>
      <c r="Q127">
        <v>13000</v>
      </c>
      <c r="R127">
        <v>13000</v>
      </c>
      <c r="S127">
        <v>13000</v>
      </c>
      <c r="T127">
        <v>13000</v>
      </c>
      <c r="U127">
        <v>13000</v>
      </c>
      <c r="V127">
        <v>13000</v>
      </c>
      <c r="W127">
        <v>13000</v>
      </c>
    </row>
    <row r="128" spans="1:23" x14ac:dyDescent="0.2">
      <c r="A128" t="s">
        <v>17</v>
      </c>
      <c r="B128" t="s">
        <v>145</v>
      </c>
      <c r="C128" s="4" t="str">
        <f t="shared" si="1"/>
        <v>/time-units?for_protocol_soa=true</v>
      </c>
      <c r="D128">
        <v>7</v>
      </c>
      <c r="E128">
        <v>0</v>
      </c>
      <c r="F128">
        <v>140</v>
      </c>
      <c r="G128">
        <v>840.55222627440696</v>
      </c>
      <c r="H128">
        <v>38.300287909805697</v>
      </c>
      <c r="I128">
        <v>4827.3858890170204</v>
      </c>
      <c r="J128">
        <v>92</v>
      </c>
      <c r="K128">
        <v>2.35371496962583E-3</v>
      </c>
      <c r="L128">
        <v>0</v>
      </c>
      <c r="M128">
        <v>140</v>
      </c>
      <c r="N128">
        <v>190</v>
      </c>
      <c r="O128">
        <v>460</v>
      </c>
      <c r="P128">
        <v>460</v>
      </c>
      <c r="Q128">
        <v>4800</v>
      </c>
      <c r="R128">
        <v>4800</v>
      </c>
      <c r="S128">
        <v>4800</v>
      </c>
      <c r="T128">
        <v>4800</v>
      </c>
      <c r="U128">
        <v>4800</v>
      </c>
      <c r="V128">
        <v>4800</v>
      </c>
      <c r="W128">
        <v>4800</v>
      </c>
    </row>
    <row r="129" spans="1:23" x14ac:dyDescent="0.2">
      <c r="A129" t="s">
        <v>17</v>
      </c>
      <c r="B129" t="s">
        <v>146</v>
      </c>
      <c r="C129" s="4" t="str">
        <f t="shared" si="1"/>
        <v>/studies/study_uid</v>
      </c>
      <c r="D129">
        <v>7</v>
      </c>
      <c r="E129">
        <v>0</v>
      </c>
      <c r="F129">
        <v>1800</v>
      </c>
      <c r="G129">
        <v>2053.9620574231099</v>
      </c>
      <c r="H129">
        <v>1038.01469202153</v>
      </c>
      <c r="I129">
        <v>4145.3806130448302</v>
      </c>
      <c r="J129">
        <v>1712</v>
      </c>
      <c r="K129">
        <v>2.35371496962583E-3</v>
      </c>
      <c r="L129">
        <v>0</v>
      </c>
      <c r="M129">
        <v>1800</v>
      </c>
      <c r="N129">
        <v>2100</v>
      </c>
      <c r="O129">
        <v>2700</v>
      </c>
      <c r="P129">
        <v>2700</v>
      </c>
      <c r="Q129">
        <v>4100</v>
      </c>
      <c r="R129">
        <v>4100</v>
      </c>
      <c r="S129">
        <v>4100</v>
      </c>
      <c r="T129">
        <v>4100</v>
      </c>
      <c r="U129">
        <v>4100</v>
      </c>
      <c r="V129">
        <v>4100</v>
      </c>
      <c r="W129">
        <v>4100</v>
      </c>
    </row>
    <row r="130" spans="1:23" x14ac:dyDescent="0.2">
      <c r="A130" t="s">
        <v>17</v>
      </c>
      <c r="B130" t="s">
        <v>147</v>
      </c>
      <c r="C130" s="4" t="str">
        <f t="shared" si="1"/>
        <v>/flowchart?detailed=true</v>
      </c>
      <c r="D130">
        <v>7</v>
      </c>
      <c r="E130">
        <v>0</v>
      </c>
      <c r="F130">
        <v>22000</v>
      </c>
      <c r="G130">
        <v>21359.563994005101</v>
      </c>
      <c r="H130">
        <v>17901.815167046101</v>
      </c>
      <c r="I130">
        <v>23641.6106929536</v>
      </c>
      <c r="J130">
        <v>510515</v>
      </c>
      <c r="K130">
        <v>2.35371496962583E-3</v>
      </c>
      <c r="L130">
        <v>0</v>
      </c>
      <c r="M130">
        <v>22000</v>
      </c>
      <c r="N130">
        <v>23000</v>
      </c>
      <c r="O130">
        <v>23000</v>
      </c>
      <c r="P130">
        <v>23000</v>
      </c>
      <c r="Q130">
        <v>24000</v>
      </c>
      <c r="R130">
        <v>24000</v>
      </c>
      <c r="S130">
        <v>24000</v>
      </c>
      <c r="T130">
        <v>24000</v>
      </c>
      <c r="U130">
        <v>24000</v>
      </c>
      <c r="V130">
        <v>24000</v>
      </c>
      <c r="W130">
        <v>24000</v>
      </c>
    </row>
    <row r="131" spans="1:23" x14ac:dyDescent="0.2">
      <c r="A131" t="s">
        <v>17</v>
      </c>
      <c r="B131" t="s">
        <v>148</v>
      </c>
      <c r="C131" s="4" t="str">
        <f t="shared" ref="C131:C194" si="2">IF(LEN(B131)&lt;22,"/studies/study_uid",IF(LEFT(B131,5)="/stud",RIGHT(B131,LEN(B131)-21),B131))</f>
        <v>/soa-preferences</v>
      </c>
      <c r="D131">
        <v>7</v>
      </c>
      <c r="E131">
        <v>0</v>
      </c>
      <c r="F131">
        <v>580</v>
      </c>
      <c r="G131">
        <v>1058.2326735602601</v>
      </c>
      <c r="H131">
        <v>68.167769932188094</v>
      </c>
      <c r="I131">
        <v>4645.1568939955896</v>
      </c>
      <c r="J131">
        <v>100</v>
      </c>
      <c r="K131">
        <v>2.35371496962583E-3</v>
      </c>
      <c r="L131">
        <v>0</v>
      </c>
      <c r="M131">
        <v>580</v>
      </c>
      <c r="N131">
        <v>890</v>
      </c>
      <c r="O131">
        <v>1100</v>
      </c>
      <c r="P131">
        <v>1100</v>
      </c>
      <c r="Q131">
        <v>4600</v>
      </c>
      <c r="R131">
        <v>4600</v>
      </c>
      <c r="S131">
        <v>4600</v>
      </c>
      <c r="T131">
        <v>4600</v>
      </c>
      <c r="U131">
        <v>4600</v>
      </c>
      <c r="V131">
        <v>4600</v>
      </c>
      <c r="W131">
        <v>4600</v>
      </c>
    </row>
    <row r="132" spans="1:23" x14ac:dyDescent="0.2">
      <c r="A132" t="s">
        <v>17</v>
      </c>
      <c r="B132" t="s">
        <v>149</v>
      </c>
      <c r="C132" s="4" t="str">
        <f t="shared" si="2"/>
        <v>/study-activities?page_size=0&amp;page_number=1</v>
      </c>
      <c r="D132">
        <v>7</v>
      </c>
      <c r="E132">
        <v>0</v>
      </c>
      <c r="F132">
        <v>2800</v>
      </c>
      <c r="G132">
        <v>3149.2189519838998</v>
      </c>
      <c r="H132">
        <v>2256.7728949943498</v>
      </c>
      <c r="I132">
        <v>4355.0783890532302</v>
      </c>
      <c r="J132">
        <v>409416</v>
      </c>
      <c r="K132">
        <v>2.35371496962583E-3</v>
      </c>
      <c r="L132">
        <v>0</v>
      </c>
      <c r="M132">
        <v>2800</v>
      </c>
      <c r="N132">
        <v>3600</v>
      </c>
      <c r="O132">
        <v>4100</v>
      </c>
      <c r="P132">
        <v>4100</v>
      </c>
      <c r="Q132">
        <v>4400</v>
      </c>
      <c r="R132">
        <v>4400</v>
      </c>
      <c r="S132">
        <v>4400</v>
      </c>
      <c r="T132">
        <v>4400</v>
      </c>
      <c r="U132">
        <v>4400</v>
      </c>
      <c r="V132">
        <v>4400</v>
      </c>
      <c r="W132">
        <v>4400</v>
      </c>
    </row>
    <row r="133" spans="1:23" x14ac:dyDescent="0.2">
      <c r="A133" t="s">
        <v>17</v>
      </c>
      <c r="B133" t="s">
        <v>150</v>
      </c>
      <c r="C133" s="4" t="str">
        <f t="shared" si="2"/>
        <v>/study-soa-footnotes?page_number=1&amp;page_size=0&amp;total_count=true</v>
      </c>
      <c r="D133">
        <v>7</v>
      </c>
      <c r="E133">
        <v>0</v>
      </c>
      <c r="F133">
        <v>340</v>
      </c>
      <c r="G133">
        <v>1650.86276426778</v>
      </c>
      <c r="H133">
        <v>82.911388948559704</v>
      </c>
      <c r="I133">
        <v>5317.0071790227603</v>
      </c>
      <c r="J133">
        <v>40</v>
      </c>
      <c r="K133">
        <v>2.35371496962583E-3</v>
      </c>
      <c r="L133">
        <v>0</v>
      </c>
      <c r="M133">
        <v>340</v>
      </c>
      <c r="N133">
        <v>510</v>
      </c>
      <c r="O133">
        <v>4900</v>
      </c>
      <c r="P133">
        <v>4900</v>
      </c>
      <c r="Q133">
        <v>5300</v>
      </c>
      <c r="R133">
        <v>5300</v>
      </c>
      <c r="S133">
        <v>5300</v>
      </c>
      <c r="T133">
        <v>5300</v>
      </c>
      <c r="U133">
        <v>5300</v>
      </c>
      <c r="V133">
        <v>5300</v>
      </c>
      <c r="W133">
        <v>5300</v>
      </c>
    </row>
    <row r="134" spans="1:23" x14ac:dyDescent="0.2">
      <c r="A134" t="s">
        <v>17</v>
      </c>
      <c r="B134" t="s">
        <v>151</v>
      </c>
      <c r="C134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34">
        <v>7</v>
      </c>
      <c r="E134">
        <v>0</v>
      </c>
      <c r="F134">
        <v>8900</v>
      </c>
      <c r="G134">
        <v>7981.8259540147001</v>
      </c>
      <c r="H134">
        <v>4607.4070560280197</v>
      </c>
      <c r="I134">
        <v>10825.5408189725</v>
      </c>
      <c r="J134">
        <v>46787</v>
      </c>
      <c r="K134">
        <v>2.35371496962583E-3</v>
      </c>
      <c r="L134">
        <v>0</v>
      </c>
      <c r="M134">
        <v>8900</v>
      </c>
      <c r="N134">
        <v>9400</v>
      </c>
      <c r="O134">
        <v>10000</v>
      </c>
      <c r="P134">
        <v>10000</v>
      </c>
      <c r="Q134">
        <v>11000</v>
      </c>
      <c r="R134">
        <v>11000</v>
      </c>
      <c r="S134">
        <v>11000</v>
      </c>
      <c r="T134">
        <v>11000</v>
      </c>
      <c r="U134">
        <v>11000</v>
      </c>
      <c r="V134">
        <v>11000</v>
      </c>
      <c r="W134">
        <v>11000</v>
      </c>
    </row>
    <row r="135" spans="1:23" x14ac:dyDescent="0.2">
      <c r="A135" t="s">
        <v>17</v>
      </c>
      <c r="B135" t="s">
        <v>152</v>
      </c>
      <c r="C135" s="4" t="str">
        <f t="shared" si="2"/>
        <v>/time-units?for_protocol_soa=true</v>
      </c>
      <c r="D135">
        <v>7</v>
      </c>
      <c r="E135">
        <v>0</v>
      </c>
      <c r="F135">
        <v>170</v>
      </c>
      <c r="G135">
        <v>290.55471231029998</v>
      </c>
      <c r="H135">
        <v>53.693974041379903</v>
      </c>
      <c r="I135">
        <v>811.28179095685402</v>
      </c>
      <c r="J135">
        <v>92</v>
      </c>
      <c r="K135">
        <v>2.35371496962583E-3</v>
      </c>
      <c r="L135">
        <v>0</v>
      </c>
      <c r="M135">
        <v>170</v>
      </c>
      <c r="N135">
        <v>420</v>
      </c>
      <c r="O135">
        <v>450</v>
      </c>
      <c r="P135">
        <v>450</v>
      </c>
      <c r="Q135">
        <v>810</v>
      </c>
      <c r="R135">
        <v>810</v>
      </c>
      <c r="S135">
        <v>810</v>
      </c>
      <c r="T135">
        <v>810</v>
      </c>
      <c r="U135">
        <v>810</v>
      </c>
      <c r="V135">
        <v>810</v>
      </c>
      <c r="W135">
        <v>810</v>
      </c>
    </row>
    <row r="136" spans="1:23" x14ac:dyDescent="0.2">
      <c r="A136" t="s">
        <v>17</v>
      </c>
      <c r="B136" t="s">
        <v>153</v>
      </c>
      <c r="C136" s="4" t="str">
        <f t="shared" si="2"/>
        <v>/studies/study_uid</v>
      </c>
      <c r="D136">
        <v>6</v>
      </c>
      <c r="E136">
        <v>0</v>
      </c>
      <c r="F136">
        <v>1300</v>
      </c>
      <c r="G136">
        <v>2667.4767299555201</v>
      </c>
      <c r="H136">
        <v>628.60626203473601</v>
      </c>
      <c r="I136">
        <v>6777.77475991752</v>
      </c>
      <c r="J136">
        <v>1712</v>
      </c>
      <c r="K136">
        <v>2.0174699739649998E-3</v>
      </c>
      <c r="L136">
        <v>0</v>
      </c>
      <c r="M136">
        <v>2700</v>
      </c>
      <c r="N136">
        <v>2700</v>
      </c>
      <c r="O136">
        <v>3400</v>
      </c>
      <c r="P136">
        <v>3400</v>
      </c>
      <c r="Q136">
        <v>6800</v>
      </c>
      <c r="R136">
        <v>6800</v>
      </c>
      <c r="S136">
        <v>6800</v>
      </c>
      <c r="T136">
        <v>6800</v>
      </c>
      <c r="U136">
        <v>6800</v>
      </c>
      <c r="V136">
        <v>6800</v>
      </c>
      <c r="W136">
        <v>6800</v>
      </c>
    </row>
    <row r="137" spans="1:23" x14ac:dyDescent="0.2">
      <c r="A137" t="s">
        <v>17</v>
      </c>
      <c r="B137" t="s">
        <v>154</v>
      </c>
      <c r="C137" s="4" t="str">
        <f t="shared" si="2"/>
        <v>/flowchart?detailed=true</v>
      </c>
      <c r="D137">
        <v>6</v>
      </c>
      <c r="E137">
        <v>0</v>
      </c>
      <c r="F137">
        <v>6600</v>
      </c>
      <c r="G137">
        <v>7291.50143583926</v>
      </c>
      <c r="H137">
        <v>6333.4723350126296</v>
      </c>
      <c r="I137">
        <v>8560.4878310114109</v>
      </c>
      <c r="J137">
        <v>336412</v>
      </c>
      <c r="K137">
        <v>2.0174699739649998E-3</v>
      </c>
      <c r="L137">
        <v>0</v>
      </c>
      <c r="M137">
        <v>7300</v>
      </c>
      <c r="N137">
        <v>7300</v>
      </c>
      <c r="O137">
        <v>8500</v>
      </c>
      <c r="P137">
        <v>8500</v>
      </c>
      <c r="Q137">
        <v>8600</v>
      </c>
      <c r="R137">
        <v>8600</v>
      </c>
      <c r="S137">
        <v>8600</v>
      </c>
      <c r="T137">
        <v>8600</v>
      </c>
      <c r="U137">
        <v>8600</v>
      </c>
      <c r="V137">
        <v>8600</v>
      </c>
      <c r="W137">
        <v>8600</v>
      </c>
    </row>
    <row r="138" spans="1:23" x14ac:dyDescent="0.2">
      <c r="A138" t="s">
        <v>17</v>
      </c>
      <c r="B138" t="s">
        <v>155</v>
      </c>
      <c r="C138" s="4" t="str">
        <f t="shared" si="2"/>
        <v>/soa-preferences</v>
      </c>
      <c r="D138">
        <v>6</v>
      </c>
      <c r="E138">
        <v>0</v>
      </c>
      <c r="F138">
        <v>89</v>
      </c>
      <c r="G138">
        <v>97.046217667714998</v>
      </c>
      <c r="H138">
        <v>40.903438930399702</v>
      </c>
      <c r="I138">
        <v>179.27331605460401</v>
      </c>
      <c r="J138">
        <v>100</v>
      </c>
      <c r="K138">
        <v>2.0174699739649998E-3</v>
      </c>
      <c r="L138">
        <v>0</v>
      </c>
      <c r="M138">
        <v>93</v>
      </c>
      <c r="N138">
        <v>93</v>
      </c>
      <c r="O138">
        <v>130</v>
      </c>
      <c r="P138">
        <v>130</v>
      </c>
      <c r="Q138">
        <v>180</v>
      </c>
      <c r="R138">
        <v>180</v>
      </c>
      <c r="S138">
        <v>180</v>
      </c>
      <c r="T138">
        <v>180</v>
      </c>
      <c r="U138">
        <v>180</v>
      </c>
      <c r="V138">
        <v>180</v>
      </c>
      <c r="W138">
        <v>180</v>
      </c>
    </row>
    <row r="139" spans="1:23" x14ac:dyDescent="0.2">
      <c r="A139" t="s">
        <v>17</v>
      </c>
      <c r="B139" t="s">
        <v>156</v>
      </c>
      <c r="C139" s="4" t="str">
        <f t="shared" si="2"/>
        <v>/study-activities?page_size=0&amp;page_number=1</v>
      </c>
      <c r="D139">
        <v>6</v>
      </c>
      <c r="E139">
        <v>0</v>
      </c>
      <c r="F139">
        <v>2100</v>
      </c>
      <c r="G139">
        <v>2838.5325316339699</v>
      </c>
      <c r="H139">
        <v>1519.65661800932</v>
      </c>
      <c r="I139">
        <v>4214.21001094859</v>
      </c>
      <c r="J139">
        <v>409416</v>
      </c>
      <c r="K139">
        <v>2.0174699739649998E-3</v>
      </c>
      <c r="L139">
        <v>0</v>
      </c>
      <c r="M139">
        <v>3100</v>
      </c>
      <c r="N139">
        <v>3100</v>
      </c>
      <c r="O139">
        <v>4100</v>
      </c>
      <c r="P139">
        <v>4100</v>
      </c>
      <c r="Q139">
        <v>4200</v>
      </c>
      <c r="R139">
        <v>4200</v>
      </c>
      <c r="S139">
        <v>4200</v>
      </c>
      <c r="T139">
        <v>4200</v>
      </c>
      <c r="U139">
        <v>4200</v>
      </c>
      <c r="V139">
        <v>4200</v>
      </c>
      <c r="W139">
        <v>4200</v>
      </c>
    </row>
    <row r="140" spans="1:23" x14ac:dyDescent="0.2">
      <c r="A140" t="s">
        <v>17</v>
      </c>
      <c r="B140" t="s">
        <v>157</v>
      </c>
      <c r="C140" s="4" t="str">
        <f t="shared" si="2"/>
        <v>/study-soa-footnotes?page_number=1&amp;page_size=0&amp;total_count=true</v>
      </c>
      <c r="D140">
        <v>6</v>
      </c>
      <c r="E140">
        <v>0</v>
      </c>
      <c r="F140">
        <v>180</v>
      </c>
      <c r="G140">
        <v>270.56373863403297</v>
      </c>
      <c r="H140">
        <v>57.113936985842798</v>
      </c>
      <c r="I140">
        <v>913.57031802181098</v>
      </c>
      <c r="J140">
        <v>40</v>
      </c>
      <c r="K140">
        <v>2.0174699739649998E-3</v>
      </c>
      <c r="L140">
        <v>0</v>
      </c>
      <c r="M140">
        <v>210</v>
      </c>
      <c r="N140">
        <v>210</v>
      </c>
      <c r="O140">
        <v>210</v>
      </c>
      <c r="P140">
        <v>210</v>
      </c>
      <c r="Q140">
        <v>910</v>
      </c>
      <c r="R140">
        <v>910</v>
      </c>
      <c r="S140">
        <v>910</v>
      </c>
      <c r="T140">
        <v>910</v>
      </c>
      <c r="U140">
        <v>910</v>
      </c>
      <c r="V140">
        <v>910</v>
      </c>
      <c r="W140">
        <v>910</v>
      </c>
    </row>
    <row r="141" spans="1:23" x14ac:dyDescent="0.2">
      <c r="A141" t="s">
        <v>17</v>
      </c>
      <c r="B141" t="s">
        <v>158</v>
      </c>
      <c r="C141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41">
        <v>6</v>
      </c>
      <c r="E141">
        <v>0</v>
      </c>
      <c r="F141">
        <v>5100</v>
      </c>
      <c r="G141">
        <v>5730.4896094913902</v>
      </c>
      <c r="H141">
        <v>4671.6137640178204</v>
      </c>
      <c r="I141">
        <v>7201.7862369539198</v>
      </c>
      <c r="J141">
        <v>38971</v>
      </c>
      <c r="K141">
        <v>2.0174699739649998E-3</v>
      </c>
      <c r="L141">
        <v>0</v>
      </c>
      <c r="M141">
        <v>5500</v>
      </c>
      <c r="N141">
        <v>5500</v>
      </c>
      <c r="O141">
        <v>7200</v>
      </c>
      <c r="P141">
        <v>7200</v>
      </c>
      <c r="Q141">
        <v>7200</v>
      </c>
      <c r="R141">
        <v>7200</v>
      </c>
      <c r="S141">
        <v>7200</v>
      </c>
      <c r="T141">
        <v>7200</v>
      </c>
      <c r="U141">
        <v>7200</v>
      </c>
      <c r="V141">
        <v>7200</v>
      </c>
      <c r="W141">
        <v>7200</v>
      </c>
    </row>
    <row r="142" spans="1:23" x14ac:dyDescent="0.2">
      <c r="A142" t="s">
        <v>17</v>
      </c>
      <c r="B142" t="s">
        <v>159</v>
      </c>
      <c r="C142" s="4" t="str">
        <f t="shared" si="2"/>
        <v>/time-units?for_protocol_soa=true</v>
      </c>
      <c r="D142">
        <v>6</v>
      </c>
      <c r="E142">
        <v>0</v>
      </c>
      <c r="F142">
        <v>77</v>
      </c>
      <c r="G142">
        <v>173.87285803367001</v>
      </c>
      <c r="H142">
        <v>35.871867090463603</v>
      </c>
      <c r="I142">
        <v>543.31967001780799</v>
      </c>
      <c r="J142">
        <v>92</v>
      </c>
      <c r="K142">
        <v>2.0174699739649998E-3</v>
      </c>
      <c r="L142">
        <v>0</v>
      </c>
      <c r="M142">
        <v>140</v>
      </c>
      <c r="N142">
        <v>140</v>
      </c>
      <c r="O142">
        <v>200</v>
      </c>
      <c r="P142">
        <v>200</v>
      </c>
      <c r="Q142">
        <v>540</v>
      </c>
      <c r="R142">
        <v>540</v>
      </c>
      <c r="S142">
        <v>540</v>
      </c>
      <c r="T142">
        <v>540</v>
      </c>
      <c r="U142">
        <v>540</v>
      </c>
      <c r="V142">
        <v>540</v>
      </c>
      <c r="W142">
        <v>540</v>
      </c>
    </row>
    <row r="143" spans="1:23" x14ac:dyDescent="0.2">
      <c r="A143" t="s">
        <v>17</v>
      </c>
      <c r="B143" t="s">
        <v>173</v>
      </c>
      <c r="C143" s="4" t="str">
        <f t="shared" si="2"/>
        <v>/studies/study_uid</v>
      </c>
      <c r="D143">
        <v>9</v>
      </c>
      <c r="E143">
        <v>0</v>
      </c>
      <c r="F143">
        <v>1300</v>
      </c>
      <c r="G143">
        <v>1549.76210589261</v>
      </c>
      <c r="H143">
        <v>407.98079594969698</v>
      </c>
      <c r="I143">
        <v>2586.3240800099402</v>
      </c>
      <c r="J143">
        <v>1712</v>
      </c>
      <c r="K143">
        <v>3.0262049609475002E-3</v>
      </c>
      <c r="L143">
        <v>0</v>
      </c>
      <c r="M143">
        <v>1300</v>
      </c>
      <c r="N143">
        <v>1700</v>
      </c>
      <c r="O143">
        <v>2200</v>
      </c>
      <c r="P143">
        <v>2500</v>
      </c>
      <c r="Q143">
        <v>2600</v>
      </c>
      <c r="R143">
        <v>2600</v>
      </c>
      <c r="S143">
        <v>2600</v>
      </c>
      <c r="T143">
        <v>2600</v>
      </c>
      <c r="U143">
        <v>2600</v>
      </c>
      <c r="V143">
        <v>2600</v>
      </c>
      <c r="W143">
        <v>2600</v>
      </c>
    </row>
    <row r="144" spans="1:23" x14ac:dyDescent="0.2">
      <c r="A144" t="s">
        <v>17</v>
      </c>
      <c r="B144" t="s">
        <v>174</v>
      </c>
      <c r="C144" s="4" t="str">
        <f t="shared" si="2"/>
        <v>/flowchart?detailed=true</v>
      </c>
      <c r="D144">
        <v>9</v>
      </c>
      <c r="E144">
        <v>0</v>
      </c>
      <c r="F144">
        <v>24000</v>
      </c>
      <c r="G144">
        <v>23325.554411793601</v>
      </c>
      <c r="H144">
        <v>18543.438117019799</v>
      </c>
      <c r="I144">
        <v>26783.2656450336</v>
      </c>
      <c r="J144">
        <v>506235</v>
      </c>
      <c r="K144">
        <v>3.0262049609475002E-3</v>
      </c>
      <c r="L144">
        <v>0</v>
      </c>
      <c r="M144">
        <v>24000</v>
      </c>
      <c r="N144">
        <v>26000</v>
      </c>
      <c r="O144">
        <v>26000</v>
      </c>
      <c r="P144">
        <v>27000</v>
      </c>
      <c r="Q144">
        <v>27000</v>
      </c>
      <c r="R144">
        <v>27000</v>
      </c>
      <c r="S144">
        <v>27000</v>
      </c>
      <c r="T144">
        <v>27000</v>
      </c>
      <c r="U144">
        <v>27000</v>
      </c>
      <c r="V144">
        <v>27000</v>
      </c>
      <c r="W144">
        <v>27000</v>
      </c>
    </row>
    <row r="145" spans="1:23" x14ac:dyDescent="0.2">
      <c r="A145" t="s">
        <v>17</v>
      </c>
      <c r="B145" t="s">
        <v>175</v>
      </c>
      <c r="C145" s="4" t="str">
        <f t="shared" si="2"/>
        <v>/soa-preferences</v>
      </c>
      <c r="D145">
        <v>9</v>
      </c>
      <c r="E145">
        <v>0</v>
      </c>
      <c r="F145">
        <v>170</v>
      </c>
      <c r="G145">
        <v>274.98960334600599</v>
      </c>
      <c r="H145">
        <v>70.882383035495806</v>
      </c>
      <c r="I145">
        <v>786.18375095538795</v>
      </c>
      <c r="J145">
        <v>100</v>
      </c>
      <c r="K145">
        <v>3.0262049609475002E-3</v>
      </c>
      <c r="L145">
        <v>0</v>
      </c>
      <c r="M145">
        <v>170</v>
      </c>
      <c r="N145">
        <v>320</v>
      </c>
      <c r="O145">
        <v>360</v>
      </c>
      <c r="P145">
        <v>410</v>
      </c>
      <c r="Q145">
        <v>790</v>
      </c>
      <c r="R145">
        <v>790</v>
      </c>
      <c r="S145">
        <v>790</v>
      </c>
      <c r="T145">
        <v>790</v>
      </c>
      <c r="U145">
        <v>790</v>
      </c>
      <c r="V145">
        <v>790</v>
      </c>
      <c r="W145">
        <v>790</v>
      </c>
    </row>
    <row r="146" spans="1:23" x14ac:dyDescent="0.2">
      <c r="A146" t="s">
        <v>17</v>
      </c>
      <c r="B146" t="s">
        <v>176</v>
      </c>
      <c r="C146" s="4" t="str">
        <f t="shared" si="2"/>
        <v>/study-activities?page_size=0&amp;page_number=1</v>
      </c>
      <c r="D146">
        <v>9</v>
      </c>
      <c r="E146">
        <v>0</v>
      </c>
      <c r="F146">
        <v>2300</v>
      </c>
      <c r="G146">
        <v>2867.42317843406</v>
      </c>
      <c r="H146">
        <v>1835.77475103084</v>
      </c>
      <c r="I146">
        <v>5816.3323180051502</v>
      </c>
      <c r="J146">
        <v>409416</v>
      </c>
      <c r="K146">
        <v>3.0262049609475002E-3</v>
      </c>
      <c r="L146">
        <v>0</v>
      </c>
      <c r="M146">
        <v>2300</v>
      </c>
      <c r="N146">
        <v>2800</v>
      </c>
      <c r="O146">
        <v>2900</v>
      </c>
      <c r="P146">
        <v>3400</v>
      </c>
      <c r="Q146">
        <v>5800</v>
      </c>
      <c r="R146">
        <v>5800</v>
      </c>
      <c r="S146">
        <v>5800</v>
      </c>
      <c r="T146">
        <v>5800</v>
      </c>
      <c r="U146">
        <v>5800</v>
      </c>
      <c r="V146">
        <v>5800</v>
      </c>
      <c r="W146">
        <v>5800</v>
      </c>
    </row>
    <row r="147" spans="1:23" x14ac:dyDescent="0.2">
      <c r="A147" t="s">
        <v>17</v>
      </c>
      <c r="B147" t="s">
        <v>177</v>
      </c>
      <c r="C147" s="4" t="str">
        <f t="shared" si="2"/>
        <v>/study-soa-footnotes?page_number=1&amp;page_size=0&amp;total_count=true</v>
      </c>
      <c r="D147">
        <v>9</v>
      </c>
      <c r="E147">
        <v>0</v>
      </c>
      <c r="F147">
        <v>600</v>
      </c>
      <c r="G147">
        <v>957.23048798067202</v>
      </c>
      <c r="H147">
        <v>47.400956973433402</v>
      </c>
      <c r="I147">
        <v>3678.4013959113499</v>
      </c>
      <c r="J147">
        <v>40</v>
      </c>
      <c r="K147">
        <v>3.0262049609475002E-3</v>
      </c>
      <c r="L147">
        <v>0</v>
      </c>
      <c r="M147">
        <v>600</v>
      </c>
      <c r="N147">
        <v>1300</v>
      </c>
      <c r="O147">
        <v>1400</v>
      </c>
      <c r="P147">
        <v>1400</v>
      </c>
      <c r="Q147">
        <v>3700</v>
      </c>
      <c r="R147">
        <v>3700</v>
      </c>
      <c r="S147">
        <v>3700</v>
      </c>
      <c r="T147">
        <v>3700</v>
      </c>
      <c r="U147">
        <v>3700</v>
      </c>
      <c r="V147">
        <v>3700</v>
      </c>
      <c r="W147">
        <v>3700</v>
      </c>
    </row>
    <row r="148" spans="1:23" x14ac:dyDescent="0.2">
      <c r="A148" t="s">
        <v>17</v>
      </c>
      <c r="B148" t="s">
        <v>178</v>
      </c>
      <c r="C148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48">
        <v>9</v>
      </c>
      <c r="E148">
        <v>0</v>
      </c>
      <c r="F148">
        <v>6100</v>
      </c>
      <c r="G148">
        <v>6369.0175356783102</v>
      </c>
      <c r="H148">
        <v>3740.3880610363499</v>
      </c>
      <c r="I148">
        <v>10899.909931002099</v>
      </c>
      <c r="J148">
        <v>46787</v>
      </c>
      <c r="K148">
        <v>3.0262049609475002E-3</v>
      </c>
      <c r="L148">
        <v>0</v>
      </c>
      <c r="M148">
        <v>6100</v>
      </c>
      <c r="N148">
        <v>6400</v>
      </c>
      <c r="O148">
        <v>6900</v>
      </c>
      <c r="P148">
        <v>7500</v>
      </c>
      <c r="Q148">
        <v>11000</v>
      </c>
      <c r="R148">
        <v>11000</v>
      </c>
      <c r="S148">
        <v>11000</v>
      </c>
      <c r="T148">
        <v>11000</v>
      </c>
      <c r="U148">
        <v>11000</v>
      </c>
      <c r="V148">
        <v>11000</v>
      </c>
      <c r="W148">
        <v>11000</v>
      </c>
    </row>
    <row r="149" spans="1:23" x14ac:dyDescent="0.2">
      <c r="A149" t="s">
        <v>17</v>
      </c>
      <c r="B149" t="s">
        <v>179</v>
      </c>
      <c r="C149" s="4" t="str">
        <f t="shared" si="2"/>
        <v>/time-units?for_protocol_soa=true</v>
      </c>
      <c r="D149">
        <v>9</v>
      </c>
      <c r="E149">
        <v>0</v>
      </c>
      <c r="F149">
        <v>120</v>
      </c>
      <c r="G149">
        <v>687.31848610978898</v>
      </c>
      <c r="H149">
        <v>51.011673989705699</v>
      </c>
      <c r="I149">
        <v>4975.7093200460004</v>
      </c>
      <c r="J149">
        <v>92</v>
      </c>
      <c r="K149">
        <v>3.0262049609475002E-3</v>
      </c>
      <c r="L149">
        <v>0</v>
      </c>
      <c r="M149">
        <v>120</v>
      </c>
      <c r="N149">
        <v>150</v>
      </c>
      <c r="O149">
        <v>230</v>
      </c>
      <c r="P149">
        <v>390</v>
      </c>
      <c r="Q149">
        <v>5000</v>
      </c>
      <c r="R149">
        <v>5000</v>
      </c>
      <c r="S149">
        <v>5000</v>
      </c>
      <c r="T149">
        <v>5000</v>
      </c>
      <c r="U149">
        <v>5000</v>
      </c>
      <c r="V149">
        <v>5000</v>
      </c>
      <c r="W149">
        <v>5000</v>
      </c>
    </row>
    <row r="150" spans="1:23" x14ac:dyDescent="0.2">
      <c r="A150" t="s">
        <v>17</v>
      </c>
      <c r="B150" t="s">
        <v>180</v>
      </c>
      <c r="C150" s="4" t="str">
        <f t="shared" si="2"/>
        <v>/studies/study_uid</v>
      </c>
      <c r="D150">
        <v>13</v>
      </c>
      <c r="E150">
        <v>0</v>
      </c>
      <c r="F150">
        <v>1000</v>
      </c>
      <c r="G150">
        <v>2359.5696720473702</v>
      </c>
      <c r="H150">
        <v>274.314993992447</v>
      </c>
      <c r="I150">
        <v>6821.9388979487103</v>
      </c>
      <c r="J150">
        <v>1712</v>
      </c>
      <c r="K150">
        <v>4.3711849435908402E-3</v>
      </c>
      <c r="L150">
        <v>0</v>
      </c>
      <c r="M150">
        <v>1000</v>
      </c>
      <c r="N150">
        <v>3400</v>
      </c>
      <c r="O150">
        <v>3600</v>
      </c>
      <c r="P150">
        <v>4200</v>
      </c>
      <c r="Q150">
        <v>5100</v>
      </c>
      <c r="R150">
        <v>6800</v>
      </c>
      <c r="S150">
        <v>6800</v>
      </c>
      <c r="T150">
        <v>6800</v>
      </c>
      <c r="U150">
        <v>6800</v>
      </c>
      <c r="V150">
        <v>6800</v>
      </c>
      <c r="W150">
        <v>6800</v>
      </c>
    </row>
    <row r="151" spans="1:23" x14ac:dyDescent="0.2">
      <c r="A151" t="s">
        <v>17</v>
      </c>
      <c r="B151" t="s">
        <v>181</v>
      </c>
      <c r="C151" s="4" t="str">
        <f t="shared" si="2"/>
        <v>/flowchart?detailed=true</v>
      </c>
      <c r="D151">
        <v>13</v>
      </c>
      <c r="E151">
        <v>0</v>
      </c>
      <c r="F151">
        <v>23000</v>
      </c>
      <c r="G151">
        <v>22417.773457449999</v>
      </c>
      <c r="H151">
        <v>15120.1165789971</v>
      </c>
      <c r="I151">
        <v>26832.2798429289</v>
      </c>
      <c r="J151">
        <v>510194</v>
      </c>
      <c r="K151">
        <v>4.3711849435908402E-3</v>
      </c>
      <c r="L151">
        <v>0</v>
      </c>
      <c r="M151">
        <v>23000</v>
      </c>
      <c r="N151">
        <v>24000</v>
      </c>
      <c r="O151">
        <v>25000</v>
      </c>
      <c r="P151">
        <v>25000</v>
      </c>
      <c r="Q151">
        <v>26000</v>
      </c>
      <c r="R151">
        <v>27000</v>
      </c>
      <c r="S151">
        <v>27000</v>
      </c>
      <c r="T151">
        <v>27000</v>
      </c>
      <c r="U151">
        <v>27000</v>
      </c>
      <c r="V151">
        <v>27000</v>
      </c>
      <c r="W151">
        <v>27000</v>
      </c>
    </row>
    <row r="152" spans="1:23" x14ac:dyDescent="0.2">
      <c r="A152" t="s">
        <v>17</v>
      </c>
      <c r="B152" t="s">
        <v>182</v>
      </c>
      <c r="C152" s="4" t="str">
        <f t="shared" si="2"/>
        <v>/soa-preferences</v>
      </c>
      <c r="D152">
        <v>13</v>
      </c>
      <c r="E152">
        <v>0</v>
      </c>
      <c r="F152">
        <v>230</v>
      </c>
      <c r="G152">
        <v>810.68407585665295</v>
      </c>
      <c r="H152">
        <v>72.662048041820498</v>
      </c>
      <c r="I152">
        <v>6074.6459610527299</v>
      </c>
      <c r="J152">
        <v>100</v>
      </c>
      <c r="K152">
        <v>4.3711849435908402E-3</v>
      </c>
      <c r="L152">
        <v>0</v>
      </c>
      <c r="M152">
        <v>230</v>
      </c>
      <c r="N152">
        <v>260</v>
      </c>
      <c r="O152">
        <v>390</v>
      </c>
      <c r="P152">
        <v>550</v>
      </c>
      <c r="Q152">
        <v>2200</v>
      </c>
      <c r="R152">
        <v>6100</v>
      </c>
      <c r="S152">
        <v>6100</v>
      </c>
      <c r="T152">
        <v>6100</v>
      </c>
      <c r="U152">
        <v>6100</v>
      </c>
      <c r="V152">
        <v>6100</v>
      </c>
      <c r="W152">
        <v>6100</v>
      </c>
    </row>
    <row r="153" spans="1:23" x14ac:dyDescent="0.2">
      <c r="A153" t="s">
        <v>17</v>
      </c>
      <c r="B153" t="s">
        <v>183</v>
      </c>
      <c r="C153" s="4" t="str">
        <f t="shared" si="2"/>
        <v>/study-activities?page_size=0&amp;page_number=1</v>
      </c>
      <c r="D153">
        <v>13</v>
      </c>
      <c r="E153">
        <v>0</v>
      </c>
      <c r="F153">
        <v>3200</v>
      </c>
      <c r="G153">
        <v>4153.2608942361503</v>
      </c>
      <c r="H153">
        <v>1493.76533704344</v>
      </c>
      <c r="I153">
        <v>14465.493464027501</v>
      </c>
      <c r="J153">
        <v>409416</v>
      </c>
      <c r="K153">
        <v>4.3711849435908402E-3</v>
      </c>
      <c r="L153">
        <v>0</v>
      </c>
      <c r="M153">
        <v>3200</v>
      </c>
      <c r="N153">
        <v>3300</v>
      </c>
      <c r="O153">
        <v>3600</v>
      </c>
      <c r="P153">
        <v>5800</v>
      </c>
      <c r="Q153">
        <v>7400</v>
      </c>
      <c r="R153">
        <v>14000</v>
      </c>
      <c r="S153">
        <v>14000</v>
      </c>
      <c r="T153">
        <v>14000</v>
      </c>
      <c r="U153">
        <v>14000</v>
      </c>
      <c r="V153">
        <v>14000</v>
      </c>
      <c r="W153">
        <v>14000</v>
      </c>
    </row>
    <row r="154" spans="1:23" x14ac:dyDescent="0.2">
      <c r="A154" t="s">
        <v>17</v>
      </c>
      <c r="B154" t="s">
        <v>184</v>
      </c>
      <c r="C154" s="4" t="str">
        <f t="shared" si="2"/>
        <v>/study-soa-footnotes?page_number=1&amp;page_size=0&amp;total_count=true</v>
      </c>
      <c r="D154">
        <v>13</v>
      </c>
      <c r="E154">
        <v>0</v>
      </c>
      <c r="F154">
        <v>420</v>
      </c>
      <c r="G154">
        <v>1475.99872686147</v>
      </c>
      <c r="H154">
        <v>52.268804050981998</v>
      </c>
      <c r="I154">
        <v>5610.4702029842801</v>
      </c>
      <c r="J154">
        <v>40</v>
      </c>
      <c r="K154">
        <v>4.3711849435908402E-3</v>
      </c>
      <c r="L154">
        <v>0</v>
      </c>
      <c r="M154">
        <v>420</v>
      </c>
      <c r="N154">
        <v>2100</v>
      </c>
      <c r="O154">
        <v>2200</v>
      </c>
      <c r="P154">
        <v>3400</v>
      </c>
      <c r="Q154">
        <v>3600</v>
      </c>
      <c r="R154">
        <v>5600</v>
      </c>
      <c r="S154">
        <v>5600</v>
      </c>
      <c r="T154">
        <v>5600</v>
      </c>
      <c r="U154">
        <v>5600</v>
      </c>
      <c r="V154">
        <v>5600</v>
      </c>
      <c r="W154">
        <v>5600</v>
      </c>
    </row>
    <row r="155" spans="1:23" x14ac:dyDescent="0.2">
      <c r="A155" t="s">
        <v>17</v>
      </c>
      <c r="B155" t="s">
        <v>185</v>
      </c>
      <c r="C155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55">
        <v>13</v>
      </c>
      <c r="E155">
        <v>0</v>
      </c>
      <c r="F155">
        <v>6700</v>
      </c>
      <c r="G155">
        <v>7493.8549460001404</v>
      </c>
      <c r="H155">
        <v>3972.1777050290202</v>
      </c>
      <c r="I155">
        <v>14953.6884999834</v>
      </c>
      <c r="J155">
        <v>46787</v>
      </c>
      <c r="K155">
        <v>4.3711849435908402E-3</v>
      </c>
      <c r="L155">
        <v>0</v>
      </c>
      <c r="M155">
        <v>6700</v>
      </c>
      <c r="N155">
        <v>7100</v>
      </c>
      <c r="O155">
        <v>8100</v>
      </c>
      <c r="P155">
        <v>10000</v>
      </c>
      <c r="Q155">
        <v>11000</v>
      </c>
      <c r="R155">
        <v>15000</v>
      </c>
      <c r="S155">
        <v>15000</v>
      </c>
      <c r="T155">
        <v>15000</v>
      </c>
      <c r="U155">
        <v>15000</v>
      </c>
      <c r="V155">
        <v>15000</v>
      </c>
      <c r="W155">
        <v>15000</v>
      </c>
    </row>
    <row r="156" spans="1:23" x14ac:dyDescent="0.2">
      <c r="A156" t="s">
        <v>17</v>
      </c>
      <c r="B156" t="s">
        <v>186</v>
      </c>
      <c r="C156" s="4" t="str">
        <f t="shared" si="2"/>
        <v>/time-units?for_protocol_soa=true</v>
      </c>
      <c r="D156">
        <v>13</v>
      </c>
      <c r="E156">
        <v>0</v>
      </c>
      <c r="F156">
        <v>150</v>
      </c>
      <c r="G156">
        <v>737.18837830417101</v>
      </c>
      <c r="H156">
        <v>56.273219990544</v>
      </c>
      <c r="I156">
        <v>5664.7917180089198</v>
      </c>
      <c r="J156">
        <v>92</v>
      </c>
      <c r="K156">
        <v>4.3711849435908402E-3</v>
      </c>
      <c r="L156">
        <v>0</v>
      </c>
      <c r="M156">
        <v>150</v>
      </c>
      <c r="N156">
        <v>560</v>
      </c>
      <c r="O156">
        <v>690</v>
      </c>
      <c r="P156">
        <v>780</v>
      </c>
      <c r="Q156">
        <v>1100</v>
      </c>
      <c r="R156">
        <v>5700</v>
      </c>
      <c r="S156">
        <v>5700</v>
      </c>
      <c r="T156">
        <v>5700</v>
      </c>
      <c r="U156">
        <v>5700</v>
      </c>
      <c r="V156">
        <v>5700</v>
      </c>
      <c r="W156">
        <v>5700</v>
      </c>
    </row>
    <row r="157" spans="1:23" x14ac:dyDescent="0.2">
      <c r="A157" t="s">
        <v>17</v>
      </c>
      <c r="B157" t="s">
        <v>187</v>
      </c>
      <c r="C157" s="4" t="str">
        <f t="shared" si="2"/>
        <v>/studies/study_uid</v>
      </c>
      <c r="D157">
        <v>6</v>
      </c>
      <c r="E157">
        <v>0</v>
      </c>
      <c r="F157">
        <v>790</v>
      </c>
      <c r="G157">
        <v>1469.42867414327</v>
      </c>
      <c r="H157">
        <v>452.70362100563898</v>
      </c>
      <c r="I157">
        <v>4588.6157649801999</v>
      </c>
      <c r="J157">
        <v>1712</v>
      </c>
      <c r="K157">
        <v>2.0174699739649998E-3</v>
      </c>
      <c r="L157">
        <v>0</v>
      </c>
      <c r="M157">
        <v>1100</v>
      </c>
      <c r="N157">
        <v>1100</v>
      </c>
      <c r="O157">
        <v>1300</v>
      </c>
      <c r="P157">
        <v>1300</v>
      </c>
      <c r="Q157">
        <v>4600</v>
      </c>
      <c r="R157">
        <v>4600</v>
      </c>
      <c r="S157">
        <v>4600</v>
      </c>
      <c r="T157">
        <v>4600</v>
      </c>
      <c r="U157">
        <v>4600</v>
      </c>
      <c r="V157">
        <v>4600</v>
      </c>
      <c r="W157">
        <v>4600</v>
      </c>
    </row>
    <row r="158" spans="1:23" x14ac:dyDescent="0.2">
      <c r="A158" t="s">
        <v>17</v>
      </c>
      <c r="B158" t="s">
        <v>188</v>
      </c>
      <c r="C158" s="4" t="str">
        <f t="shared" si="2"/>
        <v>/flowchart?detailed=true</v>
      </c>
      <c r="D158">
        <v>6</v>
      </c>
      <c r="E158">
        <v>0</v>
      </c>
      <c r="F158">
        <v>21000</v>
      </c>
      <c r="G158">
        <v>21926.422819359301</v>
      </c>
      <c r="H158">
        <v>17696.7393320519</v>
      </c>
      <c r="I158">
        <v>26512.758292024901</v>
      </c>
      <c r="J158">
        <v>508482</v>
      </c>
      <c r="K158">
        <v>2.0174699739649998E-3</v>
      </c>
      <c r="L158">
        <v>0</v>
      </c>
      <c r="M158">
        <v>21000</v>
      </c>
      <c r="N158">
        <v>21000</v>
      </c>
      <c r="O158">
        <v>25000</v>
      </c>
      <c r="P158">
        <v>25000</v>
      </c>
      <c r="Q158">
        <v>27000</v>
      </c>
      <c r="R158">
        <v>27000</v>
      </c>
      <c r="S158">
        <v>27000</v>
      </c>
      <c r="T158">
        <v>27000</v>
      </c>
      <c r="U158">
        <v>27000</v>
      </c>
      <c r="V158">
        <v>27000</v>
      </c>
      <c r="W158">
        <v>27000</v>
      </c>
    </row>
    <row r="159" spans="1:23" x14ac:dyDescent="0.2">
      <c r="A159" t="s">
        <v>17</v>
      </c>
      <c r="B159" t="s">
        <v>189</v>
      </c>
      <c r="C159" s="4" t="str">
        <f t="shared" si="2"/>
        <v>/soa-preferences</v>
      </c>
      <c r="D159">
        <v>6</v>
      </c>
      <c r="E159">
        <v>0</v>
      </c>
      <c r="F159">
        <v>69</v>
      </c>
      <c r="G159">
        <v>148.330076151372</v>
      </c>
      <c r="H159">
        <v>59.792862972244599</v>
      </c>
      <c r="I159">
        <v>479.98238506261202</v>
      </c>
      <c r="J159">
        <v>100</v>
      </c>
      <c r="K159">
        <v>2.0174699739649998E-3</v>
      </c>
      <c r="L159">
        <v>0</v>
      </c>
      <c r="M159">
        <v>83</v>
      </c>
      <c r="N159">
        <v>83</v>
      </c>
      <c r="O159">
        <v>130</v>
      </c>
      <c r="P159">
        <v>130</v>
      </c>
      <c r="Q159">
        <v>480</v>
      </c>
      <c r="R159">
        <v>480</v>
      </c>
      <c r="S159">
        <v>480</v>
      </c>
      <c r="T159">
        <v>480</v>
      </c>
      <c r="U159">
        <v>480</v>
      </c>
      <c r="V159">
        <v>480</v>
      </c>
      <c r="W159">
        <v>480</v>
      </c>
    </row>
    <row r="160" spans="1:23" x14ac:dyDescent="0.2">
      <c r="A160" t="s">
        <v>17</v>
      </c>
      <c r="B160" t="s">
        <v>190</v>
      </c>
      <c r="C160" s="4" t="str">
        <f t="shared" si="2"/>
        <v>/study-activities?page_size=0&amp;page_number=1</v>
      </c>
      <c r="D160">
        <v>6</v>
      </c>
      <c r="E160">
        <v>0</v>
      </c>
      <c r="F160">
        <v>2200</v>
      </c>
      <c r="G160">
        <v>3064.1126266564202</v>
      </c>
      <c r="H160">
        <v>1038.1908189738101</v>
      </c>
      <c r="I160">
        <v>6469.7768529877003</v>
      </c>
      <c r="J160">
        <v>409416</v>
      </c>
      <c r="K160">
        <v>2.0174699739649998E-3</v>
      </c>
      <c r="L160">
        <v>0</v>
      </c>
      <c r="M160">
        <v>3100</v>
      </c>
      <c r="N160">
        <v>3100</v>
      </c>
      <c r="O160">
        <v>3800</v>
      </c>
      <c r="P160">
        <v>3800</v>
      </c>
      <c r="Q160">
        <v>6500</v>
      </c>
      <c r="R160">
        <v>6500</v>
      </c>
      <c r="S160">
        <v>6500</v>
      </c>
      <c r="T160">
        <v>6500</v>
      </c>
      <c r="U160">
        <v>6500</v>
      </c>
      <c r="V160">
        <v>6500</v>
      </c>
      <c r="W160">
        <v>6500</v>
      </c>
    </row>
    <row r="161" spans="1:23" x14ac:dyDescent="0.2">
      <c r="A161" t="s">
        <v>17</v>
      </c>
      <c r="B161" t="s">
        <v>191</v>
      </c>
      <c r="C161" s="4" t="str">
        <f t="shared" si="2"/>
        <v>/study-soa-footnotes?page_number=1&amp;page_size=0&amp;total_count=true</v>
      </c>
      <c r="D161">
        <v>6</v>
      </c>
      <c r="E161">
        <v>0</v>
      </c>
      <c r="F161">
        <v>460</v>
      </c>
      <c r="G161">
        <v>1465.4697569591599</v>
      </c>
      <c r="H161">
        <v>118.99327894207001</v>
      </c>
      <c r="I161">
        <v>5429.9418129958203</v>
      </c>
      <c r="J161">
        <v>40</v>
      </c>
      <c r="K161">
        <v>2.0174699739649998E-3</v>
      </c>
      <c r="L161">
        <v>0</v>
      </c>
      <c r="M161">
        <v>700</v>
      </c>
      <c r="N161">
        <v>700</v>
      </c>
      <c r="O161">
        <v>1800</v>
      </c>
      <c r="P161">
        <v>1800</v>
      </c>
      <c r="Q161">
        <v>5400</v>
      </c>
      <c r="R161">
        <v>5400</v>
      </c>
      <c r="S161">
        <v>5400</v>
      </c>
      <c r="T161">
        <v>5400</v>
      </c>
      <c r="U161">
        <v>5400</v>
      </c>
      <c r="V161">
        <v>5400</v>
      </c>
      <c r="W161">
        <v>5400</v>
      </c>
    </row>
    <row r="162" spans="1:23" x14ac:dyDescent="0.2">
      <c r="A162" t="s">
        <v>17</v>
      </c>
      <c r="B162" t="s">
        <v>192</v>
      </c>
      <c r="C162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62">
        <v>6</v>
      </c>
      <c r="E162">
        <v>0</v>
      </c>
      <c r="F162">
        <v>5300</v>
      </c>
      <c r="G162">
        <v>5796.2983076771097</v>
      </c>
      <c r="H162">
        <v>4975.1147769857198</v>
      </c>
      <c r="I162">
        <v>7369.1160170128496</v>
      </c>
      <c r="J162">
        <v>46787</v>
      </c>
      <c r="K162">
        <v>2.0174699739649998E-3</v>
      </c>
      <c r="L162">
        <v>0</v>
      </c>
      <c r="M162">
        <v>5600</v>
      </c>
      <c r="N162">
        <v>5600</v>
      </c>
      <c r="O162">
        <v>6400</v>
      </c>
      <c r="P162">
        <v>6400</v>
      </c>
      <c r="Q162">
        <v>7400</v>
      </c>
      <c r="R162">
        <v>7400</v>
      </c>
      <c r="S162">
        <v>7400</v>
      </c>
      <c r="T162">
        <v>7400</v>
      </c>
      <c r="U162">
        <v>7400</v>
      </c>
      <c r="V162">
        <v>7400</v>
      </c>
      <c r="W162">
        <v>7400</v>
      </c>
    </row>
    <row r="163" spans="1:23" x14ac:dyDescent="0.2">
      <c r="A163" t="s">
        <v>17</v>
      </c>
      <c r="B163" t="s">
        <v>193</v>
      </c>
      <c r="C163" s="4" t="str">
        <f t="shared" si="2"/>
        <v>/time-units?for_protocol_soa=true</v>
      </c>
      <c r="D163">
        <v>6</v>
      </c>
      <c r="E163">
        <v>0</v>
      </c>
      <c r="F163">
        <v>88</v>
      </c>
      <c r="G163">
        <v>227.45576367014999</v>
      </c>
      <c r="H163">
        <v>66.776009975001202</v>
      </c>
      <c r="I163">
        <v>808.40698699466805</v>
      </c>
      <c r="J163">
        <v>92</v>
      </c>
      <c r="K163">
        <v>2.0174699739649998E-3</v>
      </c>
      <c r="L163">
        <v>0</v>
      </c>
      <c r="M163">
        <v>130</v>
      </c>
      <c r="N163">
        <v>130</v>
      </c>
      <c r="O163">
        <v>200</v>
      </c>
      <c r="P163">
        <v>200</v>
      </c>
      <c r="Q163">
        <v>810</v>
      </c>
      <c r="R163">
        <v>810</v>
      </c>
      <c r="S163">
        <v>810</v>
      </c>
      <c r="T163">
        <v>810</v>
      </c>
      <c r="U163">
        <v>810</v>
      </c>
      <c r="V163">
        <v>810</v>
      </c>
      <c r="W163">
        <v>810</v>
      </c>
    </row>
    <row r="164" spans="1:23" x14ac:dyDescent="0.2">
      <c r="A164" t="s">
        <v>17</v>
      </c>
      <c r="B164" t="s">
        <v>194</v>
      </c>
      <c r="C164" s="4" t="str">
        <f t="shared" si="2"/>
        <v>/studies/study_uid</v>
      </c>
      <c r="D164">
        <v>5</v>
      </c>
      <c r="E164">
        <v>0</v>
      </c>
      <c r="F164">
        <v>3000</v>
      </c>
      <c r="G164">
        <v>3166.1274087848101</v>
      </c>
      <c r="H164">
        <v>1822.0194859895801</v>
      </c>
      <c r="I164">
        <v>5819.1290980903404</v>
      </c>
      <c r="J164">
        <v>1712</v>
      </c>
      <c r="K164">
        <v>1.6812249783041599E-3</v>
      </c>
      <c r="L164">
        <v>0</v>
      </c>
      <c r="M164">
        <v>3000</v>
      </c>
      <c r="N164">
        <v>3100</v>
      </c>
      <c r="O164">
        <v>3100</v>
      </c>
      <c r="P164">
        <v>5800</v>
      </c>
      <c r="Q164">
        <v>5800</v>
      </c>
      <c r="R164">
        <v>5800</v>
      </c>
      <c r="S164">
        <v>5800</v>
      </c>
      <c r="T164">
        <v>5800</v>
      </c>
      <c r="U164">
        <v>5800</v>
      </c>
      <c r="V164">
        <v>5800</v>
      </c>
      <c r="W164">
        <v>5800</v>
      </c>
    </row>
    <row r="165" spans="1:23" x14ac:dyDescent="0.2">
      <c r="A165" t="s">
        <v>17</v>
      </c>
      <c r="B165" t="s">
        <v>195</v>
      </c>
      <c r="C165" s="4" t="str">
        <f t="shared" si="2"/>
        <v>/flowchart?detailed=true</v>
      </c>
      <c r="D165">
        <v>5</v>
      </c>
      <c r="E165">
        <v>0</v>
      </c>
      <c r="F165">
        <v>18000</v>
      </c>
      <c r="G165">
        <v>18728.185928380099</v>
      </c>
      <c r="H165">
        <v>17722.201011027199</v>
      </c>
      <c r="I165">
        <v>20433.962384937298</v>
      </c>
      <c r="J165">
        <v>501420</v>
      </c>
      <c r="K165">
        <v>1.6812249783041599E-3</v>
      </c>
      <c r="L165">
        <v>0</v>
      </c>
      <c r="M165">
        <v>18000</v>
      </c>
      <c r="N165">
        <v>19000</v>
      </c>
      <c r="O165">
        <v>19000</v>
      </c>
      <c r="P165">
        <v>20000</v>
      </c>
      <c r="Q165">
        <v>20000</v>
      </c>
      <c r="R165">
        <v>20000</v>
      </c>
      <c r="S165">
        <v>20000</v>
      </c>
      <c r="T165">
        <v>20000</v>
      </c>
      <c r="U165">
        <v>20000</v>
      </c>
      <c r="V165">
        <v>20000</v>
      </c>
      <c r="W165">
        <v>20000</v>
      </c>
    </row>
    <row r="166" spans="1:23" x14ac:dyDescent="0.2">
      <c r="A166" t="s">
        <v>17</v>
      </c>
      <c r="B166" t="s">
        <v>196</v>
      </c>
      <c r="C166" s="4" t="str">
        <f t="shared" si="2"/>
        <v>/soa-preferences</v>
      </c>
      <c r="D166">
        <v>5</v>
      </c>
      <c r="E166">
        <v>0</v>
      </c>
      <c r="F166">
        <v>100</v>
      </c>
      <c r="G166">
        <v>153.12068462371801</v>
      </c>
      <c r="H166">
        <v>55.395917966961797</v>
      </c>
      <c r="I166">
        <v>351.92169004585497</v>
      </c>
      <c r="J166">
        <v>100</v>
      </c>
      <c r="K166">
        <v>1.6812249783041599E-3</v>
      </c>
      <c r="L166">
        <v>0</v>
      </c>
      <c r="M166">
        <v>100</v>
      </c>
      <c r="N166">
        <v>150</v>
      </c>
      <c r="O166">
        <v>150</v>
      </c>
      <c r="P166">
        <v>350</v>
      </c>
      <c r="Q166">
        <v>350</v>
      </c>
      <c r="R166">
        <v>350</v>
      </c>
      <c r="S166">
        <v>350</v>
      </c>
      <c r="T166">
        <v>350</v>
      </c>
      <c r="U166">
        <v>350</v>
      </c>
      <c r="V166">
        <v>350</v>
      </c>
      <c r="W166">
        <v>350</v>
      </c>
    </row>
    <row r="167" spans="1:23" x14ac:dyDescent="0.2">
      <c r="A167" t="s">
        <v>17</v>
      </c>
      <c r="B167" t="s">
        <v>197</v>
      </c>
      <c r="C167" s="4" t="str">
        <f t="shared" si="2"/>
        <v>/study-activities?page_size=0&amp;page_number=1</v>
      </c>
      <c r="D167">
        <v>5</v>
      </c>
      <c r="E167">
        <v>0</v>
      </c>
      <c r="F167">
        <v>2200</v>
      </c>
      <c r="G167">
        <v>2652.1307466086</v>
      </c>
      <c r="H167">
        <v>1343.0809540441201</v>
      </c>
      <c r="I167">
        <v>3973.4894050052299</v>
      </c>
      <c r="J167">
        <v>409416</v>
      </c>
      <c r="K167">
        <v>1.6812249783041599E-3</v>
      </c>
      <c r="L167">
        <v>0</v>
      </c>
      <c r="M167">
        <v>2200</v>
      </c>
      <c r="N167">
        <v>3800</v>
      </c>
      <c r="O167">
        <v>3800</v>
      </c>
      <c r="P167">
        <v>4000</v>
      </c>
      <c r="Q167">
        <v>4000</v>
      </c>
      <c r="R167">
        <v>4000</v>
      </c>
      <c r="S167">
        <v>4000</v>
      </c>
      <c r="T167">
        <v>4000</v>
      </c>
      <c r="U167">
        <v>4000</v>
      </c>
      <c r="V167">
        <v>4000</v>
      </c>
      <c r="W167">
        <v>4000</v>
      </c>
    </row>
    <row r="168" spans="1:23" x14ac:dyDescent="0.2">
      <c r="A168" t="s">
        <v>17</v>
      </c>
      <c r="B168" t="s">
        <v>198</v>
      </c>
      <c r="C168" s="4" t="str">
        <f t="shared" si="2"/>
        <v>/study-soa-footnotes?page_number=1&amp;page_size=0&amp;total_count=true</v>
      </c>
      <c r="D168">
        <v>5</v>
      </c>
      <c r="E168">
        <v>0</v>
      </c>
      <c r="F168">
        <v>290</v>
      </c>
      <c r="G168">
        <v>278.18473884835799</v>
      </c>
      <c r="H168">
        <v>70.150852086953805</v>
      </c>
      <c r="I168">
        <v>628.67756804916996</v>
      </c>
      <c r="J168">
        <v>40</v>
      </c>
      <c r="K168">
        <v>1.6812249783041599E-3</v>
      </c>
      <c r="L168">
        <v>0</v>
      </c>
      <c r="M168">
        <v>290</v>
      </c>
      <c r="N168">
        <v>320</v>
      </c>
      <c r="O168">
        <v>320</v>
      </c>
      <c r="P168">
        <v>630</v>
      </c>
      <c r="Q168">
        <v>630</v>
      </c>
      <c r="R168">
        <v>630</v>
      </c>
      <c r="S168">
        <v>630</v>
      </c>
      <c r="T168">
        <v>630</v>
      </c>
      <c r="U168">
        <v>630</v>
      </c>
      <c r="V168">
        <v>630</v>
      </c>
      <c r="W168">
        <v>630</v>
      </c>
    </row>
    <row r="169" spans="1:23" x14ac:dyDescent="0.2">
      <c r="A169" t="s">
        <v>17</v>
      </c>
      <c r="B169" t="s">
        <v>199</v>
      </c>
      <c r="C169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69">
        <v>5</v>
      </c>
      <c r="E169">
        <v>0</v>
      </c>
      <c r="F169">
        <v>10000</v>
      </c>
      <c r="G169">
        <v>9092.0220710104295</v>
      </c>
      <c r="H169">
        <v>3956.4214380225098</v>
      </c>
      <c r="I169">
        <v>13145.9477050229</v>
      </c>
      <c r="J169">
        <v>46787</v>
      </c>
      <c r="K169">
        <v>1.6812249783041599E-3</v>
      </c>
      <c r="L169">
        <v>0</v>
      </c>
      <c r="M169">
        <v>10000</v>
      </c>
      <c r="N169">
        <v>12000</v>
      </c>
      <c r="O169">
        <v>12000</v>
      </c>
      <c r="P169">
        <v>13000</v>
      </c>
      <c r="Q169">
        <v>13000</v>
      </c>
      <c r="R169">
        <v>13000</v>
      </c>
      <c r="S169">
        <v>13000</v>
      </c>
      <c r="T169">
        <v>13000</v>
      </c>
      <c r="U169">
        <v>13000</v>
      </c>
      <c r="V169">
        <v>13000</v>
      </c>
      <c r="W169">
        <v>13000</v>
      </c>
    </row>
    <row r="170" spans="1:23" x14ac:dyDescent="0.2">
      <c r="A170" t="s">
        <v>17</v>
      </c>
      <c r="B170" t="s">
        <v>200</v>
      </c>
      <c r="C170" s="4" t="str">
        <f t="shared" si="2"/>
        <v>/time-units?for_protocol_soa=true</v>
      </c>
      <c r="D170">
        <v>5</v>
      </c>
      <c r="E170">
        <v>0</v>
      </c>
      <c r="F170">
        <v>100</v>
      </c>
      <c r="G170">
        <v>188.91114480793399</v>
      </c>
      <c r="H170">
        <v>38.502905983477802</v>
      </c>
      <c r="I170">
        <v>396.51380002032897</v>
      </c>
      <c r="J170">
        <v>92</v>
      </c>
      <c r="K170">
        <v>1.6812249783041599E-3</v>
      </c>
      <c r="L170">
        <v>0</v>
      </c>
      <c r="M170">
        <v>100</v>
      </c>
      <c r="N170">
        <v>340</v>
      </c>
      <c r="O170">
        <v>340</v>
      </c>
      <c r="P170">
        <v>400</v>
      </c>
      <c r="Q170">
        <v>400</v>
      </c>
      <c r="R170">
        <v>400</v>
      </c>
      <c r="S170">
        <v>400</v>
      </c>
      <c r="T170">
        <v>400</v>
      </c>
      <c r="U170">
        <v>400</v>
      </c>
      <c r="V170">
        <v>400</v>
      </c>
      <c r="W170">
        <v>400</v>
      </c>
    </row>
    <row r="171" spans="1:23" x14ac:dyDescent="0.2">
      <c r="A171" t="s">
        <v>17</v>
      </c>
      <c r="B171" t="s">
        <v>201</v>
      </c>
      <c r="C171" s="4" t="str">
        <f t="shared" si="2"/>
        <v>/studies/study_uid</v>
      </c>
      <c r="D171">
        <v>3</v>
      </c>
      <c r="E171">
        <v>0</v>
      </c>
      <c r="F171">
        <v>2100</v>
      </c>
      <c r="G171">
        <v>1880.59501966927</v>
      </c>
      <c r="H171">
        <v>1133.33471200894</v>
      </c>
      <c r="I171">
        <v>2456.8176310276599</v>
      </c>
      <c r="J171">
        <v>1712</v>
      </c>
      <c r="K171">
        <v>1.0087349869824999E-3</v>
      </c>
      <c r="L171">
        <v>0</v>
      </c>
      <c r="M171">
        <v>2100</v>
      </c>
      <c r="N171">
        <v>2100</v>
      </c>
      <c r="O171">
        <v>2500</v>
      </c>
      <c r="P171">
        <v>2500</v>
      </c>
      <c r="Q171">
        <v>2500</v>
      </c>
      <c r="R171">
        <v>2500</v>
      </c>
      <c r="S171">
        <v>2500</v>
      </c>
      <c r="T171">
        <v>2500</v>
      </c>
      <c r="U171">
        <v>2500</v>
      </c>
      <c r="V171">
        <v>2500</v>
      </c>
      <c r="W171">
        <v>2500</v>
      </c>
    </row>
    <row r="172" spans="1:23" x14ac:dyDescent="0.2">
      <c r="A172" t="s">
        <v>17</v>
      </c>
      <c r="B172" t="s">
        <v>202</v>
      </c>
      <c r="C172" s="4" t="str">
        <f t="shared" si="2"/>
        <v>/flowchart?detailed=true</v>
      </c>
      <c r="D172">
        <v>3</v>
      </c>
      <c r="E172">
        <v>0</v>
      </c>
      <c r="F172">
        <v>25000</v>
      </c>
      <c r="G172">
        <v>24248.848364339199</v>
      </c>
      <c r="H172">
        <v>21337.965025915699</v>
      </c>
      <c r="I172">
        <v>26125.618162099199</v>
      </c>
      <c r="J172">
        <v>511692</v>
      </c>
      <c r="K172">
        <v>1.0087349869824999E-3</v>
      </c>
      <c r="L172">
        <v>0</v>
      </c>
      <c r="M172">
        <v>25000</v>
      </c>
      <c r="N172">
        <v>25000</v>
      </c>
      <c r="O172">
        <v>26000</v>
      </c>
      <c r="P172">
        <v>26000</v>
      </c>
      <c r="Q172">
        <v>26000</v>
      </c>
      <c r="R172">
        <v>26000</v>
      </c>
      <c r="S172">
        <v>26000</v>
      </c>
      <c r="T172">
        <v>26000</v>
      </c>
      <c r="U172">
        <v>26000</v>
      </c>
      <c r="V172">
        <v>26000</v>
      </c>
      <c r="W172">
        <v>26000</v>
      </c>
    </row>
    <row r="173" spans="1:23" x14ac:dyDescent="0.2">
      <c r="A173" t="s">
        <v>17</v>
      </c>
      <c r="B173" t="s">
        <v>203</v>
      </c>
      <c r="C173" s="4" t="str">
        <f t="shared" si="2"/>
        <v>/soa-preferences</v>
      </c>
      <c r="D173">
        <v>3</v>
      </c>
      <c r="E173">
        <v>0</v>
      </c>
      <c r="F173">
        <v>360</v>
      </c>
      <c r="G173">
        <v>278.71738801089401</v>
      </c>
      <c r="H173">
        <v>59.769531013444002</v>
      </c>
      <c r="I173">
        <v>413.37613994255599</v>
      </c>
      <c r="J173">
        <v>100</v>
      </c>
      <c r="K173">
        <v>1.0087349869824999E-3</v>
      </c>
      <c r="L173">
        <v>0</v>
      </c>
      <c r="M173">
        <v>360</v>
      </c>
      <c r="N173">
        <v>360</v>
      </c>
      <c r="O173">
        <v>410</v>
      </c>
      <c r="P173">
        <v>410</v>
      </c>
      <c r="Q173">
        <v>410</v>
      </c>
      <c r="R173">
        <v>410</v>
      </c>
      <c r="S173">
        <v>410</v>
      </c>
      <c r="T173">
        <v>410</v>
      </c>
      <c r="U173">
        <v>410</v>
      </c>
      <c r="V173">
        <v>410</v>
      </c>
      <c r="W173">
        <v>410</v>
      </c>
    </row>
    <row r="174" spans="1:23" x14ac:dyDescent="0.2">
      <c r="A174" t="s">
        <v>17</v>
      </c>
      <c r="B174" t="s">
        <v>204</v>
      </c>
      <c r="C174" s="4" t="str">
        <f t="shared" si="2"/>
        <v>/study-activities?page_size=0&amp;page_number=1</v>
      </c>
      <c r="D174">
        <v>3</v>
      </c>
      <c r="E174">
        <v>0</v>
      </c>
      <c r="F174">
        <v>3000</v>
      </c>
      <c r="G174">
        <v>6883.4350393541699</v>
      </c>
      <c r="H174">
        <v>2891.8319519143502</v>
      </c>
      <c r="I174">
        <v>14778.3773640403</v>
      </c>
      <c r="J174">
        <v>409416</v>
      </c>
      <c r="K174">
        <v>1.0087349869824999E-3</v>
      </c>
      <c r="L174">
        <v>0</v>
      </c>
      <c r="M174">
        <v>3000</v>
      </c>
      <c r="N174">
        <v>3000</v>
      </c>
      <c r="O174">
        <v>15000</v>
      </c>
      <c r="P174">
        <v>15000</v>
      </c>
      <c r="Q174">
        <v>15000</v>
      </c>
      <c r="R174">
        <v>15000</v>
      </c>
      <c r="S174">
        <v>15000</v>
      </c>
      <c r="T174">
        <v>15000</v>
      </c>
      <c r="U174">
        <v>15000</v>
      </c>
      <c r="V174">
        <v>15000</v>
      </c>
      <c r="W174">
        <v>15000</v>
      </c>
    </row>
    <row r="175" spans="1:23" x14ac:dyDescent="0.2">
      <c r="A175" t="s">
        <v>17</v>
      </c>
      <c r="B175" t="s">
        <v>205</v>
      </c>
      <c r="C175" s="4" t="str">
        <f t="shared" si="2"/>
        <v>/study-soa-footnotes?page_number=1&amp;page_size=0&amp;total_count=true</v>
      </c>
      <c r="D175">
        <v>3</v>
      </c>
      <c r="E175">
        <v>0</v>
      </c>
      <c r="F175">
        <v>1000</v>
      </c>
      <c r="G175">
        <v>804.19114565787197</v>
      </c>
      <c r="H175">
        <v>305.501503054983</v>
      </c>
      <c r="I175">
        <v>1082.81318994704</v>
      </c>
      <c r="J175">
        <v>40</v>
      </c>
      <c r="K175">
        <v>1.0087349869824999E-3</v>
      </c>
      <c r="L175">
        <v>0</v>
      </c>
      <c r="M175">
        <v>1000</v>
      </c>
      <c r="N175">
        <v>1000</v>
      </c>
      <c r="O175">
        <v>1100</v>
      </c>
      <c r="P175">
        <v>1100</v>
      </c>
      <c r="Q175">
        <v>1100</v>
      </c>
      <c r="R175">
        <v>1100</v>
      </c>
      <c r="S175">
        <v>1100</v>
      </c>
      <c r="T175">
        <v>1100</v>
      </c>
      <c r="U175">
        <v>1100</v>
      </c>
      <c r="V175">
        <v>1100</v>
      </c>
      <c r="W175">
        <v>1100</v>
      </c>
    </row>
    <row r="176" spans="1:23" x14ac:dyDescent="0.2">
      <c r="A176" t="s">
        <v>17</v>
      </c>
      <c r="B176" t="s">
        <v>206</v>
      </c>
      <c r="C176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76">
        <v>3</v>
      </c>
      <c r="E176">
        <v>0</v>
      </c>
      <c r="F176">
        <v>8100</v>
      </c>
      <c r="G176">
        <v>9601.3637989914605</v>
      </c>
      <c r="H176">
        <v>6223.7193819600998</v>
      </c>
      <c r="I176">
        <v>14487.5013589626</v>
      </c>
      <c r="J176">
        <v>46787</v>
      </c>
      <c r="K176">
        <v>1.0087349869824999E-3</v>
      </c>
      <c r="L176">
        <v>0</v>
      </c>
      <c r="M176">
        <v>8100</v>
      </c>
      <c r="N176">
        <v>8100</v>
      </c>
      <c r="O176">
        <v>14000</v>
      </c>
      <c r="P176">
        <v>14000</v>
      </c>
      <c r="Q176">
        <v>14000</v>
      </c>
      <c r="R176">
        <v>14000</v>
      </c>
      <c r="S176">
        <v>14000</v>
      </c>
      <c r="T176">
        <v>14000</v>
      </c>
      <c r="U176">
        <v>14000</v>
      </c>
      <c r="V176">
        <v>14000</v>
      </c>
      <c r="W176">
        <v>14000</v>
      </c>
    </row>
    <row r="177" spans="1:23" x14ac:dyDescent="0.2">
      <c r="A177" t="s">
        <v>17</v>
      </c>
      <c r="B177" t="s">
        <v>207</v>
      </c>
      <c r="C177" s="4" t="str">
        <f t="shared" si="2"/>
        <v>/time-units?for_protocol_soa=true</v>
      </c>
      <c r="D177">
        <v>3</v>
      </c>
      <c r="E177">
        <v>0</v>
      </c>
      <c r="F177">
        <v>110</v>
      </c>
      <c r="G177">
        <v>201.384944686045</v>
      </c>
      <c r="H177">
        <v>75.210825074463997</v>
      </c>
      <c r="I177">
        <v>420.84794596303198</v>
      </c>
      <c r="J177">
        <v>92</v>
      </c>
      <c r="K177">
        <v>1.0087349869824999E-3</v>
      </c>
      <c r="L177">
        <v>0</v>
      </c>
      <c r="M177">
        <v>110</v>
      </c>
      <c r="N177">
        <v>110</v>
      </c>
      <c r="O177">
        <v>420</v>
      </c>
      <c r="P177">
        <v>420</v>
      </c>
      <c r="Q177">
        <v>420</v>
      </c>
      <c r="R177">
        <v>420</v>
      </c>
      <c r="S177">
        <v>420</v>
      </c>
      <c r="T177">
        <v>420</v>
      </c>
      <c r="U177">
        <v>420</v>
      </c>
      <c r="V177">
        <v>420</v>
      </c>
      <c r="W177">
        <v>420</v>
      </c>
    </row>
    <row r="178" spans="1:23" x14ac:dyDescent="0.2">
      <c r="A178" t="s">
        <v>17</v>
      </c>
      <c r="B178" t="s">
        <v>208</v>
      </c>
      <c r="C178" s="4" t="str">
        <f t="shared" si="2"/>
        <v>/studies/study_uid</v>
      </c>
      <c r="D178">
        <v>6</v>
      </c>
      <c r="E178">
        <v>0</v>
      </c>
      <c r="F178">
        <v>520</v>
      </c>
      <c r="G178">
        <v>726.40774534859997</v>
      </c>
      <c r="H178">
        <v>108.710394008085</v>
      </c>
      <c r="I178">
        <v>1871.0015590768301</v>
      </c>
      <c r="J178">
        <v>1712</v>
      </c>
      <c r="K178">
        <v>2.0174699739649998E-3</v>
      </c>
      <c r="L178">
        <v>0</v>
      </c>
      <c r="M178">
        <v>540</v>
      </c>
      <c r="N178">
        <v>540</v>
      </c>
      <c r="O178">
        <v>940</v>
      </c>
      <c r="P178">
        <v>940</v>
      </c>
      <c r="Q178">
        <v>1900</v>
      </c>
      <c r="R178">
        <v>1900</v>
      </c>
      <c r="S178">
        <v>1900</v>
      </c>
      <c r="T178">
        <v>1900</v>
      </c>
      <c r="U178">
        <v>1900</v>
      </c>
      <c r="V178">
        <v>1900</v>
      </c>
      <c r="W178">
        <v>1900</v>
      </c>
    </row>
    <row r="179" spans="1:23" x14ac:dyDescent="0.2">
      <c r="A179" t="s">
        <v>17</v>
      </c>
      <c r="B179" t="s">
        <v>209</v>
      </c>
      <c r="C179" s="4" t="str">
        <f t="shared" si="2"/>
        <v>/flowchart?detailed=true</v>
      </c>
      <c r="D179">
        <v>6</v>
      </c>
      <c r="E179">
        <v>0</v>
      </c>
      <c r="F179">
        <v>23000</v>
      </c>
      <c r="G179">
        <v>23656.301030675699</v>
      </c>
      <c r="H179">
        <v>17776.589603978198</v>
      </c>
      <c r="I179">
        <v>27342.3943860689</v>
      </c>
      <c r="J179">
        <v>509445</v>
      </c>
      <c r="K179">
        <v>2.0174699739649998E-3</v>
      </c>
      <c r="L179">
        <v>0</v>
      </c>
      <c r="M179">
        <v>24000</v>
      </c>
      <c r="N179">
        <v>24000</v>
      </c>
      <c r="O179">
        <v>27000</v>
      </c>
      <c r="P179">
        <v>27000</v>
      </c>
      <c r="Q179">
        <v>27000</v>
      </c>
      <c r="R179">
        <v>27000</v>
      </c>
      <c r="S179">
        <v>27000</v>
      </c>
      <c r="T179">
        <v>27000</v>
      </c>
      <c r="U179">
        <v>27000</v>
      </c>
      <c r="V179">
        <v>27000</v>
      </c>
      <c r="W179">
        <v>27000</v>
      </c>
    </row>
    <row r="180" spans="1:23" x14ac:dyDescent="0.2">
      <c r="A180" t="s">
        <v>17</v>
      </c>
      <c r="B180" t="s">
        <v>210</v>
      </c>
      <c r="C180" s="4" t="str">
        <f t="shared" si="2"/>
        <v>/soa-preferences</v>
      </c>
      <c r="D180">
        <v>6</v>
      </c>
      <c r="E180">
        <v>0</v>
      </c>
      <c r="F180">
        <v>170</v>
      </c>
      <c r="G180">
        <v>278.23488016535202</v>
      </c>
      <c r="H180">
        <v>112.777226953767</v>
      </c>
      <c r="I180">
        <v>582.52330403774897</v>
      </c>
      <c r="J180">
        <v>100</v>
      </c>
      <c r="K180">
        <v>2.0174699739649998E-3</v>
      </c>
      <c r="L180">
        <v>0</v>
      </c>
      <c r="M180">
        <v>200</v>
      </c>
      <c r="N180">
        <v>200</v>
      </c>
      <c r="O180">
        <v>480</v>
      </c>
      <c r="P180">
        <v>480</v>
      </c>
      <c r="Q180">
        <v>580</v>
      </c>
      <c r="R180">
        <v>580</v>
      </c>
      <c r="S180">
        <v>580</v>
      </c>
      <c r="T180">
        <v>580</v>
      </c>
      <c r="U180">
        <v>580</v>
      </c>
      <c r="V180">
        <v>580</v>
      </c>
      <c r="W180">
        <v>580</v>
      </c>
    </row>
    <row r="181" spans="1:23" x14ac:dyDescent="0.2">
      <c r="A181" t="s">
        <v>17</v>
      </c>
      <c r="B181" t="s">
        <v>211</v>
      </c>
      <c r="C181" s="4" t="str">
        <f t="shared" si="2"/>
        <v>/study-activities?page_size=0&amp;page_number=1</v>
      </c>
      <c r="D181">
        <v>6</v>
      </c>
      <c r="E181">
        <v>0</v>
      </c>
      <c r="F181">
        <v>2200</v>
      </c>
      <c r="G181">
        <v>3095.6990400057598</v>
      </c>
      <c r="H181">
        <v>1874.8644279548801</v>
      </c>
      <c r="I181">
        <v>4445.29359403532</v>
      </c>
      <c r="J181">
        <v>409416</v>
      </c>
      <c r="K181">
        <v>2.0174699739649998E-3</v>
      </c>
      <c r="L181">
        <v>0</v>
      </c>
      <c r="M181">
        <v>3800</v>
      </c>
      <c r="N181">
        <v>3800</v>
      </c>
      <c r="O181">
        <v>4200</v>
      </c>
      <c r="P181">
        <v>4200</v>
      </c>
      <c r="Q181">
        <v>4400</v>
      </c>
      <c r="R181">
        <v>4400</v>
      </c>
      <c r="S181">
        <v>4400</v>
      </c>
      <c r="T181">
        <v>4400</v>
      </c>
      <c r="U181">
        <v>4400</v>
      </c>
      <c r="V181">
        <v>4400</v>
      </c>
      <c r="W181">
        <v>4400</v>
      </c>
    </row>
    <row r="182" spans="1:23" x14ac:dyDescent="0.2">
      <c r="A182" t="s">
        <v>17</v>
      </c>
      <c r="B182" t="s">
        <v>212</v>
      </c>
      <c r="C182" s="4" t="str">
        <f t="shared" si="2"/>
        <v>/study-soa-footnotes?page_number=1&amp;page_size=0&amp;total_count=true</v>
      </c>
      <c r="D182">
        <v>6</v>
      </c>
      <c r="E182">
        <v>0</v>
      </c>
      <c r="F182">
        <v>550</v>
      </c>
      <c r="G182">
        <v>1371.4254755177501</v>
      </c>
      <c r="H182">
        <v>89.810681995004401</v>
      </c>
      <c r="I182">
        <v>5267.5031229155102</v>
      </c>
      <c r="J182">
        <v>40</v>
      </c>
      <c r="K182">
        <v>2.0174699739649998E-3</v>
      </c>
      <c r="L182">
        <v>0</v>
      </c>
      <c r="M182">
        <v>550</v>
      </c>
      <c r="N182">
        <v>550</v>
      </c>
      <c r="O182">
        <v>1600</v>
      </c>
      <c r="P182">
        <v>1600</v>
      </c>
      <c r="Q182">
        <v>5300</v>
      </c>
      <c r="R182">
        <v>5300</v>
      </c>
      <c r="S182">
        <v>5300</v>
      </c>
      <c r="T182">
        <v>5300</v>
      </c>
      <c r="U182">
        <v>5300</v>
      </c>
      <c r="V182">
        <v>5300</v>
      </c>
      <c r="W182">
        <v>5300</v>
      </c>
    </row>
    <row r="183" spans="1:23" x14ac:dyDescent="0.2">
      <c r="A183" t="s">
        <v>17</v>
      </c>
      <c r="B183" t="s">
        <v>213</v>
      </c>
      <c r="C183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83">
        <v>6</v>
      </c>
      <c r="E183">
        <v>0</v>
      </c>
      <c r="F183">
        <v>7000</v>
      </c>
      <c r="G183">
        <v>7725.3198220084096</v>
      </c>
      <c r="H183">
        <v>5773.6014139372801</v>
      </c>
      <c r="I183">
        <v>12493.2950669899</v>
      </c>
      <c r="J183">
        <v>46787</v>
      </c>
      <c r="K183">
        <v>2.0174699739649998E-3</v>
      </c>
      <c r="L183">
        <v>0</v>
      </c>
      <c r="M183">
        <v>7100</v>
      </c>
      <c r="N183">
        <v>7100</v>
      </c>
      <c r="O183">
        <v>7300</v>
      </c>
      <c r="P183">
        <v>7300</v>
      </c>
      <c r="Q183">
        <v>12000</v>
      </c>
      <c r="R183">
        <v>12000</v>
      </c>
      <c r="S183">
        <v>12000</v>
      </c>
      <c r="T183">
        <v>12000</v>
      </c>
      <c r="U183">
        <v>12000</v>
      </c>
      <c r="V183">
        <v>12000</v>
      </c>
      <c r="W183">
        <v>12000</v>
      </c>
    </row>
    <row r="184" spans="1:23" x14ac:dyDescent="0.2">
      <c r="A184" t="s">
        <v>17</v>
      </c>
      <c r="B184" t="s">
        <v>214</v>
      </c>
      <c r="C184" s="4" t="str">
        <f t="shared" si="2"/>
        <v>/time-units?for_protocol_soa=true</v>
      </c>
      <c r="D184">
        <v>6</v>
      </c>
      <c r="E184">
        <v>0</v>
      </c>
      <c r="F184">
        <v>150</v>
      </c>
      <c r="G184">
        <v>179.269579025761</v>
      </c>
      <c r="H184">
        <v>29.869726044125802</v>
      </c>
      <c r="I184">
        <v>423.43093303497801</v>
      </c>
      <c r="J184">
        <v>92</v>
      </c>
      <c r="K184">
        <v>2.0174699739649998E-3</v>
      </c>
      <c r="L184">
        <v>0</v>
      </c>
      <c r="M184">
        <v>170</v>
      </c>
      <c r="N184">
        <v>170</v>
      </c>
      <c r="O184">
        <v>240</v>
      </c>
      <c r="P184">
        <v>240</v>
      </c>
      <c r="Q184">
        <v>420</v>
      </c>
      <c r="R184">
        <v>420</v>
      </c>
      <c r="S184">
        <v>420</v>
      </c>
      <c r="T184">
        <v>420</v>
      </c>
      <c r="U184">
        <v>420</v>
      </c>
      <c r="V184">
        <v>420</v>
      </c>
      <c r="W184">
        <v>420</v>
      </c>
    </row>
    <row r="185" spans="1:23" x14ac:dyDescent="0.2">
      <c r="A185" t="s">
        <v>17</v>
      </c>
      <c r="B185" t="s">
        <v>215</v>
      </c>
      <c r="C185" s="4" t="str">
        <f t="shared" si="2"/>
        <v>/studies/study_uid</v>
      </c>
      <c r="D185">
        <v>3</v>
      </c>
      <c r="E185">
        <v>0</v>
      </c>
      <c r="F185">
        <v>1200</v>
      </c>
      <c r="G185">
        <v>1143.3952680090399</v>
      </c>
      <c r="H185">
        <v>682.02107201796002</v>
      </c>
      <c r="I185">
        <v>1574.46098502259</v>
      </c>
      <c r="J185">
        <v>1712</v>
      </c>
      <c r="K185">
        <v>1.0087349869824999E-3</v>
      </c>
      <c r="L185">
        <v>0</v>
      </c>
      <c r="M185">
        <v>1200</v>
      </c>
      <c r="N185">
        <v>1200</v>
      </c>
      <c r="O185">
        <v>1600</v>
      </c>
      <c r="P185">
        <v>1600</v>
      </c>
      <c r="Q185">
        <v>1600</v>
      </c>
      <c r="R185">
        <v>1600</v>
      </c>
      <c r="S185">
        <v>1600</v>
      </c>
      <c r="T185">
        <v>1600</v>
      </c>
      <c r="U185">
        <v>1600</v>
      </c>
      <c r="V185">
        <v>1600</v>
      </c>
      <c r="W185">
        <v>1600</v>
      </c>
    </row>
    <row r="186" spans="1:23" x14ac:dyDescent="0.2">
      <c r="A186" t="s">
        <v>17</v>
      </c>
      <c r="B186" t="s">
        <v>216</v>
      </c>
      <c r="C186" s="4" t="str">
        <f t="shared" si="2"/>
        <v>/flowchart?detailed=true</v>
      </c>
      <c r="D186">
        <v>3</v>
      </c>
      <c r="E186">
        <v>0</v>
      </c>
      <c r="F186">
        <v>22000</v>
      </c>
      <c r="G186">
        <v>21447.342156975799</v>
      </c>
      <c r="H186">
        <v>15865.726605989001</v>
      </c>
      <c r="I186">
        <v>26538.033594027998</v>
      </c>
      <c r="J186">
        <v>508054</v>
      </c>
      <c r="K186">
        <v>1.0087349869824999E-3</v>
      </c>
      <c r="L186">
        <v>0</v>
      </c>
      <c r="M186">
        <v>22000</v>
      </c>
      <c r="N186">
        <v>22000</v>
      </c>
      <c r="O186">
        <v>27000</v>
      </c>
      <c r="P186">
        <v>27000</v>
      </c>
      <c r="Q186">
        <v>27000</v>
      </c>
      <c r="R186">
        <v>27000</v>
      </c>
      <c r="S186">
        <v>27000</v>
      </c>
      <c r="T186">
        <v>27000</v>
      </c>
      <c r="U186">
        <v>27000</v>
      </c>
      <c r="V186">
        <v>27000</v>
      </c>
      <c r="W186">
        <v>27000</v>
      </c>
    </row>
    <row r="187" spans="1:23" x14ac:dyDescent="0.2">
      <c r="A187" t="s">
        <v>17</v>
      </c>
      <c r="B187" t="s">
        <v>217</v>
      </c>
      <c r="C187" s="4" t="str">
        <f t="shared" si="2"/>
        <v>/soa-preferences</v>
      </c>
      <c r="D187">
        <v>3</v>
      </c>
      <c r="E187">
        <v>0</v>
      </c>
      <c r="F187">
        <v>120</v>
      </c>
      <c r="G187">
        <v>90.551519960475403</v>
      </c>
      <c r="H187">
        <v>7.4056389275938201</v>
      </c>
      <c r="I187">
        <v>140.10725694242799</v>
      </c>
      <c r="J187">
        <v>100</v>
      </c>
      <c r="K187">
        <v>1.0087349869824999E-3</v>
      </c>
      <c r="L187">
        <v>0</v>
      </c>
      <c r="M187">
        <v>120</v>
      </c>
      <c r="N187">
        <v>120</v>
      </c>
      <c r="O187">
        <v>140</v>
      </c>
      <c r="P187">
        <v>140</v>
      </c>
      <c r="Q187">
        <v>140</v>
      </c>
      <c r="R187">
        <v>140</v>
      </c>
      <c r="S187">
        <v>140</v>
      </c>
      <c r="T187">
        <v>140</v>
      </c>
      <c r="U187">
        <v>140</v>
      </c>
      <c r="V187">
        <v>140</v>
      </c>
      <c r="W187">
        <v>140</v>
      </c>
    </row>
    <row r="188" spans="1:23" x14ac:dyDescent="0.2">
      <c r="A188" t="s">
        <v>17</v>
      </c>
      <c r="B188" t="s">
        <v>218</v>
      </c>
      <c r="C188" s="4" t="str">
        <f t="shared" si="2"/>
        <v>/study-activities?page_size=0&amp;page_number=1</v>
      </c>
      <c r="D188">
        <v>3</v>
      </c>
      <c r="E188">
        <v>0</v>
      </c>
      <c r="F188">
        <v>2400</v>
      </c>
      <c r="G188">
        <v>1885.9141830277299</v>
      </c>
      <c r="H188">
        <v>363.26568003278197</v>
      </c>
      <c r="I188">
        <v>2940.4501770623001</v>
      </c>
      <c r="J188">
        <v>409416</v>
      </c>
      <c r="K188">
        <v>1.0087349869824999E-3</v>
      </c>
      <c r="L188">
        <v>0</v>
      </c>
      <c r="M188">
        <v>2400</v>
      </c>
      <c r="N188">
        <v>2400</v>
      </c>
      <c r="O188">
        <v>2900</v>
      </c>
      <c r="P188">
        <v>2900</v>
      </c>
      <c r="Q188">
        <v>2900</v>
      </c>
      <c r="R188">
        <v>2900</v>
      </c>
      <c r="S188">
        <v>2900</v>
      </c>
      <c r="T188">
        <v>2900</v>
      </c>
      <c r="U188">
        <v>2900</v>
      </c>
      <c r="V188">
        <v>2900</v>
      </c>
      <c r="W188">
        <v>2900</v>
      </c>
    </row>
    <row r="189" spans="1:23" x14ac:dyDescent="0.2">
      <c r="A189" t="s">
        <v>17</v>
      </c>
      <c r="B189" t="s">
        <v>219</v>
      </c>
      <c r="C189" s="4" t="str">
        <f t="shared" si="2"/>
        <v>/study-soa-footnotes?page_number=1&amp;page_size=0&amp;total_count=true</v>
      </c>
      <c r="D189">
        <v>3</v>
      </c>
      <c r="E189">
        <v>0</v>
      </c>
      <c r="F189">
        <v>2600</v>
      </c>
      <c r="G189">
        <v>2617.0074053030999</v>
      </c>
      <c r="H189">
        <v>408.870602957904</v>
      </c>
      <c r="I189">
        <v>4851.2408450478597</v>
      </c>
      <c r="J189">
        <v>40</v>
      </c>
      <c r="K189">
        <v>1.0087349869824999E-3</v>
      </c>
      <c r="L189">
        <v>0</v>
      </c>
      <c r="M189">
        <v>2600</v>
      </c>
      <c r="N189">
        <v>2600</v>
      </c>
      <c r="O189">
        <v>4900</v>
      </c>
      <c r="P189">
        <v>4900</v>
      </c>
      <c r="Q189">
        <v>4900</v>
      </c>
      <c r="R189">
        <v>4900</v>
      </c>
      <c r="S189">
        <v>4900</v>
      </c>
      <c r="T189">
        <v>4900</v>
      </c>
      <c r="U189">
        <v>4900</v>
      </c>
      <c r="V189">
        <v>4900</v>
      </c>
      <c r="W189">
        <v>4900</v>
      </c>
    </row>
    <row r="190" spans="1:23" x14ac:dyDescent="0.2">
      <c r="A190" t="s">
        <v>17</v>
      </c>
      <c r="B190" t="s">
        <v>220</v>
      </c>
      <c r="C190" s="4" t="str">
        <f t="shared" si="2"/>
        <v>/study-visits?page_size=0&amp;filters=%7B%22consecutive_visit_group%22:%7B%22v%22:%5Bnull%5D,%22op%22:%22eq%22%7D,%22visit_class%22:%7B%22v%22:%5B%22NON_VISIT%22,%22UNSCHEDULED_VISIT%22%5D,%22op%22:%22ne%22%7D%7D</v>
      </c>
      <c r="D190">
        <v>3</v>
      </c>
      <c r="E190">
        <v>0</v>
      </c>
      <c r="F190">
        <v>4700</v>
      </c>
      <c r="G190">
        <v>4402.4729366646998</v>
      </c>
      <c r="H190">
        <v>741.12184601835895</v>
      </c>
      <c r="I190">
        <v>7723.45911094453</v>
      </c>
      <c r="J190">
        <v>46787</v>
      </c>
      <c r="K190">
        <v>1.0087349869824999E-3</v>
      </c>
      <c r="L190">
        <v>0</v>
      </c>
      <c r="M190">
        <v>4700</v>
      </c>
      <c r="N190">
        <v>4700</v>
      </c>
      <c r="O190">
        <v>7700</v>
      </c>
      <c r="P190">
        <v>7700</v>
      </c>
      <c r="Q190">
        <v>7700</v>
      </c>
      <c r="R190">
        <v>7700</v>
      </c>
      <c r="S190">
        <v>7700</v>
      </c>
      <c r="T190">
        <v>7700</v>
      </c>
      <c r="U190">
        <v>7700</v>
      </c>
      <c r="V190">
        <v>7700</v>
      </c>
      <c r="W190">
        <v>7700</v>
      </c>
    </row>
    <row r="191" spans="1:23" x14ac:dyDescent="0.2">
      <c r="A191" t="s">
        <v>17</v>
      </c>
      <c r="B191" t="s">
        <v>221</v>
      </c>
      <c r="C191" s="4" t="str">
        <f t="shared" si="2"/>
        <v>/time-units?for_protocol_soa=true</v>
      </c>
      <c r="D191">
        <v>3</v>
      </c>
      <c r="E191">
        <v>0</v>
      </c>
      <c r="F191">
        <v>60</v>
      </c>
      <c r="G191">
        <v>59.786226949654498</v>
      </c>
      <c r="H191">
        <v>14.8185509024187</v>
      </c>
      <c r="I191">
        <v>104.920690995641</v>
      </c>
      <c r="J191">
        <v>92</v>
      </c>
      <c r="K191">
        <v>1.0087349869824999E-3</v>
      </c>
      <c r="L191">
        <v>0</v>
      </c>
      <c r="M191">
        <v>60</v>
      </c>
      <c r="N191">
        <v>60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</row>
    <row r="192" spans="1:23" x14ac:dyDescent="0.2">
      <c r="A192" t="s">
        <v>17</v>
      </c>
      <c r="B192" t="s">
        <v>222</v>
      </c>
      <c r="C192" s="4" t="str">
        <f t="shared" si="2"/>
        <v>/studies/study_uid</v>
      </c>
      <c r="D192">
        <v>9</v>
      </c>
      <c r="E192">
        <v>0</v>
      </c>
      <c r="F192">
        <v>2400</v>
      </c>
      <c r="G192">
        <v>2275.1214768763398</v>
      </c>
      <c r="H192">
        <v>661.46552294958303</v>
      </c>
      <c r="I192">
        <v>4572.3349079489699</v>
      </c>
      <c r="J192">
        <v>1712</v>
      </c>
      <c r="K192">
        <v>3.0262049609475002E-3</v>
      </c>
      <c r="L192">
        <v>0</v>
      </c>
      <c r="M192">
        <v>2400</v>
      </c>
      <c r="N192">
        <v>2400</v>
      </c>
      <c r="O192">
        <v>2400</v>
      </c>
      <c r="P192">
        <v>3300</v>
      </c>
      <c r="Q192">
        <v>4600</v>
      </c>
      <c r="R192">
        <v>4600</v>
      </c>
      <c r="S192">
        <v>4600</v>
      </c>
      <c r="T192">
        <v>4600</v>
      </c>
      <c r="U192">
        <v>4600</v>
      </c>
      <c r="V192">
        <v>4600</v>
      </c>
      <c r="W192">
        <v>4600</v>
      </c>
    </row>
    <row r="193" spans="1:23" x14ac:dyDescent="0.2">
      <c r="A193" t="s">
        <v>17</v>
      </c>
      <c r="B193" t="s">
        <v>223</v>
      </c>
      <c r="C193" s="4" t="str">
        <f t="shared" si="2"/>
        <v>/flowchart?detailed=true</v>
      </c>
      <c r="D193">
        <v>9</v>
      </c>
      <c r="E193">
        <v>0</v>
      </c>
      <c r="F193">
        <v>23000</v>
      </c>
      <c r="G193">
        <v>22536.053453209901</v>
      </c>
      <c r="H193">
        <v>15463.184437016</v>
      </c>
      <c r="I193">
        <v>27352.3155489237</v>
      </c>
      <c r="J193">
        <v>509552</v>
      </c>
      <c r="K193">
        <v>3.0262049609475002E-3</v>
      </c>
      <c r="L193">
        <v>0</v>
      </c>
      <c r="M193">
        <v>23000</v>
      </c>
      <c r="N193">
        <v>25000</v>
      </c>
      <c r="O193">
        <v>26000</v>
      </c>
      <c r="P193">
        <v>27000</v>
      </c>
      <c r="Q193">
        <v>27000</v>
      </c>
      <c r="R193">
        <v>27000</v>
      </c>
      <c r="S193">
        <v>27000</v>
      </c>
      <c r="T193">
        <v>27000</v>
      </c>
      <c r="U193">
        <v>27000</v>
      </c>
      <c r="V193">
        <v>27000</v>
      </c>
      <c r="W193">
        <v>27000</v>
      </c>
    </row>
    <row r="194" spans="1:23" x14ac:dyDescent="0.2">
      <c r="A194" t="s">
        <v>17</v>
      </c>
      <c r="B194" t="s">
        <v>224</v>
      </c>
      <c r="C194" s="4" t="str">
        <f t="shared" si="2"/>
        <v>/soa-preferences</v>
      </c>
      <c r="D194">
        <v>9</v>
      </c>
      <c r="E194">
        <v>0</v>
      </c>
      <c r="F194">
        <v>130</v>
      </c>
      <c r="G194">
        <v>248.96906011013499</v>
      </c>
      <c r="H194">
        <v>36.631445982493403</v>
      </c>
      <c r="I194">
        <v>1094.67938309535</v>
      </c>
      <c r="J194">
        <v>100</v>
      </c>
      <c r="K194">
        <v>3.0262049609475002E-3</v>
      </c>
      <c r="L194">
        <v>0</v>
      </c>
      <c r="M194">
        <v>130</v>
      </c>
      <c r="N194">
        <v>130</v>
      </c>
      <c r="O194">
        <v>240</v>
      </c>
      <c r="P194">
        <v>430</v>
      </c>
      <c r="Q194">
        <v>1100</v>
      </c>
      <c r="R194">
        <v>1100</v>
      </c>
      <c r="S194">
        <v>1100</v>
      </c>
      <c r="T194">
        <v>1100</v>
      </c>
      <c r="U194">
        <v>1100</v>
      </c>
      <c r="V194">
        <v>1100</v>
      </c>
      <c r="W194">
        <v>1100</v>
      </c>
    </row>
    <row r="195" spans="1:23" x14ac:dyDescent="0.2">
      <c r="A195" t="s">
        <v>17</v>
      </c>
      <c r="B195" t="s">
        <v>225</v>
      </c>
      <c r="C195" s="4" t="str">
        <f t="shared" ref="C195:C258" si="3">IF(LEN(B195)&lt;22,"/studies/study_uid",IF(LEFT(B195,5)="/stud",RIGHT(B195,LEN(B195)-21),B195))</f>
        <v>/study-activities?page_size=0&amp;page_number=1</v>
      </c>
      <c r="D195">
        <v>9</v>
      </c>
      <c r="E195">
        <v>0</v>
      </c>
      <c r="F195">
        <v>2900</v>
      </c>
      <c r="G195">
        <v>2682.2559756433702</v>
      </c>
      <c r="H195">
        <v>1107.32982389163</v>
      </c>
      <c r="I195">
        <v>4205.1008769776599</v>
      </c>
      <c r="J195">
        <v>409416</v>
      </c>
      <c r="K195">
        <v>3.0262049609475002E-3</v>
      </c>
      <c r="L195">
        <v>0</v>
      </c>
      <c r="M195">
        <v>2900</v>
      </c>
      <c r="N195">
        <v>3000</v>
      </c>
      <c r="O195">
        <v>3300</v>
      </c>
      <c r="P195">
        <v>3900</v>
      </c>
      <c r="Q195">
        <v>4200</v>
      </c>
      <c r="R195">
        <v>4200</v>
      </c>
      <c r="S195">
        <v>4200</v>
      </c>
      <c r="T195">
        <v>4200</v>
      </c>
      <c r="U195">
        <v>4200</v>
      </c>
      <c r="V195">
        <v>4200</v>
      </c>
      <c r="W195">
        <v>4200</v>
      </c>
    </row>
    <row r="196" spans="1:23" x14ac:dyDescent="0.2">
      <c r="A196" t="s">
        <v>17</v>
      </c>
      <c r="B196" t="s">
        <v>226</v>
      </c>
      <c r="C196" s="4" t="str">
        <f t="shared" si="3"/>
        <v>/study-soa-footnotes?page_number=1&amp;page_size=0&amp;total_count=true</v>
      </c>
      <c r="D196">
        <v>9</v>
      </c>
      <c r="E196">
        <v>0</v>
      </c>
      <c r="F196">
        <v>400</v>
      </c>
      <c r="G196">
        <v>1284.5650015838601</v>
      </c>
      <c r="H196">
        <v>74.349530041217804</v>
      </c>
      <c r="I196">
        <v>5941.0390070406702</v>
      </c>
      <c r="J196">
        <v>40</v>
      </c>
      <c r="K196">
        <v>3.0262049609475002E-3</v>
      </c>
      <c r="L196">
        <v>0</v>
      </c>
      <c r="M196">
        <v>400</v>
      </c>
      <c r="N196">
        <v>860</v>
      </c>
      <c r="O196">
        <v>1400</v>
      </c>
      <c r="P196">
        <v>2100</v>
      </c>
      <c r="Q196">
        <v>5900</v>
      </c>
      <c r="R196">
        <v>5900</v>
      </c>
      <c r="S196">
        <v>5900</v>
      </c>
      <c r="T196">
        <v>5900</v>
      </c>
      <c r="U196">
        <v>5900</v>
      </c>
      <c r="V196">
        <v>5900</v>
      </c>
      <c r="W196">
        <v>5900</v>
      </c>
    </row>
    <row r="197" spans="1:23" x14ac:dyDescent="0.2">
      <c r="A197" t="s">
        <v>17</v>
      </c>
      <c r="B197" t="s">
        <v>227</v>
      </c>
      <c r="C197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197">
        <v>9</v>
      </c>
      <c r="E197">
        <v>0</v>
      </c>
      <c r="F197">
        <v>6100</v>
      </c>
      <c r="G197">
        <v>6205.4501788871703</v>
      </c>
      <c r="H197">
        <v>2691.31872500292</v>
      </c>
      <c r="I197">
        <v>11795.2455329941</v>
      </c>
      <c r="J197">
        <v>46787</v>
      </c>
      <c r="K197">
        <v>3.0262049609475002E-3</v>
      </c>
      <c r="L197">
        <v>0</v>
      </c>
      <c r="M197">
        <v>6100</v>
      </c>
      <c r="N197">
        <v>6200</v>
      </c>
      <c r="O197">
        <v>6300</v>
      </c>
      <c r="P197">
        <v>6500</v>
      </c>
      <c r="Q197">
        <v>12000</v>
      </c>
      <c r="R197">
        <v>12000</v>
      </c>
      <c r="S197">
        <v>12000</v>
      </c>
      <c r="T197">
        <v>12000</v>
      </c>
      <c r="U197">
        <v>12000</v>
      </c>
      <c r="V197">
        <v>12000</v>
      </c>
      <c r="W197">
        <v>12000</v>
      </c>
    </row>
    <row r="198" spans="1:23" x14ac:dyDescent="0.2">
      <c r="A198" t="s">
        <v>17</v>
      </c>
      <c r="B198" t="s">
        <v>228</v>
      </c>
      <c r="C198" s="4" t="str">
        <f t="shared" si="3"/>
        <v>/time-units?for_protocol_soa=true</v>
      </c>
      <c r="D198">
        <v>9</v>
      </c>
      <c r="E198">
        <v>0</v>
      </c>
      <c r="F198">
        <v>210</v>
      </c>
      <c r="G198">
        <v>614.75367488391203</v>
      </c>
      <c r="H198">
        <v>29.163399012759299</v>
      </c>
      <c r="I198">
        <v>2539.6571629680602</v>
      </c>
      <c r="J198">
        <v>92</v>
      </c>
      <c r="K198">
        <v>3.0262049609475002E-3</v>
      </c>
      <c r="L198">
        <v>0</v>
      </c>
      <c r="M198">
        <v>210</v>
      </c>
      <c r="N198">
        <v>390</v>
      </c>
      <c r="O198">
        <v>590</v>
      </c>
      <c r="P198">
        <v>1400</v>
      </c>
      <c r="Q198">
        <v>2500</v>
      </c>
      <c r="R198">
        <v>2500</v>
      </c>
      <c r="S198">
        <v>2500</v>
      </c>
      <c r="T198">
        <v>2500</v>
      </c>
      <c r="U198">
        <v>2500</v>
      </c>
      <c r="V198">
        <v>2500</v>
      </c>
      <c r="W198">
        <v>2500</v>
      </c>
    </row>
    <row r="199" spans="1:23" x14ac:dyDescent="0.2">
      <c r="A199" t="s">
        <v>17</v>
      </c>
      <c r="B199" t="s">
        <v>229</v>
      </c>
      <c r="C199" s="4" t="str">
        <f t="shared" si="3"/>
        <v>/studies/study_uid</v>
      </c>
      <c r="D199">
        <v>7</v>
      </c>
      <c r="E199">
        <v>0</v>
      </c>
      <c r="F199">
        <v>1300</v>
      </c>
      <c r="G199">
        <v>1767.64454072274</v>
      </c>
      <c r="H199">
        <v>422.88787197321602</v>
      </c>
      <c r="I199">
        <v>5255.7284680660796</v>
      </c>
      <c r="J199">
        <v>1712</v>
      </c>
      <c r="K199">
        <v>2.35371496962583E-3</v>
      </c>
      <c r="L199">
        <v>0</v>
      </c>
      <c r="M199">
        <v>1300</v>
      </c>
      <c r="N199">
        <v>1400</v>
      </c>
      <c r="O199">
        <v>1600</v>
      </c>
      <c r="P199">
        <v>1600</v>
      </c>
      <c r="Q199">
        <v>5300</v>
      </c>
      <c r="R199">
        <v>5300</v>
      </c>
      <c r="S199">
        <v>5300</v>
      </c>
      <c r="T199">
        <v>5300</v>
      </c>
      <c r="U199">
        <v>5300</v>
      </c>
      <c r="V199">
        <v>5300</v>
      </c>
      <c r="W199">
        <v>5300</v>
      </c>
    </row>
    <row r="200" spans="1:23" x14ac:dyDescent="0.2">
      <c r="A200" t="s">
        <v>17</v>
      </c>
      <c r="B200" t="s">
        <v>230</v>
      </c>
      <c r="C200" s="4" t="str">
        <f t="shared" si="3"/>
        <v>/flowchart?detailed=true</v>
      </c>
      <c r="D200">
        <v>7</v>
      </c>
      <c r="E200">
        <v>0</v>
      </c>
      <c r="F200">
        <v>23000</v>
      </c>
      <c r="G200">
        <v>21790.866285163302</v>
      </c>
      <c r="H200">
        <v>17858.322223997598</v>
      </c>
      <c r="I200">
        <v>24123.7728990381</v>
      </c>
      <c r="J200">
        <v>504737</v>
      </c>
      <c r="K200">
        <v>2.35371496962583E-3</v>
      </c>
      <c r="L200">
        <v>0</v>
      </c>
      <c r="M200">
        <v>23000</v>
      </c>
      <c r="N200">
        <v>23000</v>
      </c>
      <c r="O200">
        <v>23000</v>
      </c>
      <c r="P200">
        <v>23000</v>
      </c>
      <c r="Q200">
        <v>24000</v>
      </c>
      <c r="R200">
        <v>24000</v>
      </c>
      <c r="S200">
        <v>24000</v>
      </c>
      <c r="T200">
        <v>24000</v>
      </c>
      <c r="U200">
        <v>24000</v>
      </c>
      <c r="V200">
        <v>24000</v>
      </c>
      <c r="W200">
        <v>24000</v>
      </c>
    </row>
    <row r="201" spans="1:23" x14ac:dyDescent="0.2">
      <c r="A201" t="s">
        <v>17</v>
      </c>
      <c r="B201" t="s">
        <v>231</v>
      </c>
      <c r="C201" s="4" t="str">
        <f t="shared" si="3"/>
        <v>/soa-preferences</v>
      </c>
      <c r="D201">
        <v>7</v>
      </c>
      <c r="E201">
        <v>0</v>
      </c>
      <c r="F201">
        <v>88</v>
      </c>
      <c r="G201">
        <v>484.61224712497898</v>
      </c>
      <c r="H201">
        <v>56.988529977388602</v>
      </c>
      <c r="I201">
        <v>2105.5345699423901</v>
      </c>
      <c r="J201">
        <v>100</v>
      </c>
      <c r="K201">
        <v>2.35371496962583E-3</v>
      </c>
      <c r="L201">
        <v>0</v>
      </c>
      <c r="M201">
        <v>88</v>
      </c>
      <c r="N201">
        <v>150</v>
      </c>
      <c r="O201">
        <v>840</v>
      </c>
      <c r="P201">
        <v>840</v>
      </c>
      <c r="Q201">
        <v>2100</v>
      </c>
      <c r="R201">
        <v>2100</v>
      </c>
      <c r="S201">
        <v>2100</v>
      </c>
      <c r="T201">
        <v>2100</v>
      </c>
      <c r="U201">
        <v>2100</v>
      </c>
      <c r="V201">
        <v>2100</v>
      </c>
      <c r="W201">
        <v>2100</v>
      </c>
    </row>
    <row r="202" spans="1:23" x14ac:dyDescent="0.2">
      <c r="A202" t="s">
        <v>17</v>
      </c>
      <c r="B202" t="s">
        <v>232</v>
      </c>
      <c r="C202" s="4" t="str">
        <f t="shared" si="3"/>
        <v>/study-activities?page_size=0&amp;page_number=1</v>
      </c>
      <c r="D202">
        <v>7</v>
      </c>
      <c r="E202">
        <v>0</v>
      </c>
      <c r="F202">
        <v>3200</v>
      </c>
      <c r="G202">
        <v>3368.9190790090402</v>
      </c>
      <c r="H202">
        <v>1237.71277302876</v>
      </c>
      <c r="I202">
        <v>5758.0047290539296</v>
      </c>
      <c r="J202">
        <v>409416</v>
      </c>
      <c r="K202">
        <v>2.35371496962583E-3</v>
      </c>
      <c r="L202">
        <v>0</v>
      </c>
      <c r="M202">
        <v>3200</v>
      </c>
      <c r="N202">
        <v>3600</v>
      </c>
      <c r="O202">
        <v>5100</v>
      </c>
      <c r="P202">
        <v>5100</v>
      </c>
      <c r="Q202">
        <v>5800</v>
      </c>
      <c r="R202">
        <v>5800</v>
      </c>
      <c r="S202">
        <v>5800</v>
      </c>
      <c r="T202">
        <v>5800</v>
      </c>
      <c r="U202">
        <v>5800</v>
      </c>
      <c r="V202">
        <v>5800</v>
      </c>
      <c r="W202">
        <v>5800</v>
      </c>
    </row>
    <row r="203" spans="1:23" x14ac:dyDescent="0.2">
      <c r="A203" t="s">
        <v>17</v>
      </c>
      <c r="B203" t="s">
        <v>233</v>
      </c>
      <c r="C203" s="4" t="str">
        <f t="shared" si="3"/>
        <v>/study-soa-footnotes?page_number=1&amp;page_size=0&amp;total_count=true</v>
      </c>
      <c r="D203">
        <v>7</v>
      </c>
      <c r="E203">
        <v>0</v>
      </c>
      <c r="F203">
        <v>1100</v>
      </c>
      <c r="G203">
        <v>1461.50832239072</v>
      </c>
      <c r="H203">
        <v>72.835915023460899</v>
      </c>
      <c r="I203">
        <v>3861.0748929204401</v>
      </c>
      <c r="J203">
        <v>40</v>
      </c>
      <c r="K203">
        <v>2.35371496962583E-3</v>
      </c>
      <c r="L203">
        <v>0</v>
      </c>
      <c r="M203">
        <v>1100</v>
      </c>
      <c r="N203">
        <v>1200</v>
      </c>
      <c r="O203">
        <v>3200</v>
      </c>
      <c r="P203">
        <v>3200</v>
      </c>
      <c r="Q203">
        <v>3900</v>
      </c>
      <c r="R203">
        <v>3900</v>
      </c>
      <c r="S203">
        <v>3900</v>
      </c>
      <c r="T203">
        <v>3900</v>
      </c>
      <c r="U203">
        <v>3900</v>
      </c>
      <c r="V203">
        <v>3900</v>
      </c>
      <c r="W203">
        <v>3900</v>
      </c>
    </row>
    <row r="204" spans="1:23" x14ac:dyDescent="0.2">
      <c r="A204" t="s">
        <v>17</v>
      </c>
      <c r="B204" t="s">
        <v>234</v>
      </c>
      <c r="C204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04">
        <v>7</v>
      </c>
      <c r="E204">
        <v>0</v>
      </c>
      <c r="F204">
        <v>5200</v>
      </c>
      <c r="G204">
        <v>5780.44048014895</v>
      </c>
      <c r="H204">
        <v>4103.4419139614301</v>
      </c>
      <c r="I204">
        <v>7434.5500180497702</v>
      </c>
      <c r="J204">
        <v>46787</v>
      </c>
      <c r="K204">
        <v>2.35371496962583E-3</v>
      </c>
      <c r="L204">
        <v>0</v>
      </c>
      <c r="M204">
        <v>5200</v>
      </c>
      <c r="N204">
        <v>6500</v>
      </c>
      <c r="O204">
        <v>7100</v>
      </c>
      <c r="P204">
        <v>7100</v>
      </c>
      <c r="Q204">
        <v>7400</v>
      </c>
      <c r="R204">
        <v>7400</v>
      </c>
      <c r="S204">
        <v>7400</v>
      </c>
      <c r="T204">
        <v>7400</v>
      </c>
      <c r="U204">
        <v>7400</v>
      </c>
      <c r="V204">
        <v>7400</v>
      </c>
      <c r="W204">
        <v>7400</v>
      </c>
    </row>
    <row r="205" spans="1:23" x14ac:dyDescent="0.2">
      <c r="A205" t="s">
        <v>17</v>
      </c>
      <c r="B205" t="s">
        <v>235</v>
      </c>
      <c r="C205" s="4" t="str">
        <f t="shared" si="3"/>
        <v>/time-units?for_protocol_soa=true</v>
      </c>
      <c r="D205">
        <v>7</v>
      </c>
      <c r="E205">
        <v>0</v>
      </c>
      <c r="F205">
        <v>83</v>
      </c>
      <c r="G205">
        <v>1043.1082648491199</v>
      </c>
      <c r="H205">
        <v>58.834929950535297</v>
      </c>
      <c r="I205">
        <v>6140.0993569986804</v>
      </c>
      <c r="J205">
        <v>92</v>
      </c>
      <c r="K205">
        <v>2.35371496962583E-3</v>
      </c>
      <c r="L205">
        <v>0</v>
      </c>
      <c r="M205">
        <v>83</v>
      </c>
      <c r="N205">
        <v>300</v>
      </c>
      <c r="O205">
        <v>580</v>
      </c>
      <c r="P205">
        <v>580</v>
      </c>
      <c r="Q205">
        <v>6100</v>
      </c>
      <c r="R205">
        <v>6100</v>
      </c>
      <c r="S205">
        <v>6100</v>
      </c>
      <c r="T205">
        <v>6100</v>
      </c>
      <c r="U205">
        <v>6100</v>
      </c>
      <c r="V205">
        <v>6100</v>
      </c>
      <c r="W205">
        <v>6100</v>
      </c>
    </row>
    <row r="206" spans="1:23" x14ac:dyDescent="0.2">
      <c r="A206" t="s">
        <v>17</v>
      </c>
      <c r="B206" t="s">
        <v>236</v>
      </c>
      <c r="C206" s="4" t="str">
        <f t="shared" si="3"/>
        <v>/studies/study_uid</v>
      </c>
      <c r="D206">
        <v>7</v>
      </c>
      <c r="E206">
        <v>0</v>
      </c>
      <c r="F206">
        <v>2900</v>
      </c>
      <c r="G206">
        <v>4313.0179774182398</v>
      </c>
      <c r="H206">
        <v>443.58749105595001</v>
      </c>
      <c r="I206">
        <v>18707.138915895401</v>
      </c>
      <c r="J206">
        <v>1712</v>
      </c>
      <c r="K206">
        <v>2.35371496962583E-3</v>
      </c>
      <c r="L206">
        <v>0</v>
      </c>
      <c r="M206">
        <v>2900</v>
      </c>
      <c r="N206">
        <v>3000</v>
      </c>
      <c r="O206">
        <v>3300</v>
      </c>
      <c r="P206">
        <v>3300</v>
      </c>
      <c r="Q206">
        <v>19000</v>
      </c>
      <c r="R206">
        <v>19000</v>
      </c>
      <c r="S206">
        <v>19000</v>
      </c>
      <c r="T206">
        <v>19000</v>
      </c>
      <c r="U206">
        <v>19000</v>
      </c>
      <c r="V206">
        <v>19000</v>
      </c>
      <c r="W206">
        <v>19000</v>
      </c>
    </row>
    <row r="207" spans="1:23" x14ac:dyDescent="0.2">
      <c r="A207" t="s">
        <v>17</v>
      </c>
      <c r="B207" t="s">
        <v>237</v>
      </c>
      <c r="C207" s="4" t="str">
        <f t="shared" si="3"/>
        <v>/flowchart?detailed=true</v>
      </c>
      <c r="D207">
        <v>7</v>
      </c>
      <c r="E207">
        <v>0</v>
      </c>
      <c r="F207">
        <v>19000</v>
      </c>
      <c r="G207">
        <v>20356.354466838999</v>
      </c>
      <c r="H207">
        <v>17804.352144012199</v>
      </c>
      <c r="I207">
        <v>25981.0192940058</v>
      </c>
      <c r="J207">
        <v>505379</v>
      </c>
      <c r="K207">
        <v>2.35371496962583E-3</v>
      </c>
      <c r="L207">
        <v>0</v>
      </c>
      <c r="M207">
        <v>19000</v>
      </c>
      <c r="N207">
        <v>20000</v>
      </c>
      <c r="O207">
        <v>21000</v>
      </c>
      <c r="P207">
        <v>21000</v>
      </c>
      <c r="Q207">
        <v>26000</v>
      </c>
      <c r="R207">
        <v>26000</v>
      </c>
      <c r="S207">
        <v>26000</v>
      </c>
      <c r="T207">
        <v>26000</v>
      </c>
      <c r="U207">
        <v>26000</v>
      </c>
      <c r="V207">
        <v>26000</v>
      </c>
      <c r="W207">
        <v>26000</v>
      </c>
    </row>
    <row r="208" spans="1:23" x14ac:dyDescent="0.2">
      <c r="A208" t="s">
        <v>17</v>
      </c>
      <c r="B208" t="s">
        <v>238</v>
      </c>
      <c r="C208" s="4" t="str">
        <f t="shared" si="3"/>
        <v>/soa-preferences</v>
      </c>
      <c r="D208">
        <v>7</v>
      </c>
      <c r="E208">
        <v>0</v>
      </c>
      <c r="F208">
        <v>160</v>
      </c>
      <c r="G208">
        <v>283.07501442863401</v>
      </c>
      <c r="H208">
        <v>63.730321009643298</v>
      </c>
      <c r="I208">
        <v>1082.75385503657</v>
      </c>
      <c r="J208">
        <v>100</v>
      </c>
      <c r="K208">
        <v>2.35371496962583E-3</v>
      </c>
      <c r="L208">
        <v>0</v>
      </c>
      <c r="M208">
        <v>160</v>
      </c>
      <c r="N208">
        <v>170</v>
      </c>
      <c r="O208">
        <v>330</v>
      </c>
      <c r="P208">
        <v>330</v>
      </c>
      <c r="Q208">
        <v>1100</v>
      </c>
      <c r="R208">
        <v>1100</v>
      </c>
      <c r="S208">
        <v>1100</v>
      </c>
      <c r="T208">
        <v>1100</v>
      </c>
      <c r="U208">
        <v>1100</v>
      </c>
      <c r="V208">
        <v>1100</v>
      </c>
      <c r="W208">
        <v>1100</v>
      </c>
    </row>
    <row r="209" spans="1:23" x14ac:dyDescent="0.2">
      <c r="A209" t="s">
        <v>17</v>
      </c>
      <c r="B209" t="s">
        <v>239</v>
      </c>
      <c r="C209" s="4" t="str">
        <f t="shared" si="3"/>
        <v>/study-activities?page_size=0&amp;page_number=1</v>
      </c>
      <c r="D209">
        <v>7</v>
      </c>
      <c r="E209">
        <v>0</v>
      </c>
      <c r="F209">
        <v>3700</v>
      </c>
      <c r="G209">
        <v>4146.3598245422199</v>
      </c>
      <c r="H209">
        <v>2598.3610639814201</v>
      </c>
      <c r="I209">
        <v>6355.8981829555696</v>
      </c>
      <c r="J209">
        <v>409416</v>
      </c>
      <c r="K209">
        <v>2.35371496962583E-3</v>
      </c>
      <c r="L209">
        <v>0</v>
      </c>
      <c r="M209">
        <v>3700</v>
      </c>
      <c r="N209">
        <v>5200</v>
      </c>
      <c r="O209">
        <v>5600</v>
      </c>
      <c r="P209">
        <v>5600</v>
      </c>
      <c r="Q209">
        <v>6400</v>
      </c>
      <c r="R209">
        <v>6400</v>
      </c>
      <c r="S209">
        <v>6400</v>
      </c>
      <c r="T209">
        <v>6400</v>
      </c>
      <c r="U209">
        <v>6400</v>
      </c>
      <c r="V209">
        <v>6400</v>
      </c>
      <c r="W209">
        <v>6400</v>
      </c>
    </row>
    <row r="210" spans="1:23" x14ac:dyDescent="0.2">
      <c r="A210" t="s">
        <v>17</v>
      </c>
      <c r="B210" t="s">
        <v>240</v>
      </c>
      <c r="C210" s="4" t="str">
        <f t="shared" si="3"/>
        <v>/study-soa-footnotes?page_number=1&amp;page_size=0&amp;total_count=true</v>
      </c>
      <c r="D210">
        <v>7</v>
      </c>
      <c r="E210">
        <v>0</v>
      </c>
      <c r="F210">
        <v>390</v>
      </c>
      <c r="G210">
        <v>441.09334573814903</v>
      </c>
      <c r="H210">
        <v>86.260242038406403</v>
      </c>
      <c r="I210">
        <v>998.32750996574703</v>
      </c>
      <c r="J210">
        <v>40</v>
      </c>
      <c r="K210">
        <v>2.35371496962583E-3</v>
      </c>
      <c r="L210">
        <v>0</v>
      </c>
      <c r="M210">
        <v>390</v>
      </c>
      <c r="N210">
        <v>610</v>
      </c>
      <c r="O210">
        <v>750</v>
      </c>
      <c r="P210">
        <v>750</v>
      </c>
      <c r="Q210">
        <v>1000</v>
      </c>
      <c r="R210">
        <v>1000</v>
      </c>
      <c r="S210">
        <v>1000</v>
      </c>
      <c r="T210">
        <v>1000</v>
      </c>
      <c r="U210">
        <v>1000</v>
      </c>
      <c r="V210">
        <v>1000</v>
      </c>
      <c r="W210">
        <v>1000</v>
      </c>
    </row>
    <row r="211" spans="1:23" x14ac:dyDescent="0.2">
      <c r="A211" t="s">
        <v>17</v>
      </c>
      <c r="B211" t="s">
        <v>241</v>
      </c>
      <c r="C211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11">
        <v>7</v>
      </c>
      <c r="E211">
        <v>0</v>
      </c>
      <c r="F211">
        <v>5800</v>
      </c>
      <c r="G211">
        <v>6713.3906391349401</v>
      </c>
      <c r="H211">
        <v>3120.8087169798</v>
      </c>
      <c r="I211">
        <v>12577.377383946399</v>
      </c>
      <c r="J211">
        <v>46787</v>
      </c>
      <c r="K211">
        <v>2.35371496962583E-3</v>
      </c>
      <c r="L211">
        <v>0</v>
      </c>
      <c r="M211">
        <v>5800</v>
      </c>
      <c r="N211">
        <v>7000</v>
      </c>
      <c r="O211">
        <v>8400</v>
      </c>
      <c r="P211">
        <v>8400</v>
      </c>
      <c r="Q211">
        <v>13000</v>
      </c>
      <c r="R211">
        <v>13000</v>
      </c>
      <c r="S211">
        <v>13000</v>
      </c>
      <c r="T211">
        <v>13000</v>
      </c>
      <c r="U211">
        <v>13000</v>
      </c>
      <c r="V211">
        <v>13000</v>
      </c>
      <c r="W211">
        <v>13000</v>
      </c>
    </row>
    <row r="212" spans="1:23" x14ac:dyDescent="0.2">
      <c r="A212" t="s">
        <v>17</v>
      </c>
      <c r="B212" t="s">
        <v>242</v>
      </c>
      <c r="C212" s="4" t="str">
        <f t="shared" si="3"/>
        <v>/time-units?for_protocol_soa=true</v>
      </c>
      <c r="D212">
        <v>7</v>
      </c>
      <c r="E212">
        <v>0</v>
      </c>
      <c r="F212">
        <v>130</v>
      </c>
      <c r="G212">
        <v>482.04823470275301</v>
      </c>
      <c r="H212">
        <v>66.475172992795706</v>
      </c>
      <c r="I212">
        <v>1976.3730509439399</v>
      </c>
      <c r="J212">
        <v>92</v>
      </c>
      <c r="K212">
        <v>2.35371496962583E-3</v>
      </c>
      <c r="L212">
        <v>0</v>
      </c>
      <c r="M212">
        <v>130</v>
      </c>
      <c r="N212">
        <v>140</v>
      </c>
      <c r="O212">
        <v>840</v>
      </c>
      <c r="P212">
        <v>840</v>
      </c>
      <c r="Q212">
        <v>2000</v>
      </c>
      <c r="R212">
        <v>2000</v>
      </c>
      <c r="S212">
        <v>2000</v>
      </c>
      <c r="T212">
        <v>2000</v>
      </c>
      <c r="U212">
        <v>2000</v>
      </c>
      <c r="V212">
        <v>2000</v>
      </c>
      <c r="W212">
        <v>2000</v>
      </c>
    </row>
    <row r="213" spans="1:23" x14ac:dyDescent="0.2">
      <c r="A213" t="s">
        <v>17</v>
      </c>
      <c r="B213" t="s">
        <v>243</v>
      </c>
      <c r="C213" s="4" t="str">
        <f t="shared" si="3"/>
        <v>/studies/study_uid</v>
      </c>
      <c r="D213">
        <v>6</v>
      </c>
      <c r="E213">
        <v>0</v>
      </c>
      <c r="F213">
        <v>970</v>
      </c>
      <c r="G213">
        <v>1229.21976547998</v>
      </c>
      <c r="H213">
        <v>408.01406302489301</v>
      </c>
      <c r="I213">
        <v>2955.8419010136199</v>
      </c>
      <c r="J213">
        <v>1712</v>
      </c>
      <c r="K213">
        <v>2.0174699739649998E-3</v>
      </c>
      <c r="L213">
        <v>0</v>
      </c>
      <c r="M213">
        <v>1100</v>
      </c>
      <c r="N213">
        <v>1100</v>
      </c>
      <c r="O213">
        <v>1100</v>
      </c>
      <c r="P213">
        <v>1100</v>
      </c>
      <c r="Q213">
        <v>3000</v>
      </c>
      <c r="R213">
        <v>3000</v>
      </c>
      <c r="S213">
        <v>3000</v>
      </c>
      <c r="T213">
        <v>3000</v>
      </c>
      <c r="U213">
        <v>3000</v>
      </c>
      <c r="V213">
        <v>3000</v>
      </c>
      <c r="W213">
        <v>3000</v>
      </c>
    </row>
    <row r="214" spans="1:23" x14ac:dyDescent="0.2">
      <c r="A214" t="s">
        <v>17</v>
      </c>
      <c r="B214" t="s">
        <v>244</v>
      </c>
      <c r="C214" s="4" t="str">
        <f t="shared" si="3"/>
        <v>/flowchart?detailed=true</v>
      </c>
      <c r="D214">
        <v>6</v>
      </c>
      <c r="E214">
        <v>0</v>
      </c>
      <c r="F214">
        <v>20000</v>
      </c>
      <c r="G214">
        <v>21440.031404199501</v>
      </c>
      <c r="H214">
        <v>19233.702428988101</v>
      </c>
      <c r="I214">
        <v>26875.356376054599</v>
      </c>
      <c r="J214">
        <v>503453</v>
      </c>
      <c r="K214">
        <v>2.0174699739649998E-3</v>
      </c>
      <c r="L214">
        <v>0</v>
      </c>
      <c r="M214">
        <v>21000</v>
      </c>
      <c r="N214">
        <v>21000</v>
      </c>
      <c r="O214">
        <v>21000</v>
      </c>
      <c r="P214">
        <v>21000</v>
      </c>
      <c r="Q214">
        <v>27000</v>
      </c>
      <c r="R214">
        <v>27000</v>
      </c>
      <c r="S214">
        <v>27000</v>
      </c>
      <c r="T214">
        <v>27000</v>
      </c>
      <c r="U214">
        <v>27000</v>
      </c>
      <c r="V214">
        <v>27000</v>
      </c>
      <c r="W214">
        <v>27000</v>
      </c>
    </row>
    <row r="215" spans="1:23" x14ac:dyDescent="0.2">
      <c r="A215" t="s">
        <v>17</v>
      </c>
      <c r="B215" t="s">
        <v>245</v>
      </c>
      <c r="C215" s="4" t="str">
        <f t="shared" si="3"/>
        <v>/soa-preferences</v>
      </c>
      <c r="D215">
        <v>6</v>
      </c>
      <c r="E215">
        <v>0</v>
      </c>
      <c r="F215">
        <v>84</v>
      </c>
      <c r="G215">
        <v>238.428914492639</v>
      </c>
      <c r="H215">
        <v>74.328065966255906</v>
      </c>
      <c r="I215">
        <v>592.78787102084596</v>
      </c>
      <c r="J215">
        <v>100</v>
      </c>
      <c r="K215">
        <v>2.0174699739649998E-3</v>
      </c>
      <c r="L215">
        <v>0</v>
      </c>
      <c r="M215">
        <v>230</v>
      </c>
      <c r="N215">
        <v>230</v>
      </c>
      <c r="O215">
        <v>370</v>
      </c>
      <c r="P215">
        <v>370</v>
      </c>
      <c r="Q215">
        <v>590</v>
      </c>
      <c r="R215">
        <v>590</v>
      </c>
      <c r="S215">
        <v>590</v>
      </c>
      <c r="T215">
        <v>590</v>
      </c>
      <c r="U215">
        <v>590</v>
      </c>
      <c r="V215">
        <v>590</v>
      </c>
      <c r="W215">
        <v>590</v>
      </c>
    </row>
    <row r="216" spans="1:23" x14ac:dyDescent="0.2">
      <c r="A216" t="s">
        <v>17</v>
      </c>
      <c r="B216" t="s">
        <v>246</v>
      </c>
      <c r="C216" s="4" t="str">
        <f t="shared" si="3"/>
        <v>/study-activities?page_size=0&amp;page_number=1</v>
      </c>
      <c r="D216">
        <v>6</v>
      </c>
      <c r="E216">
        <v>0</v>
      </c>
      <c r="F216">
        <v>3000</v>
      </c>
      <c r="G216">
        <v>6384.7049633428996</v>
      </c>
      <c r="H216">
        <v>1909.24661699682</v>
      </c>
      <c r="I216">
        <v>15732.784416992199</v>
      </c>
      <c r="J216">
        <v>409416</v>
      </c>
      <c r="K216">
        <v>2.0174699739649998E-3</v>
      </c>
      <c r="L216">
        <v>0</v>
      </c>
      <c r="M216">
        <v>5200</v>
      </c>
      <c r="N216">
        <v>5200</v>
      </c>
      <c r="O216">
        <v>9900</v>
      </c>
      <c r="P216">
        <v>9900</v>
      </c>
      <c r="Q216">
        <v>16000</v>
      </c>
      <c r="R216">
        <v>16000</v>
      </c>
      <c r="S216">
        <v>16000</v>
      </c>
      <c r="T216">
        <v>16000</v>
      </c>
      <c r="U216">
        <v>16000</v>
      </c>
      <c r="V216">
        <v>16000</v>
      </c>
      <c r="W216">
        <v>16000</v>
      </c>
    </row>
    <row r="217" spans="1:23" x14ac:dyDescent="0.2">
      <c r="A217" t="s">
        <v>17</v>
      </c>
      <c r="B217" t="s">
        <v>247</v>
      </c>
      <c r="C217" s="4" t="str">
        <f t="shared" si="3"/>
        <v>/study-soa-footnotes?page_number=1&amp;page_size=0&amp;total_count=true</v>
      </c>
      <c r="D217">
        <v>6</v>
      </c>
      <c r="E217">
        <v>0</v>
      </c>
      <c r="F217">
        <v>540</v>
      </c>
      <c r="G217">
        <v>1775.04538133507</v>
      </c>
      <c r="H217">
        <v>49.077142961323197</v>
      </c>
      <c r="I217">
        <v>5992.8164950106202</v>
      </c>
      <c r="J217">
        <v>40</v>
      </c>
      <c r="K217">
        <v>2.0174699739649998E-3</v>
      </c>
      <c r="L217">
        <v>0</v>
      </c>
      <c r="M217">
        <v>870</v>
      </c>
      <c r="N217">
        <v>870</v>
      </c>
      <c r="O217">
        <v>3100</v>
      </c>
      <c r="P217">
        <v>3100</v>
      </c>
      <c r="Q217">
        <v>6000</v>
      </c>
      <c r="R217">
        <v>6000</v>
      </c>
      <c r="S217">
        <v>6000</v>
      </c>
      <c r="T217">
        <v>6000</v>
      </c>
      <c r="U217">
        <v>6000</v>
      </c>
      <c r="V217">
        <v>6000</v>
      </c>
      <c r="W217">
        <v>6000</v>
      </c>
    </row>
    <row r="218" spans="1:23" x14ac:dyDescent="0.2">
      <c r="A218" t="s">
        <v>17</v>
      </c>
      <c r="B218" t="s">
        <v>248</v>
      </c>
      <c r="C218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18">
        <v>6</v>
      </c>
      <c r="E218">
        <v>0</v>
      </c>
      <c r="F218">
        <v>5800</v>
      </c>
      <c r="G218">
        <v>7717.5008201738801</v>
      </c>
      <c r="H218">
        <v>3234.53235800843</v>
      </c>
      <c r="I218">
        <v>13565.4947579605</v>
      </c>
      <c r="J218">
        <v>46787</v>
      </c>
      <c r="K218">
        <v>2.0174699739649998E-3</v>
      </c>
      <c r="L218">
        <v>0</v>
      </c>
      <c r="M218">
        <v>7900</v>
      </c>
      <c r="N218">
        <v>7900</v>
      </c>
      <c r="O218">
        <v>10000</v>
      </c>
      <c r="P218">
        <v>10000</v>
      </c>
      <c r="Q218">
        <v>14000</v>
      </c>
      <c r="R218">
        <v>14000</v>
      </c>
      <c r="S218">
        <v>14000</v>
      </c>
      <c r="T218">
        <v>14000</v>
      </c>
      <c r="U218">
        <v>14000</v>
      </c>
      <c r="V218">
        <v>14000</v>
      </c>
      <c r="W218">
        <v>14000</v>
      </c>
    </row>
    <row r="219" spans="1:23" x14ac:dyDescent="0.2">
      <c r="A219" t="s">
        <v>17</v>
      </c>
      <c r="B219" t="s">
        <v>249</v>
      </c>
      <c r="C219" s="4" t="str">
        <f t="shared" si="3"/>
        <v>/time-units?for_protocol_soa=true</v>
      </c>
      <c r="D219">
        <v>6</v>
      </c>
      <c r="E219">
        <v>0</v>
      </c>
      <c r="F219">
        <v>70</v>
      </c>
      <c r="G219">
        <v>159.790118515957</v>
      </c>
      <c r="H219">
        <v>56.010383996181098</v>
      </c>
      <c r="I219">
        <v>357.35273803584198</v>
      </c>
      <c r="J219">
        <v>92</v>
      </c>
      <c r="K219">
        <v>2.0174699739649998E-3</v>
      </c>
      <c r="L219">
        <v>0</v>
      </c>
      <c r="M219">
        <v>93</v>
      </c>
      <c r="N219">
        <v>93</v>
      </c>
      <c r="O219">
        <v>320</v>
      </c>
      <c r="P219">
        <v>320</v>
      </c>
      <c r="Q219">
        <v>360</v>
      </c>
      <c r="R219">
        <v>360</v>
      </c>
      <c r="S219">
        <v>360</v>
      </c>
      <c r="T219">
        <v>360</v>
      </c>
      <c r="U219">
        <v>360</v>
      </c>
      <c r="V219">
        <v>360</v>
      </c>
      <c r="W219">
        <v>360</v>
      </c>
    </row>
    <row r="220" spans="1:23" x14ac:dyDescent="0.2">
      <c r="A220" t="s">
        <v>17</v>
      </c>
      <c r="B220" t="s">
        <v>250</v>
      </c>
      <c r="C220" s="4" t="str">
        <f t="shared" si="3"/>
        <v>/studies/study_uid</v>
      </c>
      <c r="D220">
        <v>6</v>
      </c>
      <c r="E220">
        <v>0</v>
      </c>
      <c r="F220">
        <v>3400</v>
      </c>
      <c r="G220">
        <v>3189.8138866915001</v>
      </c>
      <c r="H220">
        <v>917.43482195306501</v>
      </c>
      <c r="I220">
        <v>6337.8284410573497</v>
      </c>
      <c r="J220">
        <v>1712</v>
      </c>
      <c r="K220">
        <v>2.0174699739649998E-3</v>
      </c>
      <c r="L220">
        <v>0</v>
      </c>
      <c r="M220">
        <v>3500</v>
      </c>
      <c r="N220">
        <v>3500</v>
      </c>
      <c r="O220">
        <v>3700</v>
      </c>
      <c r="P220">
        <v>3700</v>
      </c>
      <c r="Q220">
        <v>6300</v>
      </c>
      <c r="R220">
        <v>6300</v>
      </c>
      <c r="S220">
        <v>6300</v>
      </c>
      <c r="T220">
        <v>6300</v>
      </c>
      <c r="U220">
        <v>6300</v>
      </c>
      <c r="V220">
        <v>6300</v>
      </c>
      <c r="W220">
        <v>6300</v>
      </c>
    </row>
    <row r="221" spans="1:23" x14ac:dyDescent="0.2">
      <c r="A221" t="s">
        <v>17</v>
      </c>
      <c r="B221" t="s">
        <v>251</v>
      </c>
      <c r="C221" s="4" t="str">
        <f t="shared" si="3"/>
        <v>/flowchart?detailed=true</v>
      </c>
      <c r="D221">
        <v>6</v>
      </c>
      <c r="E221">
        <v>0</v>
      </c>
      <c r="F221">
        <v>20000</v>
      </c>
      <c r="G221">
        <v>23790.8001098354</v>
      </c>
      <c r="H221">
        <v>17489.7336530266</v>
      </c>
      <c r="I221">
        <v>37763.408708036797</v>
      </c>
      <c r="J221">
        <v>507519</v>
      </c>
      <c r="K221">
        <v>2.0174699739649998E-3</v>
      </c>
      <c r="L221">
        <v>0</v>
      </c>
      <c r="M221">
        <v>22000</v>
      </c>
      <c r="N221">
        <v>22000</v>
      </c>
      <c r="O221">
        <v>26000</v>
      </c>
      <c r="P221">
        <v>26000</v>
      </c>
      <c r="Q221">
        <v>38000</v>
      </c>
      <c r="R221">
        <v>38000</v>
      </c>
      <c r="S221">
        <v>38000</v>
      </c>
      <c r="T221">
        <v>38000</v>
      </c>
      <c r="U221">
        <v>38000</v>
      </c>
      <c r="V221">
        <v>38000</v>
      </c>
      <c r="W221">
        <v>38000</v>
      </c>
    </row>
    <row r="222" spans="1:23" x14ac:dyDescent="0.2">
      <c r="A222" t="s">
        <v>17</v>
      </c>
      <c r="B222" t="s">
        <v>252</v>
      </c>
      <c r="C222" s="4" t="str">
        <f t="shared" si="3"/>
        <v>/soa-preferences</v>
      </c>
      <c r="D222">
        <v>6</v>
      </c>
      <c r="E222">
        <v>0</v>
      </c>
      <c r="F222">
        <v>300</v>
      </c>
      <c r="G222">
        <v>499.98143715007802</v>
      </c>
      <c r="H222">
        <v>82.6600540895015</v>
      </c>
      <c r="I222">
        <v>1446.6308769769901</v>
      </c>
      <c r="J222">
        <v>100</v>
      </c>
      <c r="K222">
        <v>2.0174699739649998E-3</v>
      </c>
      <c r="L222">
        <v>0</v>
      </c>
      <c r="M222">
        <v>300</v>
      </c>
      <c r="N222">
        <v>300</v>
      </c>
      <c r="O222">
        <v>770</v>
      </c>
      <c r="P222">
        <v>770</v>
      </c>
      <c r="Q222">
        <v>1400</v>
      </c>
      <c r="R222">
        <v>1400</v>
      </c>
      <c r="S222">
        <v>1400</v>
      </c>
      <c r="T222">
        <v>1400</v>
      </c>
      <c r="U222">
        <v>1400</v>
      </c>
      <c r="V222">
        <v>1400</v>
      </c>
      <c r="W222">
        <v>1400</v>
      </c>
    </row>
    <row r="223" spans="1:23" x14ac:dyDescent="0.2">
      <c r="A223" t="s">
        <v>17</v>
      </c>
      <c r="B223" t="s">
        <v>253</v>
      </c>
      <c r="C223" s="4" t="str">
        <f t="shared" si="3"/>
        <v>/study-activities?page_size=0&amp;page_number=1</v>
      </c>
      <c r="D223">
        <v>6</v>
      </c>
      <c r="E223">
        <v>0</v>
      </c>
      <c r="F223">
        <v>3300</v>
      </c>
      <c r="G223">
        <v>4133.2083814971402</v>
      </c>
      <c r="H223">
        <v>2517.6795909646899</v>
      </c>
      <c r="I223">
        <v>7822.6411910727602</v>
      </c>
      <c r="J223">
        <v>409416</v>
      </c>
      <c r="K223">
        <v>2.0174699739649998E-3</v>
      </c>
      <c r="L223">
        <v>0</v>
      </c>
      <c r="M223">
        <v>3800</v>
      </c>
      <c r="N223">
        <v>3800</v>
      </c>
      <c r="O223">
        <v>4200</v>
      </c>
      <c r="P223">
        <v>4200</v>
      </c>
      <c r="Q223">
        <v>7800</v>
      </c>
      <c r="R223">
        <v>7800</v>
      </c>
      <c r="S223">
        <v>7800</v>
      </c>
      <c r="T223">
        <v>7800</v>
      </c>
      <c r="U223">
        <v>7800</v>
      </c>
      <c r="V223">
        <v>7800</v>
      </c>
      <c r="W223">
        <v>7800</v>
      </c>
    </row>
    <row r="224" spans="1:23" x14ac:dyDescent="0.2">
      <c r="A224" t="s">
        <v>17</v>
      </c>
      <c r="B224" t="s">
        <v>254</v>
      </c>
      <c r="C224" s="4" t="str">
        <f t="shared" si="3"/>
        <v>/study-soa-footnotes?page_number=1&amp;page_size=0&amp;total_count=true</v>
      </c>
      <c r="D224">
        <v>6</v>
      </c>
      <c r="E224">
        <v>0</v>
      </c>
      <c r="F224">
        <v>390</v>
      </c>
      <c r="G224">
        <v>1436.01132182326</v>
      </c>
      <c r="H224">
        <v>59.573765960521897</v>
      </c>
      <c r="I224">
        <v>4944.4777739699903</v>
      </c>
      <c r="J224">
        <v>40</v>
      </c>
      <c r="K224">
        <v>2.0174699739649998E-3</v>
      </c>
      <c r="L224">
        <v>0</v>
      </c>
      <c r="M224">
        <v>670</v>
      </c>
      <c r="N224">
        <v>670</v>
      </c>
      <c r="O224">
        <v>2400</v>
      </c>
      <c r="P224">
        <v>2400</v>
      </c>
      <c r="Q224">
        <v>4900</v>
      </c>
      <c r="R224">
        <v>4900</v>
      </c>
      <c r="S224">
        <v>4900</v>
      </c>
      <c r="T224">
        <v>4900</v>
      </c>
      <c r="U224">
        <v>4900</v>
      </c>
      <c r="V224">
        <v>4900</v>
      </c>
      <c r="W224">
        <v>4900</v>
      </c>
    </row>
    <row r="225" spans="1:23" x14ac:dyDescent="0.2">
      <c r="A225" t="s">
        <v>17</v>
      </c>
      <c r="B225" t="s">
        <v>255</v>
      </c>
      <c r="C225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25">
        <v>6</v>
      </c>
      <c r="E225">
        <v>0</v>
      </c>
      <c r="F225">
        <v>5200</v>
      </c>
      <c r="G225">
        <v>5921.1606941341097</v>
      </c>
      <c r="H225">
        <v>3763.5982329957101</v>
      </c>
      <c r="I225">
        <v>7997.1490600146299</v>
      </c>
      <c r="J225">
        <v>46787</v>
      </c>
      <c r="K225">
        <v>2.0174699739649998E-3</v>
      </c>
      <c r="L225">
        <v>0</v>
      </c>
      <c r="M225">
        <v>5800</v>
      </c>
      <c r="N225">
        <v>5800</v>
      </c>
      <c r="O225">
        <v>7700</v>
      </c>
      <c r="P225">
        <v>7700</v>
      </c>
      <c r="Q225">
        <v>8000</v>
      </c>
      <c r="R225">
        <v>8000</v>
      </c>
      <c r="S225">
        <v>8000</v>
      </c>
      <c r="T225">
        <v>8000</v>
      </c>
      <c r="U225">
        <v>8000</v>
      </c>
      <c r="V225">
        <v>8000</v>
      </c>
      <c r="W225">
        <v>8000</v>
      </c>
    </row>
    <row r="226" spans="1:23" x14ac:dyDescent="0.2">
      <c r="A226" t="s">
        <v>17</v>
      </c>
      <c r="B226" t="s">
        <v>256</v>
      </c>
      <c r="C226" s="4" t="str">
        <f t="shared" si="3"/>
        <v>/time-units?for_protocol_soa=true</v>
      </c>
      <c r="D226">
        <v>6</v>
      </c>
      <c r="E226">
        <v>0</v>
      </c>
      <c r="F226">
        <v>270</v>
      </c>
      <c r="G226">
        <v>445.07697300286901</v>
      </c>
      <c r="H226">
        <v>105.250813998281</v>
      </c>
      <c r="I226">
        <v>1219.49021599721</v>
      </c>
      <c r="J226">
        <v>92</v>
      </c>
      <c r="K226">
        <v>2.0174699739649998E-3</v>
      </c>
      <c r="L226">
        <v>0</v>
      </c>
      <c r="M226">
        <v>360</v>
      </c>
      <c r="N226">
        <v>360</v>
      </c>
      <c r="O226">
        <v>520</v>
      </c>
      <c r="P226">
        <v>520</v>
      </c>
      <c r="Q226">
        <v>1200</v>
      </c>
      <c r="R226">
        <v>1200</v>
      </c>
      <c r="S226">
        <v>1200</v>
      </c>
      <c r="T226">
        <v>1200</v>
      </c>
      <c r="U226">
        <v>1200</v>
      </c>
      <c r="V226">
        <v>1200</v>
      </c>
      <c r="W226">
        <v>1200</v>
      </c>
    </row>
    <row r="227" spans="1:23" x14ac:dyDescent="0.2">
      <c r="A227" t="s">
        <v>17</v>
      </c>
      <c r="B227" t="s">
        <v>257</v>
      </c>
      <c r="C227" s="4" t="str">
        <f t="shared" si="3"/>
        <v>/studies/study_uid</v>
      </c>
      <c r="D227">
        <v>8</v>
      </c>
      <c r="E227">
        <v>0</v>
      </c>
      <c r="F227">
        <v>1300</v>
      </c>
      <c r="G227">
        <v>1521.83803847583</v>
      </c>
      <c r="H227">
        <v>640.585153014399</v>
      </c>
      <c r="I227">
        <v>2544.4139089668101</v>
      </c>
      <c r="J227">
        <v>1712</v>
      </c>
      <c r="K227">
        <v>2.6899599652866701E-3</v>
      </c>
      <c r="L227">
        <v>0</v>
      </c>
      <c r="M227">
        <v>1400</v>
      </c>
      <c r="N227">
        <v>1900</v>
      </c>
      <c r="O227">
        <v>2400</v>
      </c>
      <c r="P227">
        <v>2400</v>
      </c>
      <c r="Q227">
        <v>2500</v>
      </c>
      <c r="R227">
        <v>2500</v>
      </c>
      <c r="S227">
        <v>2500</v>
      </c>
      <c r="T227">
        <v>2500</v>
      </c>
      <c r="U227">
        <v>2500</v>
      </c>
      <c r="V227">
        <v>2500</v>
      </c>
      <c r="W227">
        <v>2500</v>
      </c>
    </row>
    <row r="228" spans="1:23" x14ac:dyDescent="0.2">
      <c r="A228" t="s">
        <v>17</v>
      </c>
      <c r="B228" t="s">
        <v>258</v>
      </c>
      <c r="C228" s="4" t="str">
        <f t="shared" si="3"/>
        <v>/flowchart?detailed=true</v>
      </c>
      <c r="D228">
        <v>8</v>
      </c>
      <c r="E228">
        <v>0</v>
      </c>
      <c r="F228">
        <v>23000</v>
      </c>
      <c r="G228">
        <v>22836.154689764899</v>
      </c>
      <c r="H228">
        <v>17662.990252953001</v>
      </c>
      <c r="I228">
        <v>26648.637681035299</v>
      </c>
      <c r="J228">
        <v>500243</v>
      </c>
      <c r="K228">
        <v>2.6899599652866701E-3</v>
      </c>
      <c r="L228">
        <v>0</v>
      </c>
      <c r="M228">
        <v>24000</v>
      </c>
      <c r="N228">
        <v>24000</v>
      </c>
      <c r="O228">
        <v>26000</v>
      </c>
      <c r="P228">
        <v>26000</v>
      </c>
      <c r="Q228">
        <v>27000</v>
      </c>
      <c r="R228">
        <v>27000</v>
      </c>
      <c r="S228">
        <v>27000</v>
      </c>
      <c r="T228">
        <v>27000</v>
      </c>
      <c r="U228">
        <v>27000</v>
      </c>
      <c r="V228">
        <v>27000</v>
      </c>
      <c r="W228">
        <v>27000</v>
      </c>
    </row>
    <row r="229" spans="1:23" x14ac:dyDescent="0.2">
      <c r="A229" t="s">
        <v>17</v>
      </c>
      <c r="B229" t="s">
        <v>259</v>
      </c>
      <c r="C229" s="4" t="str">
        <f t="shared" si="3"/>
        <v>/soa-preferences</v>
      </c>
      <c r="D229">
        <v>8</v>
      </c>
      <c r="E229">
        <v>0</v>
      </c>
      <c r="F229">
        <v>110</v>
      </c>
      <c r="G229">
        <v>943.98063336848202</v>
      </c>
      <c r="H229">
        <v>38.871408905833903</v>
      </c>
      <c r="I229">
        <v>5790.8278750255704</v>
      </c>
      <c r="J229">
        <v>100</v>
      </c>
      <c r="K229">
        <v>2.6899599652866701E-3</v>
      </c>
      <c r="L229">
        <v>0</v>
      </c>
      <c r="M229">
        <v>220</v>
      </c>
      <c r="N229">
        <v>310</v>
      </c>
      <c r="O229">
        <v>920</v>
      </c>
      <c r="P229">
        <v>920</v>
      </c>
      <c r="Q229">
        <v>5800</v>
      </c>
      <c r="R229">
        <v>5800</v>
      </c>
      <c r="S229">
        <v>5800</v>
      </c>
      <c r="T229">
        <v>5800</v>
      </c>
      <c r="U229">
        <v>5800</v>
      </c>
      <c r="V229">
        <v>5800</v>
      </c>
      <c r="W229">
        <v>5800</v>
      </c>
    </row>
    <row r="230" spans="1:23" x14ac:dyDescent="0.2">
      <c r="A230" t="s">
        <v>17</v>
      </c>
      <c r="B230" t="s">
        <v>260</v>
      </c>
      <c r="C230" s="4" t="str">
        <f t="shared" si="3"/>
        <v>/study-activities?page_size=0&amp;page_number=1</v>
      </c>
      <c r="D230">
        <v>8</v>
      </c>
      <c r="E230">
        <v>0</v>
      </c>
      <c r="F230">
        <v>3200</v>
      </c>
      <c r="G230">
        <v>4931.2651357467903</v>
      </c>
      <c r="H230">
        <v>1331.8744580028499</v>
      </c>
      <c r="I230">
        <v>15729.8420339357</v>
      </c>
      <c r="J230">
        <v>409416</v>
      </c>
      <c r="K230">
        <v>2.6899599652866701E-3</v>
      </c>
      <c r="L230">
        <v>0</v>
      </c>
      <c r="M230">
        <v>3800</v>
      </c>
      <c r="N230">
        <v>4800</v>
      </c>
      <c r="O230">
        <v>5000</v>
      </c>
      <c r="P230">
        <v>5000</v>
      </c>
      <c r="Q230">
        <v>16000</v>
      </c>
      <c r="R230">
        <v>16000</v>
      </c>
      <c r="S230">
        <v>16000</v>
      </c>
      <c r="T230">
        <v>16000</v>
      </c>
      <c r="U230">
        <v>16000</v>
      </c>
      <c r="V230">
        <v>16000</v>
      </c>
      <c r="W230">
        <v>16000</v>
      </c>
    </row>
    <row r="231" spans="1:23" x14ac:dyDescent="0.2">
      <c r="A231" t="s">
        <v>17</v>
      </c>
      <c r="B231" t="s">
        <v>261</v>
      </c>
      <c r="C231" s="4" t="str">
        <f t="shared" si="3"/>
        <v>/study-soa-footnotes?page_number=1&amp;page_size=0&amp;total_count=true</v>
      </c>
      <c r="D231">
        <v>8</v>
      </c>
      <c r="E231">
        <v>0</v>
      </c>
      <c r="F231">
        <v>480</v>
      </c>
      <c r="G231">
        <v>931.96021036419495</v>
      </c>
      <c r="H231">
        <v>51.095950999297202</v>
      </c>
      <c r="I231">
        <v>2559.6003339160202</v>
      </c>
      <c r="J231">
        <v>40</v>
      </c>
      <c r="K231">
        <v>2.6899599652866701E-3</v>
      </c>
      <c r="L231">
        <v>0</v>
      </c>
      <c r="M231">
        <v>910</v>
      </c>
      <c r="N231">
        <v>1100</v>
      </c>
      <c r="O231">
        <v>2100</v>
      </c>
      <c r="P231">
        <v>2100</v>
      </c>
      <c r="Q231">
        <v>2600</v>
      </c>
      <c r="R231">
        <v>2600</v>
      </c>
      <c r="S231">
        <v>2600</v>
      </c>
      <c r="T231">
        <v>2600</v>
      </c>
      <c r="U231">
        <v>2600</v>
      </c>
      <c r="V231">
        <v>2600</v>
      </c>
      <c r="W231">
        <v>2600</v>
      </c>
    </row>
    <row r="232" spans="1:23" x14ac:dyDescent="0.2">
      <c r="A232" t="s">
        <v>17</v>
      </c>
      <c r="B232" t="s">
        <v>262</v>
      </c>
      <c r="C232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32">
        <v>8</v>
      </c>
      <c r="E232">
        <v>0</v>
      </c>
      <c r="F232">
        <v>5200</v>
      </c>
      <c r="G232">
        <v>6127.25534735363</v>
      </c>
      <c r="H232">
        <v>3102.1865030052099</v>
      </c>
      <c r="I232">
        <v>13627.873511984901</v>
      </c>
      <c r="J232">
        <v>46787</v>
      </c>
      <c r="K232">
        <v>2.6899599652866701E-3</v>
      </c>
      <c r="L232">
        <v>0</v>
      </c>
      <c r="M232">
        <v>5900</v>
      </c>
      <c r="N232">
        <v>6100</v>
      </c>
      <c r="O232">
        <v>7200</v>
      </c>
      <c r="P232">
        <v>7200</v>
      </c>
      <c r="Q232">
        <v>14000</v>
      </c>
      <c r="R232">
        <v>14000</v>
      </c>
      <c r="S232">
        <v>14000</v>
      </c>
      <c r="T232">
        <v>14000</v>
      </c>
      <c r="U232">
        <v>14000</v>
      </c>
      <c r="V232">
        <v>14000</v>
      </c>
      <c r="W232">
        <v>14000</v>
      </c>
    </row>
    <row r="233" spans="1:23" x14ac:dyDescent="0.2">
      <c r="A233" t="s">
        <v>17</v>
      </c>
      <c r="B233" t="s">
        <v>263</v>
      </c>
      <c r="C233" s="4" t="str">
        <f t="shared" si="3"/>
        <v>/time-units?for_protocol_soa=true</v>
      </c>
      <c r="D233">
        <v>8</v>
      </c>
      <c r="E233">
        <v>0</v>
      </c>
      <c r="F233">
        <v>210</v>
      </c>
      <c r="G233">
        <v>515.60993361635997</v>
      </c>
      <c r="H233">
        <v>56.526744971051798</v>
      </c>
      <c r="I233">
        <v>2221.7257550219001</v>
      </c>
      <c r="J233">
        <v>92</v>
      </c>
      <c r="K233">
        <v>2.6899599652866701E-3</v>
      </c>
      <c r="L233">
        <v>0</v>
      </c>
      <c r="M233">
        <v>270</v>
      </c>
      <c r="N233">
        <v>530</v>
      </c>
      <c r="O233">
        <v>570</v>
      </c>
      <c r="P233">
        <v>570</v>
      </c>
      <c r="Q233">
        <v>2200</v>
      </c>
      <c r="R233">
        <v>2200</v>
      </c>
      <c r="S233">
        <v>2200</v>
      </c>
      <c r="T233">
        <v>2200</v>
      </c>
      <c r="U233">
        <v>2200</v>
      </c>
      <c r="V233">
        <v>2200</v>
      </c>
      <c r="W233">
        <v>2200</v>
      </c>
    </row>
    <row r="234" spans="1:23" x14ac:dyDescent="0.2">
      <c r="A234" t="s">
        <v>17</v>
      </c>
      <c r="B234" t="s">
        <v>264</v>
      </c>
      <c r="C234" s="4" t="str">
        <f t="shared" si="3"/>
        <v>/studies/study_uid</v>
      </c>
      <c r="D234">
        <v>11</v>
      </c>
      <c r="E234">
        <v>0</v>
      </c>
      <c r="F234">
        <v>1300</v>
      </c>
      <c r="G234">
        <v>1159.4567641891001</v>
      </c>
      <c r="H234">
        <v>446.017814916558</v>
      </c>
      <c r="I234">
        <v>2082.0586429908799</v>
      </c>
      <c r="J234">
        <v>1712</v>
      </c>
      <c r="K234">
        <v>3.69869495226917E-3</v>
      </c>
      <c r="L234">
        <v>0</v>
      </c>
      <c r="M234">
        <v>1300</v>
      </c>
      <c r="N234">
        <v>1400</v>
      </c>
      <c r="O234">
        <v>1400</v>
      </c>
      <c r="P234">
        <v>1400</v>
      </c>
      <c r="Q234">
        <v>1700</v>
      </c>
      <c r="R234">
        <v>2100</v>
      </c>
      <c r="S234">
        <v>2100</v>
      </c>
      <c r="T234">
        <v>2100</v>
      </c>
      <c r="U234">
        <v>2100</v>
      </c>
      <c r="V234">
        <v>2100</v>
      </c>
      <c r="W234">
        <v>2100</v>
      </c>
    </row>
    <row r="235" spans="1:23" x14ac:dyDescent="0.2">
      <c r="A235" t="s">
        <v>17</v>
      </c>
      <c r="B235" t="s">
        <v>265</v>
      </c>
      <c r="C235" s="4" t="str">
        <f t="shared" si="3"/>
        <v>/flowchart?detailed=true</v>
      </c>
      <c r="D235">
        <v>11</v>
      </c>
      <c r="E235">
        <v>0</v>
      </c>
      <c r="F235">
        <v>23000</v>
      </c>
      <c r="G235">
        <v>22600.1242756293</v>
      </c>
      <c r="H235">
        <v>15695.5529380356</v>
      </c>
      <c r="I235">
        <v>26934.970353962799</v>
      </c>
      <c r="J235">
        <v>508268</v>
      </c>
      <c r="K235">
        <v>3.69869495226917E-3</v>
      </c>
      <c r="L235">
        <v>0</v>
      </c>
      <c r="M235">
        <v>23000</v>
      </c>
      <c r="N235">
        <v>24000</v>
      </c>
      <c r="O235">
        <v>26000</v>
      </c>
      <c r="P235">
        <v>26000</v>
      </c>
      <c r="Q235">
        <v>26000</v>
      </c>
      <c r="R235">
        <v>27000</v>
      </c>
      <c r="S235">
        <v>27000</v>
      </c>
      <c r="T235">
        <v>27000</v>
      </c>
      <c r="U235">
        <v>27000</v>
      </c>
      <c r="V235">
        <v>27000</v>
      </c>
      <c r="W235">
        <v>27000</v>
      </c>
    </row>
    <row r="236" spans="1:23" x14ac:dyDescent="0.2">
      <c r="A236" t="s">
        <v>17</v>
      </c>
      <c r="B236" t="s">
        <v>266</v>
      </c>
      <c r="C236" s="4" t="str">
        <f t="shared" si="3"/>
        <v>/soa-preferences</v>
      </c>
      <c r="D236">
        <v>11</v>
      </c>
      <c r="E236">
        <v>0</v>
      </c>
      <c r="F236">
        <v>160</v>
      </c>
      <c r="G236">
        <v>622.20038536047002</v>
      </c>
      <c r="H236">
        <v>73.170404066331599</v>
      </c>
      <c r="I236">
        <v>3528.5571370040998</v>
      </c>
      <c r="J236">
        <v>100</v>
      </c>
      <c r="K236">
        <v>3.69869495226917E-3</v>
      </c>
      <c r="L236">
        <v>0</v>
      </c>
      <c r="M236">
        <v>160</v>
      </c>
      <c r="N236">
        <v>320</v>
      </c>
      <c r="O236">
        <v>390</v>
      </c>
      <c r="P236">
        <v>390</v>
      </c>
      <c r="Q236">
        <v>1700</v>
      </c>
      <c r="R236">
        <v>3500</v>
      </c>
      <c r="S236">
        <v>3500</v>
      </c>
      <c r="T236">
        <v>3500</v>
      </c>
      <c r="U236">
        <v>3500</v>
      </c>
      <c r="V236">
        <v>3500</v>
      </c>
      <c r="W236">
        <v>3500</v>
      </c>
    </row>
    <row r="237" spans="1:23" x14ac:dyDescent="0.2">
      <c r="A237" t="s">
        <v>17</v>
      </c>
      <c r="B237" t="s">
        <v>267</v>
      </c>
      <c r="C237" s="4" t="str">
        <f t="shared" si="3"/>
        <v>/study-activities?page_size=0&amp;page_number=1</v>
      </c>
      <c r="D237">
        <v>11</v>
      </c>
      <c r="E237">
        <v>0</v>
      </c>
      <c r="F237">
        <v>2700</v>
      </c>
      <c r="G237">
        <v>2991.9438498115801</v>
      </c>
      <c r="H237">
        <v>2163.3022460155098</v>
      </c>
      <c r="I237">
        <v>4004.1267190827002</v>
      </c>
      <c r="J237">
        <v>409416</v>
      </c>
      <c r="K237">
        <v>3.69869495226917E-3</v>
      </c>
      <c r="L237">
        <v>0</v>
      </c>
      <c r="M237">
        <v>2700</v>
      </c>
      <c r="N237">
        <v>3600</v>
      </c>
      <c r="O237">
        <v>3700</v>
      </c>
      <c r="P237">
        <v>3700</v>
      </c>
      <c r="Q237">
        <v>4000</v>
      </c>
      <c r="R237">
        <v>4000</v>
      </c>
      <c r="S237">
        <v>4000</v>
      </c>
      <c r="T237">
        <v>4000</v>
      </c>
      <c r="U237">
        <v>4000</v>
      </c>
      <c r="V237">
        <v>4000</v>
      </c>
      <c r="W237">
        <v>4000</v>
      </c>
    </row>
    <row r="238" spans="1:23" x14ac:dyDescent="0.2">
      <c r="A238" t="s">
        <v>17</v>
      </c>
      <c r="B238" t="s">
        <v>268</v>
      </c>
      <c r="C238" s="4" t="str">
        <f t="shared" si="3"/>
        <v>/study-soa-footnotes?page_number=1&amp;page_size=0&amp;total_count=true</v>
      </c>
      <c r="D238">
        <v>11</v>
      </c>
      <c r="E238">
        <v>0</v>
      </c>
      <c r="F238">
        <v>300</v>
      </c>
      <c r="G238">
        <v>1036.6079436234099</v>
      </c>
      <c r="H238">
        <v>55.981999961659298</v>
      </c>
      <c r="I238">
        <v>4251.7015089979304</v>
      </c>
      <c r="J238">
        <v>40</v>
      </c>
      <c r="K238">
        <v>3.69869495226917E-3</v>
      </c>
      <c r="L238">
        <v>0</v>
      </c>
      <c r="M238">
        <v>300</v>
      </c>
      <c r="N238">
        <v>1100</v>
      </c>
      <c r="O238">
        <v>1900</v>
      </c>
      <c r="P238">
        <v>1900</v>
      </c>
      <c r="Q238">
        <v>2800</v>
      </c>
      <c r="R238">
        <v>4300</v>
      </c>
      <c r="S238">
        <v>4300</v>
      </c>
      <c r="T238">
        <v>4300</v>
      </c>
      <c r="U238">
        <v>4300</v>
      </c>
      <c r="V238">
        <v>4300</v>
      </c>
      <c r="W238">
        <v>4300</v>
      </c>
    </row>
    <row r="239" spans="1:23" x14ac:dyDescent="0.2">
      <c r="A239" t="s">
        <v>17</v>
      </c>
      <c r="B239" t="s">
        <v>269</v>
      </c>
      <c r="C239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39">
        <v>11</v>
      </c>
      <c r="E239">
        <v>0</v>
      </c>
      <c r="F239">
        <v>7000</v>
      </c>
      <c r="G239">
        <v>7313.6170956369597</v>
      </c>
      <c r="H239">
        <v>4268.8860880443799</v>
      </c>
      <c r="I239">
        <v>10422.895160969299</v>
      </c>
      <c r="J239">
        <v>46787</v>
      </c>
      <c r="K239">
        <v>3.69869495226917E-3</v>
      </c>
      <c r="L239">
        <v>0</v>
      </c>
      <c r="M239">
        <v>7000</v>
      </c>
      <c r="N239">
        <v>8700</v>
      </c>
      <c r="O239">
        <v>9400</v>
      </c>
      <c r="P239">
        <v>9400</v>
      </c>
      <c r="Q239">
        <v>9800</v>
      </c>
      <c r="R239">
        <v>10000</v>
      </c>
      <c r="S239">
        <v>10000</v>
      </c>
      <c r="T239">
        <v>10000</v>
      </c>
      <c r="U239">
        <v>10000</v>
      </c>
      <c r="V239">
        <v>10000</v>
      </c>
      <c r="W239">
        <v>10000</v>
      </c>
    </row>
    <row r="240" spans="1:23" x14ac:dyDescent="0.2">
      <c r="A240" t="s">
        <v>17</v>
      </c>
      <c r="B240" t="s">
        <v>270</v>
      </c>
      <c r="C240" s="4" t="str">
        <f t="shared" si="3"/>
        <v>/time-units?for_protocol_soa=true</v>
      </c>
      <c r="D240">
        <v>11</v>
      </c>
      <c r="E240">
        <v>0</v>
      </c>
      <c r="F240">
        <v>250</v>
      </c>
      <c r="G240">
        <v>319.93135028857398</v>
      </c>
      <c r="H240">
        <v>77.098125009797499</v>
      </c>
      <c r="I240">
        <v>870.047484990209</v>
      </c>
      <c r="J240">
        <v>92</v>
      </c>
      <c r="K240">
        <v>3.69869495226917E-3</v>
      </c>
      <c r="L240">
        <v>0</v>
      </c>
      <c r="M240">
        <v>250</v>
      </c>
      <c r="N240">
        <v>450</v>
      </c>
      <c r="O240">
        <v>480</v>
      </c>
      <c r="P240">
        <v>480</v>
      </c>
      <c r="Q240">
        <v>600</v>
      </c>
      <c r="R240">
        <v>870</v>
      </c>
      <c r="S240">
        <v>870</v>
      </c>
      <c r="T240">
        <v>870</v>
      </c>
      <c r="U240">
        <v>870</v>
      </c>
      <c r="V240">
        <v>870</v>
      </c>
      <c r="W240">
        <v>870</v>
      </c>
    </row>
    <row r="241" spans="1:23" x14ac:dyDescent="0.2">
      <c r="A241" t="s">
        <v>17</v>
      </c>
      <c r="B241" t="s">
        <v>271</v>
      </c>
      <c r="C241" s="4" t="str">
        <f t="shared" si="3"/>
        <v>/studies/study_uid</v>
      </c>
      <c r="D241">
        <v>8</v>
      </c>
      <c r="E241">
        <v>0</v>
      </c>
      <c r="F241">
        <v>1100</v>
      </c>
      <c r="G241">
        <v>1654.87471238884</v>
      </c>
      <c r="H241">
        <v>639.38718603458199</v>
      </c>
      <c r="I241">
        <v>4081.9234669907</v>
      </c>
      <c r="J241">
        <v>1712</v>
      </c>
      <c r="K241">
        <v>2.6899599652866701E-3</v>
      </c>
      <c r="L241">
        <v>0</v>
      </c>
      <c r="M241">
        <v>1300</v>
      </c>
      <c r="N241">
        <v>1300</v>
      </c>
      <c r="O241">
        <v>3000</v>
      </c>
      <c r="P241">
        <v>3000</v>
      </c>
      <c r="Q241">
        <v>4100</v>
      </c>
      <c r="R241">
        <v>4100</v>
      </c>
      <c r="S241">
        <v>4100</v>
      </c>
      <c r="T241">
        <v>4100</v>
      </c>
      <c r="U241">
        <v>4100</v>
      </c>
      <c r="V241">
        <v>4100</v>
      </c>
      <c r="W241">
        <v>4100</v>
      </c>
    </row>
    <row r="242" spans="1:23" x14ac:dyDescent="0.2">
      <c r="A242" t="s">
        <v>17</v>
      </c>
      <c r="B242" t="s">
        <v>272</v>
      </c>
      <c r="C242" s="4" t="str">
        <f t="shared" si="3"/>
        <v>/flowchart?detailed=true</v>
      </c>
      <c r="D242">
        <v>7</v>
      </c>
      <c r="E242">
        <v>0</v>
      </c>
      <c r="F242">
        <v>19000</v>
      </c>
      <c r="G242">
        <v>20884.067444563101</v>
      </c>
      <c r="H242">
        <v>15216.5632869582</v>
      </c>
      <c r="I242">
        <v>27693.776834988901</v>
      </c>
      <c r="J242">
        <v>510408</v>
      </c>
      <c r="K242">
        <v>2.35371496962583E-3</v>
      </c>
      <c r="L242">
        <v>0</v>
      </c>
      <c r="M242">
        <v>19000</v>
      </c>
      <c r="N242">
        <v>23000</v>
      </c>
      <c r="O242">
        <v>27000</v>
      </c>
      <c r="P242">
        <v>27000</v>
      </c>
      <c r="Q242">
        <v>28000</v>
      </c>
      <c r="R242">
        <v>28000</v>
      </c>
      <c r="S242">
        <v>28000</v>
      </c>
      <c r="T242">
        <v>28000</v>
      </c>
      <c r="U242">
        <v>28000</v>
      </c>
      <c r="V242">
        <v>28000</v>
      </c>
      <c r="W242">
        <v>28000</v>
      </c>
    </row>
    <row r="243" spans="1:23" x14ac:dyDescent="0.2">
      <c r="A243" t="s">
        <v>17</v>
      </c>
      <c r="B243" t="s">
        <v>273</v>
      </c>
      <c r="C243" s="4" t="str">
        <f t="shared" si="3"/>
        <v>/soa-preferences</v>
      </c>
      <c r="D243">
        <v>8</v>
      </c>
      <c r="E243">
        <v>0</v>
      </c>
      <c r="F243">
        <v>120</v>
      </c>
      <c r="G243">
        <v>245.84647812298499</v>
      </c>
      <c r="H243">
        <v>50.152044976130099</v>
      </c>
      <c r="I243">
        <v>625.58207195252101</v>
      </c>
      <c r="J243">
        <v>100</v>
      </c>
      <c r="K243">
        <v>2.6899599652866701E-3</v>
      </c>
      <c r="L243">
        <v>0</v>
      </c>
      <c r="M243">
        <v>290</v>
      </c>
      <c r="N243">
        <v>340</v>
      </c>
      <c r="O243">
        <v>340</v>
      </c>
      <c r="P243">
        <v>340</v>
      </c>
      <c r="Q243">
        <v>630</v>
      </c>
      <c r="R243">
        <v>630</v>
      </c>
      <c r="S243">
        <v>630</v>
      </c>
      <c r="T243">
        <v>630</v>
      </c>
      <c r="U243">
        <v>630</v>
      </c>
      <c r="V243">
        <v>630</v>
      </c>
      <c r="W243">
        <v>630</v>
      </c>
    </row>
    <row r="244" spans="1:23" x14ac:dyDescent="0.2">
      <c r="A244" t="s">
        <v>17</v>
      </c>
      <c r="B244" t="s">
        <v>274</v>
      </c>
      <c r="C244" s="4" t="str">
        <f t="shared" si="3"/>
        <v>/study-activities?page_size=0&amp;page_number=1</v>
      </c>
      <c r="D244">
        <v>8</v>
      </c>
      <c r="E244">
        <v>0</v>
      </c>
      <c r="F244">
        <v>3900</v>
      </c>
      <c r="G244">
        <v>4411.57181163725</v>
      </c>
      <c r="H244">
        <v>2454.8629319760898</v>
      </c>
      <c r="I244">
        <v>7004.4795250287198</v>
      </c>
      <c r="J244">
        <v>409416</v>
      </c>
      <c r="K244">
        <v>2.6899599652866701E-3</v>
      </c>
      <c r="L244">
        <v>0</v>
      </c>
      <c r="M244">
        <v>4300</v>
      </c>
      <c r="N244">
        <v>5500</v>
      </c>
      <c r="O244">
        <v>5600</v>
      </c>
      <c r="P244">
        <v>5600</v>
      </c>
      <c r="Q244">
        <v>7000</v>
      </c>
      <c r="R244">
        <v>7000</v>
      </c>
      <c r="S244">
        <v>7000</v>
      </c>
      <c r="T244">
        <v>7000</v>
      </c>
      <c r="U244">
        <v>7000</v>
      </c>
      <c r="V244">
        <v>7000</v>
      </c>
      <c r="W244">
        <v>7000</v>
      </c>
    </row>
    <row r="245" spans="1:23" x14ac:dyDescent="0.2">
      <c r="A245" t="s">
        <v>17</v>
      </c>
      <c r="B245" t="s">
        <v>275</v>
      </c>
      <c r="C245" s="4" t="str">
        <f t="shared" si="3"/>
        <v>/study-soa-footnotes?page_number=1&amp;page_size=0&amp;total_count=true</v>
      </c>
      <c r="D245">
        <v>7</v>
      </c>
      <c r="E245">
        <v>0</v>
      </c>
      <c r="F245">
        <v>220</v>
      </c>
      <c r="G245">
        <v>366.22152341130499</v>
      </c>
      <c r="H245">
        <v>85.836036014370606</v>
      </c>
      <c r="I245">
        <v>923.20210998877803</v>
      </c>
      <c r="J245">
        <v>40</v>
      </c>
      <c r="K245">
        <v>2.35371496962583E-3</v>
      </c>
      <c r="L245">
        <v>0</v>
      </c>
      <c r="M245">
        <v>220</v>
      </c>
      <c r="N245">
        <v>340</v>
      </c>
      <c r="O245">
        <v>800</v>
      </c>
      <c r="P245">
        <v>800</v>
      </c>
      <c r="Q245">
        <v>920</v>
      </c>
      <c r="R245">
        <v>920</v>
      </c>
      <c r="S245">
        <v>920</v>
      </c>
      <c r="T245">
        <v>920</v>
      </c>
      <c r="U245">
        <v>920</v>
      </c>
      <c r="V245">
        <v>920</v>
      </c>
      <c r="W245">
        <v>920</v>
      </c>
    </row>
    <row r="246" spans="1:23" x14ac:dyDescent="0.2">
      <c r="A246" t="s">
        <v>17</v>
      </c>
      <c r="B246" t="s">
        <v>276</v>
      </c>
      <c r="C246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46">
        <v>7</v>
      </c>
      <c r="E246">
        <v>0</v>
      </c>
      <c r="F246">
        <v>7200</v>
      </c>
      <c r="G246">
        <v>7297.2828584523604</v>
      </c>
      <c r="H246">
        <v>4566.9717639684604</v>
      </c>
      <c r="I246">
        <v>10496.2713920976</v>
      </c>
      <c r="J246">
        <v>46787</v>
      </c>
      <c r="K246">
        <v>2.35371496962583E-3</v>
      </c>
      <c r="L246">
        <v>0</v>
      </c>
      <c r="M246">
        <v>7200</v>
      </c>
      <c r="N246">
        <v>7400</v>
      </c>
      <c r="O246">
        <v>9200</v>
      </c>
      <c r="P246">
        <v>9200</v>
      </c>
      <c r="Q246">
        <v>10000</v>
      </c>
      <c r="R246">
        <v>10000</v>
      </c>
      <c r="S246">
        <v>10000</v>
      </c>
      <c r="T246">
        <v>10000</v>
      </c>
      <c r="U246">
        <v>10000</v>
      </c>
      <c r="V246">
        <v>10000</v>
      </c>
      <c r="W246">
        <v>10000</v>
      </c>
    </row>
    <row r="247" spans="1:23" x14ac:dyDescent="0.2">
      <c r="A247" t="s">
        <v>17</v>
      </c>
      <c r="B247" t="s">
        <v>277</v>
      </c>
      <c r="C247" s="4" t="str">
        <f t="shared" si="3"/>
        <v>/time-units?for_protocol_soa=true</v>
      </c>
      <c r="D247">
        <v>8</v>
      </c>
      <c r="E247">
        <v>0</v>
      </c>
      <c r="F247">
        <v>170</v>
      </c>
      <c r="G247">
        <v>311.701324724708</v>
      </c>
      <c r="H247">
        <v>78.674949938431297</v>
      </c>
      <c r="I247">
        <v>694.521841942332</v>
      </c>
      <c r="J247">
        <v>92</v>
      </c>
      <c r="K247">
        <v>2.6899599652866701E-3</v>
      </c>
      <c r="L247">
        <v>0</v>
      </c>
      <c r="M247">
        <v>310</v>
      </c>
      <c r="N247">
        <v>460</v>
      </c>
      <c r="O247">
        <v>560</v>
      </c>
      <c r="P247">
        <v>560</v>
      </c>
      <c r="Q247">
        <v>690</v>
      </c>
      <c r="R247">
        <v>690</v>
      </c>
      <c r="S247">
        <v>690</v>
      </c>
      <c r="T247">
        <v>690</v>
      </c>
      <c r="U247">
        <v>690</v>
      </c>
      <c r="V247">
        <v>690</v>
      </c>
      <c r="W247">
        <v>690</v>
      </c>
    </row>
    <row r="248" spans="1:23" x14ac:dyDescent="0.2">
      <c r="A248" t="s">
        <v>17</v>
      </c>
      <c r="B248" t="s">
        <v>278</v>
      </c>
      <c r="C248" s="4" t="str">
        <f t="shared" si="3"/>
        <v>/studies/study_uid</v>
      </c>
      <c r="D248">
        <v>3</v>
      </c>
      <c r="E248">
        <v>0</v>
      </c>
      <c r="F248">
        <v>3000</v>
      </c>
      <c r="G248">
        <v>2491.5089666610502</v>
      </c>
      <c r="H248">
        <v>273.25576904695401</v>
      </c>
      <c r="I248">
        <v>4195.3305919887498</v>
      </c>
      <c r="J248">
        <v>1712</v>
      </c>
      <c r="K248">
        <v>1.0087349869824999E-3</v>
      </c>
      <c r="L248">
        <v>0</v>
      </c>
      <c r="M248">
        <v>3000</v>
      </c>
      <c r="N248">
        <v>3000</v>
      </c>
      <c r="O248">
        <v>4200</v>
      </c>
      <c r="P248">
        <v>4200</v>
      </c>
      <c r="Q248">
        <v>4200</v>
      </c>
      <c r="R248">
        <v>4200</v>
      </c>
      <c r="S248">
        <v>4200</v>
      </c>
      <c r="T248">
        <v>4200</v>
      </c>
      <c r="U248">
        <v>4200</v>
      </c>
      <c r="V248">
        <v>4200</v>
      </c>
      <c r="W248">
        <v>4200</v>
      </c>
    </row>
    <row r="249" spans="1:23" x14ac:dyDescent="0.2">
      <c r="A249" t="s">
        <v>17</v>
      </c>
      <c r="B249" t="s">
        <v>279</v>
      </c>
      <c r="C249" s="4" t="str">
        <f t="shared" si="3"/>
        <v>/flowchart?detailed=true</v>
      </c>
      <c r="D249">
        <v>3</v>
      </c>
      <c r="E249">
        <v>0</v>
      </c>
      <c r="F249">
        <v>22000</v>
      </c>
      <c r="G249">
        <v>21749.822059374601</v>
      </c>
      <c r="H249">
        <v>19765.853719087299</v>
      </c>
      <c r="I249">
        <v>23022.044165991199</v>
      </c>
      <c r="J249">
        <v>508161</v>
      </c>
      <c r="K249">
        <v>1.0087349869824999E-3</v>
      </c>
      <c r="L249">
        <v>0</v>
      </c>
      <c r="M249">
        <v>22000</v>
      </c>
      <c r="N249">
        <v>22000</v>
      </c>
      <c r="O249">
        <v>23000</v>
      </c>
      <c r="P249">
        <v>23000</v>
      </c>
      <c r="Q249">
        <v>23000</v>
      </c>
      <c r="R249">
        <v>23000</v>
      </c>
      <c r="S249">
        <v>23000</v>
      </c>
      <c r="T249">
        <v>23000</v>
      </c>
      <c r="U249">
        <v>23000</v>
      </c>
      <c r="V249">
        <v>23000</v>
      </c>
      <c r="W249">
        <v>23000</v>
      </c>
    </row>
    <row r="250" spans="1:23" x14ac:dyDescent="0.2">
      <c r="A250" t="s">
        <v>17</v>
      </c>
      <c r="B250" t="s">
        <v>280</v>
      </c>
      <c r="C250" s="4" t="str">
        <f t="shared" si="3"/>
        <v>/soa-preferences</v>
      </c>
      <c r="D250">
        <v>3</v>
      </c>
      <c r="E250">
        <v>0</v>
      </c>
      <c r="F250">
        <v>230</v>
      </c>
      <c r="G250">
        <v>345.52566330724699</v>
      </c>
      <c r="H250">
        <v>55.272937985137098</v>
      </c>
      <c r="I250">
        <v>752.61393201071701</v>
      </c>
      <c r="J250">
        <v>100</v>
      </c>
      <c r="K250">
        <v>1.0087349869824999E-3</v>
      </c>
      <c r="L250">
        <v>0</v>
      </c>
      <c r="M250">
        <v>230</v>
      </c>
      <c r="N250">
        <v>230</v>
      </c>
      <c r="O250">
        <v>750</v>
      </c>
      <c r="P250">
        <v>750</v>
      </c>
      <c r="Q250">
        <v>750</v>
      </c>
      <c r="R250">
        <v>750</v>
      </c>
      <c r="S250">
        <v>750</v>
      </c>
      <c r="T250">
        <v>750</v>
      </c>
      <c r="U250">
        <v>750</v>
      </c>
      <c r="V250">
        <v>750</v>
      </c>
      <c r="W250">
        <v>750</v>
      </c>
    </row>
    <row r="251" spans="1:23" x14ac:dyDescent="0.2">
      <c r="A251" t="s">
        <v>17</v>
      </c>
      <c r="B251" t="s">
        <v>281</v>
      </c>
      <c r="C251" s="4" t="str">
        <f t="shared" si="3"/>
        <v>/study-activities?page_size=0&amp;page_number=1</v>
      </c>
      <c r="D251">
        <v>3</v>
      </c>
      <c r="E251">
        <v>0</v>
      </c>
      <c r="F251">
        <v>4200</v>
      </c>
      <c r="G251">
        <v>6967.6417590041301</v>
      </c>
      <c r="H251">
        <v>1605.53570999763</v>
      </c>
      <c r="I251">
        <v>15133.765970938801</v>
      </c>
      <c r="J251">
        <v>409416</v>
      </c>
      <c r="K251">
        <v>1.0087349869824999E-3</v>
      </c>
      <c r="L251">
        <v>0</v>
      </c>
      <c r="M251">
        <v>4200</v>
      </c>
      <c r="N251">
        <v>4200</v>
      </c>
      <c r="O251">
        <v>15000</v>
      </c>
      <c r="P251">
        <v>15000</v>
      </c>
      <c r="Q251">
        <v>15000</v>
      </c>
      <c r="R251">
        <v>15000</v>
      </c>
      <c r="S251">
        <v>15000</v>
      </c>
      <c r="T251">
        <v>15000</v>
      </c>
      <c r="U251">
        <v>15000</v>
      </c>
      <c r="V251">
        <v>15000</v>
      </c>
      <c r="W251">
        <v>15000</v>
      </c>
    </row>
    <row r="252" spans="1:23" x14ac:dyDescent="0.2">
      <c r="A252" t="s">
        <v>17</v>
      </c>
      <c r="B252" t="s">
        <v>282</v>
      </c>
      <c r="C252" s="4" t="str">
        <f t="shared" si="3"/>
        <v>/study-soa-footnotes?page_number=1&amp;page_size=0&amp;total_count=true</v>
      </c>
      <c r="D252">
        <v>3</v>
      </c>
      <c r="E252">
        <v>0</v>
      </c>
      <c r="F252">
        <v>4600</v>
      </c>
      <c r="G252">
        <v>3662.9691783261101</v>
      </c>
      <c r="H252">
        <v>1132.8191710635999</v>
      </c>
      <c r="I252">
        <v>5261.6465419996503</v>
      </c>
      <c r="J252">
        <v>40</v>
      </c>
      <c r="K252">
        <v>1.0087349869824999E-3</v>
      </c>
      <c r="L252">
        <v>0</v>
      </c>
      <c r="M252">
        <v>4600</v>
      </c>
      <c r="N252">
        <v>4600</v>
      </c>
      <c r="O252">
        <v>5300</v>
      </c>
      <c r="P252">
        <v>5300</v>
      </c>
      <c r="Q252">
        <v>5300</v>
      </c>
      <c r="R252">
        <v>5300</v>
      </c>
      <c r="S252">
        <v>5300</v>
      </c>
      <c r="T252">
        <v>5300</v>
      </c>
      <c r="U252">
        <v>5300</v>
      </c>
      <c r="V252">
        <v>5300</v>
      </c>
      <c r="W252">
        <v>5300</v>
      </c>
    </row>
    <row r="253" spans="1:23" x14ac:dyDescent="0.2">
      <c r="A253" t="s">
        <v>17</v>
      </c>
      <c r="B253" t="s">
        <v>283</v>
      </c>
      <c r="C253" s="4" t="str">
        <f t="shared" si="3"/>
        <v>/study-visits?page_size=0&amp;filters=%7B%22consecutive_visit_group%22:%7B%22v%22:%5Bnull%5D,%22op%22:%22eq%22%7D,%22visit_class%22:%7B%22v%22:%5B%22NON_VISIT%22,%22UNSCHEDULED_VISIT%22%5D,%22op%22:%22ne%22%7D%7D</v>
      </c>
      <c r="D253">
        <v>3</v>
      </c>
      <c r="E253">
        <v>0</v>
      </c>
      <c r="F253">
        <v>6800</v>
      </c>
      <c r="G253">
        <v>8808.1408830281907</v>
      </c>
      <c r="H253">
        <v>5346.1181160528204</v>
      </c>
      <c r="I253">
        <v>14239.2762530362</v>
      </c>
      <c r="J253">
        <v>46787</v>
      </c>
      <c r="K253">
        <v>1.0087349869824999E-3</v>
      </c>
      <c r="L253">
        <v>0</v>
      </c>
      <c r="M253">
        <v>6800</v>
      </c>
      <c r="N253">
        <v>6800</v>
      </c>
      <c r="O253">
        <v>14000</v>
      </c>
      <c r="P253">
        <v>14000</v>
      </c>
      <c r="Q253">
        <v>14000</v>
      </c>
      <c r="R253">
        <v>14000</v>
      </c>
      <c r="S253">
        <v>14000</v>
      </c>
      <c r="T253">
        <v>14000</v>
      </c>
      <c r="U253">
        <v>14000</v>
      </c>
      <c r="V253">
        <v>14000</v>
      </c>
      <c r="W253">
        <v>14000</v>
      </c>
    </row>
    <row r="254" spans="1:23" x14ac:dyDescent="0.2">
      <c r="A254" t="s">
        <v>17</v>
      </c>
      <c r="B254" t="s">
        <v>284</v>
      </c>
      <c r="C254" s="4" t="str">
        <f t="shared" si="3"/>
        <v>/time-units?for_protocol_soa=true</v>
      </c>
      <c r="D254">
        <v>3</v>
      </c>
      <c r="E254">
        <v>0</v>
      </c>
      <c r="F254">
        <v>96</v>
      </c>
      <c r="G254">
        <v>358.76152637259401</v>
      </c>
      <c r="H254">
        <v>89.2896950244903</v>
      </c>
      <c r="I254">
        <v>891.04733103886201</v>
      </c>
      <c r="J254">
        <v>92</v>
      </c>
      <c r="K254">
        <v>1.0087349869824999E-3</v>
      </c>
      <c r="L254">
        <v>0</v>
      </c>
      <c r="M254">
        <v>96</v>
      </c>
      <c r="N254">
        <v>96</v>
      </c>
      <c r="O254">
        <v>890</v>
      </c>
      <c r="P254">
        <v>890</v>
      </c>
      <c r="Q254">
        <v>890</v>
      </c>
      <c r="R254">
        <v>890</v>
      </c>
      <c r="S254">
        <v>890</v>
      </c>
      <c r="T254">
        <v>890</v>
      </c>
      <c r="U254">
        <v>890</v>
      </c>
      <c r="V254">
        <v>890</v>
      </c>
      <c r="W254">
        <v>890</v>
      </c>
    </row>
    <row r="255" spans="1:23" x14ac:dyDescent="0.2">
      <c r="A255" t="s">
        <v>17</v>
      </c>
      <c r="B255" t="s">
        <v>285</v>
      </c>
      <c r="C255" s="4" t="str">
        <f t="shared" si="3"/>
        <v>/studies/study_uid</v>
      </c>
      <c r="D255">
        <v>10</v>
      </c>
      <c r="E255">
        <v>0</v>
      </c>
      <c r="F255">
        <v>1200</v>
      </c>
      <c r="G255">
        <v>1770.28397299582</v>
      </c>
      <c r="H255">
        <v>410.22332606371401</v>
      </c>
      <c r="I255">
        <v>6381.6143949516099</v>
      </c>
      <c r="J255">
        <v>1712</v>
      </c>
      <c r="K255">
        <v>3.3624499566083299E-3</v>
      </c>
      <c r="L255">
        <v>0</v>
      </c>
      <c r="M255">
        <v>1300</v>
      </c>
      <c r="N255">
        <v>1500</v>
      </c>
      <c r="O255">
        <v>1500</v>
      </c>
      <c r="P255">
        <v>2800</v>
      </c>
      <c r="Q255">
        <v>6400</v>
      </c>
      <c r="R255">
        <v>6400</v>
      </c>
      <c r="S255">
        <v>6400</v>
      </c>
      <c r="T255">
        <v>6400</v>
      </c>
      <c r="U255">
        <v>6400</v>
      </c>
      <c r="V255">
        <v>6400</v>
      </c>
      <c r="W255">
        <v>6400</v>
      </c>
    </row>
    <row r="256" spans="1:23" x14ac:dyDescent="0.2">
      <c r="A256" t="s">
        <v>17</v>
      </c>
      <c r="B256" t="s">
        <v>286</v>
      </c>
      <c r="C256" s="4" t="str">
        <f t="shared" si="3"/>
        <v>/flowchart?detailed=true</v>
      </c>
      <c r="D256">
        <v>9</v>
      </c>
      <c r="E256">
        <v>0</v>
      </c>
      <c r="F256">
        <v>20000</v>
      </c>
      <c r="G256">
        <v>21596.1056251027</v>
      </c>
      <c r="H256">
        <v>16775.548911071299</v>
      </c>
      <c r="I256">
        <v>26428.423272096501</v>
      </c>
      <c r="J256">
        <v>506984</v>
      </c>
      <c r="K256">
        <v>3.0262049609475002E-3</v>
      </c>
      <c r="L256">
        <v>0</v>
      </c>
      <c r="M256">
        <v>20000</v>
      </c>
      <c r="N256">
        <v>22000</v>
      </c>
      <c r="O256">
        <v>25000</v>
      </c>
      <c r="P256">
        <v>26000</v>
      </c>
      <c r="Q256">
        <v>26000</v>
      </c>
      <c r="R256">
        <v>26000</v>
      </c>
      <c r="S256">
        <v>26000</v>
      </c>
      <c r="T256">
        <v>26000</v>
      </c>
      <c r="U256">
        <v>26000</v>
      </c>
      <c r="V256">
        <v>26000</v>
      </c>
      <c r="W256">
        <v>26000</v>
      </c>
    </row>
    <row r="257" spans="1:23" x14ac:dyDescent="0.2">
      <c r="A257" t="s">
        <v>17</v>
      </c>
      <c r="B257" t="s">
        <v>287</v>
      </c>
      <c r="C257" s="4" t="str">
        <f t="shared" si="3"/>
        <v>/soa-preferences</v>
      </c>
      <c r="D257">
        <v>10</v>
      </c>
      <c r="E257">
        <v>0</v>
      </c>
      <c r="F257">
        <v>160</v>
      </c>
      <c r="G257">
        <v>346.18510850705201</v>
      </c>
      <c r="H257">
        <v>42.857823078520497</v>
      </c>
      <c r="I257">
        <v>1185.4884410277</v>
      </c>
      <c r="J257">
        <v>100</v>
      </c>
      <c r="K257">
        <v>3.3624499566083299E-3</v>
      </c>
      <c r="L257">
        <v>0</v>
      </c>
      <c r="M257">
        <v>160</v>
      </c>
      <c r="N257">
        <v>370</v>
      </c>
      <c r="O257">
        <v>380</v>
      </c>
      <c r="P257">
        <v>830</v>
      </c>
      <c r="Q257">
        <v>1200</v>
      </c>
      <c r="R257">
        <v>1200</v>
      </c>
      <c r="S257">
        <v>1200</v>
      </c>
      <c r="T257">
        <v>1200</v>
      </c>
      <c r="U257">
        <v>1200</v>
      </c>
      <c r="V257">
        <v>1200</v>
      </c>
      <c r="W257">
        <v>1200</v>
      </c>
    </row>
    <row r="258" spans="1:23" x14ac:dyDescent="0.2">
      <c r="A258" t="s">
        <v>17</v>
      </c>
      <c r="B258" t="s">
        <v>288</v>
      </c>
      <c r="C258" s="4" t="str">
        <f t="shared" si="3"/>
        <v>/study-activities?page_size=0&amp;page_number=1</v>
      </c>
      <c r="D258">
        <v>10</v>
      </c>
      <c r="E258">
        <v>0</v>
      </c>
      <c r="F258">
        <v>2600</v>
      </c>
      <c r="G258">
        <v>3682.4204259901298</v>
      </c>
      <c r="H258">
        <v>1436.1450700089299</v>
      </c>
      <c r="I258">
        <v>8599.26202299539</v>
      </c>
      <c r="J258">
        <v>409416</v>
      </c>
      <c r="K258">
        <v>3.3624499566083299E-3</v>
      </c>
      <c r="L258">
        <v>0</v>
      </c>
      <c r="M258">
        <v>3200</v>
      </c>
      <c r="N258">
        <v>4800</v>
      </c>
      <c r="O258">
        <v>5000</v>
      </c>
      <c r="P258">
        <v>5200</v>
      </c>
      <c r="Q258">
        <v>8600</v>
      </c>
      <c r="R258">
        <v>8600</v>
      </c>
      <c r="S258">
        <v>8600</v>
      </c>
      <c r="T258">
        <v>8600</v>
      </c>
      <c r="U258">
        <v>8600</v>
      </c>
      <c r="V258">
        <v>8600</v>
      </c>
      <c r="W258">
        <v>8600</v>
      </c>
    </row>
    <row r="259" spans="1:23" x14ac:dyDescent="0.2">
      <c r="A259" t="s">
        <v>17</v>
      </c>
      <c r="B259" t="s">
        <v>289</v>
      </c>
      <c r="C259" s="4" t="str">
        <f t="shared" ref="C259:C322" si="4">IF(LEN(B259)&lt;22,"/studies/study_uid",IF(LEFT(B259,5)="/stud",RIGHT(B259,LEN(B259)-21),B259))</f>
        <v>/study-soa-footnotes?page_number=1&amp;page_size=0&amp;total_count=true</v>
      </c>
      <c r="D259">
        <v>9</v>
      </c>
      <c r="E259">
        <v>0</v>
      </c>
      <c r="F259">
        <v>1300</v>
      </c>
      <c r="G259">
        <v>1638.7984185583</v>
      </c>
      <c r="H259">
        <v>287.58487198501803</v>
      </c>
      <c r="I259">
        <v>4166.1803460447099</v>
      </c>
      <c r="J259">
        <v>40</v>
      </c>
      <c r="K259">
        <v>3.0262049609475002E-3</v>
      </c>
      <c r="L259">
        <v>0</v>
      </c>
      <c r="M259">
        <v>1300</v>
      </c>
      <c r="N259">
        <v>1500</v>
      </c>
      <c r="O259">
        <v>2500</v>
      </c>
      <c r="P259">
        <v>3500</v>
      </c>
      <c r="Q259">
        <v>4200</v>
      </c>
      <c r="R259">
        <v>4200</v>
      </c>
      <c r="S259">
        <v>4200</v>
      </c>
      <c r="T259">
        <v>4200</v>
      </c>
      <c r="U259">
        <v>4200</v>
      </c>
      <c r="V259">
        <v>4200</v>
      </c>
      <c r="W259">
        <v>4200</v>
      </c>
    </row>
    <row r="260" spans="1:23" x14ac:dyDescent="0.2">
      <c r="A260" t="s">
        <v>17</v>
      </c>
      <c r="B260" t="s">
        <v>290</v>
      </c>
      <c r="C260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60">
        <v>10</v>
      </c>
      <c r="E260">
        <v>0</v>
      </c>
      <c r="F260">
        <v>5700</v>
      </c>
      <c r="G260">
        <v>6656.5632169251303</v>
      </c>
      <c r="H260">
        <v>3313.1213070591898</v>
      </c>
      <c r="I260">
        <v>10326.782366027999</v>
      </c>
      <c r="J260">
        <v>46787</v>
      </c>
      <c r="K260">
        <v>3.3624499566083299E-3</v>
      </c>
      <c r="L260">
        <v>0</v>
      </c>
      <c r="M260">
        <v>5800</v>
      </c>
      <c r="N260">
        <v>7200</v>
      </c>
      <c r="O260">
        <v>9200</v>
      </c>
      <c r="P260">
        <v>10000</v>
      </c>
      <c r="Q260">
        <v>10000</v>
      </c>
      <c r="R260">
        <v>10000</v>
      </c>
      <c r="S260">
        <v>10000</v>
      </c>
      <c r="T260">
        <v>10000</v>
      </c>
      <c r="U260">
        <v>10000</v>
      </c>
      <c r="V260">
        <v>10000</v>
      </c>
      <c r="W260">
        <v>10000</v>
      </c>
    </row>
    <row r="261" spans="1:23" x14ac:dyDescent="0.2">
      <c r="A261" t="s">
        <v>17</v>
      </c>
      <c r="B261" t="s">
        <v>291</v>
      </c>
      <c r="C261" s="4" t="str">
        <f t="shared" si="4"/>
        <v>/time-units?for_protocol_soa=true</v>
      </c>
      <c r="D261">
        <v>10</v>
      </c>
      <c r="E261">
        <v>0</v>
      </c>
      <c r="F261">
        <v>210</v>
      </c>
      <c r="G261">
        <v>1406.83041340671</v>
      </c>
      <c r="H261">
        <v>32.146780984476202</v>
      </c>
      <c r="I261">
        <v>6362.1776220388701</v>
      </c>
      <c r="J261">
        <v>92</v>
      </c>
      <c r="K261">
        <v>3.3624499566083299E-3</v>
      </c>
      <c r="L261">
        <v>0</v>
      </c>
      <c r="M261">
        <v>290</v>
      </c>
      <c r="N261">
        <v>530</v>
      </c>
      <c r="O261">
        <v>1500</v>
      </c>
      <c r="P261">
        <v>4900</v>
      </c>
      <c r="Q261">
        <v>6400</v>
      </c>
      <c r="R261">
        <v>6400</v>
      </c>
      <c r="S261">
        <v>6400</v>
      </c>
      <c r="T261">
        <v>6400</v>
      </c>
      <c r="U261">
        <v>6400</v>
      </c>
      <c r="V261">
        <v>6400</v>
      </c>
      <c r="W261">
        <v>6400</v>
      </c>
    </row>
    <row r="262" spans="1:23" x14ac:dyDescent="0.2">
      <c r="A262" t="s">
        <v>17</v>
      </c>
      <c r="B262" t="s">
        <v>292</v>
      </c>
      <c r="C262" s="4" t="str">
        <f t="shared" si="4"/>
        <v>/studies/study_uid</v>
      </c>
      <c r="D262">
        <v>6</v>
      </c>
      <c r="E262">
        <v>0</v>
      </c>
      <c r="F262">
        <v>1100</v>
      </c>
      <c r="G262">
        <v>1716.4887141746699</v>
      </c>
      <c r="H262">
        <v>30.730618047527901</v>
      </c>
      <c r="I262">
        <v>6155.4159870138301</v>
      </c>
      <c r="J262">
        <v>1712</v>
      </c>
      <c r="K262">
        <v>2.0174699739649998E-3</v>
      </c>
      <c r="L262">
        <v>0</v>
      </c>
      <c r="M262">
        <v>1200</v>
      </c>
      <c r="N262">
        <v>1200</v>
      </c>
      <c r="O262">
        <v>1400</v>
      </c>
      <c r="P262">
        <v>1400</v>
      </c>
      <c r="Q262">
        <v>6200</v>
      </c>
      <c r="R262">
        <v>6200</v>
      </c>
      <c r="S262">
        <v>6200</v>
      </c>
      <c r="T262">
        <v>6200</v>
      </c>
      <c r="U262">
        <v>6200</v>
      </c>
      <c r="V262">
        <v>6200</v>
      </c>
      <c r="W262">
        <v>6200</v>
      </c>
    </row>
    <row r="263" spans="1:23" x14ac:dyDescent="0.2">
      <c r="A263" t="s">
        <v>17</v>
      </c>
      <c r="B263" t="s">
        <v>293</v>
      </c>
      <c r="C263" s="4" t="str">
        <f t="shared" si="4"/>
        <v>/flowchart?detailed=true</v>
      </c>
      <c r="D263">
        <v>6</v>
      </c>
      <c r="E263">
        <v>0</v>
      </c>
      <c r="F263">
        <v>22000</v>
      </c>
      <c r="G263">
        <v>21749.186581194699</v>
      </c>
      <c r="H263">
        <v>15353.569962084201</v>
      </c>
      <c r="I263">
        <v>26406.609926023499</v>
      </c>
      <c r="J263">
        <v>512869</v>
      </c>
      <c r="K263">
        <v>2.0174699739649998E-3</v>
      </c>
      <c r="L263">
        <v>0</v>
      </c>
      <c r="M263">
        <v>22000</v>
      </c>
      <c r="N263">
        <v>22000</v>
      </c>
      <c r="O263">
        <v>25000</v>
      </c>
      <c r="P263">
        <v>25000</v>
      </c>
      <c r="Q263">
        <v>26000</v>
      </c>
      <c r="R263">
        <v>26000</v>
      </c>
      <c r="S263">
        <v>26000</v>
      </c>
      <c r="T263">
        <v>26000</v>
      </c>
      <c r="U263">
        <v>26000</v>
      </c>
      <c r="V263">
        <v>26000</v>
      </c>
      <c r="W263">
        <v>26000</v>
      </c>
    </row>
    <row r="264" spans="1:23" x14ac:dyDescent="0.2">
      <c r="A264" t="s">
        <v>17</v>
      </c>
      <c r="B264" t="s">
        <v>294</v>
      </c>
      <c r="C264" s="4" t="str">
        <f t="shared" si="4"/>
        <v>/soa-preferences</v>
      </c>
      <c r="D264">
        <v>6</v>
      </c>
      <c r="E264">
        <v>0</v>
      </c>
      <c r="F264">
        <v>89</v>
      </c>
      <c r="G264">
        <v>207.817199154912</v>
      </c>
      <c r="H264">
        <v>14.4737870432436</v>
      </c>
      <c r="I264">
        <v>728.110191994346</v>
      </c>
      <c r="J264">
        <v>100</v>
      </c>
      <c r="K264">
        <v>2.0174699739649998E-3</v>
      </c>
      <c r="L264">
        <v>0</v>
      </c>
      <c r="M264">
        <v>180</v>
      </c>
      <c r="N264">
        <v>180</v>
      </c>
      <c r="O264">
        <v>200</v>
      </c>
      <c r="P264">
        <v>200</v>
      </c>
      <c r="Q264">
        <v>730</v>
      </c>
      <c r="R264">
        <v>730</v>
      </c>
      <c r="S264">
        <v>730</v>
      </c>
      <c r="T264">
        <v>730</v>
      </c>
      <c r="U264">
        <v>730</v>
      </c>
      <c r="V264">
        <v>730</v>
      </c>
      <c r="W264">
        <v>730</v>
      </c>
    </row>
    <row r="265" spans="1:23" x14ac:dyDescent="0.2">
      <c r="A265" t="s">
        <v>17</v>
      </c>
      <c r="B265" t="s">
        <v>295</v>
      </c>
      <c r="C265" s="4" t="str">
        <f t="shared" si="4"/>
        <v>/study-activities?page_size=0&amp;page_number=1</v>
      </c>
      <c r="D265">
        <v>6</v>
      </c>
      <c r="E265">
        <v>0</v>
      </c>
      <c r="F265">
        <v>3000</v>
      </c>
      <c r="G265">
        <v>3181.3861168338899</v>
      </c>
      <c r="H265">
        <v>357.21037199254999</v>
      </c>
      <c r="I265">
        <v>5585.1544879842504</v>
      </c>
      <c r="J265">
        <v>409416</v>
      </c>
      <c r="K265">
        <v>2.0174699739649998E-3</v>
      </c>
      <c r="L265">
        <v>0</v>
      </c>
      <c r="M265">
        <v>3700</v>
      </c>
      <c r="N265">
        <v>3700</v>
      </c>
      <c r="O265">
        <v>4500</v>
      </c>
      <c r="P265">
        <v>4500</v>
      </c>
      <c r="Q265">
        <v>5600</v>
      </c>
      <c r="R265">
        <v>5600</v>
      </c>
      <c r="S265">
        <v>5600</v>
      </c>
      <c r="T265">
        <v>5600</v>
      </c>
      <c r="U265">
        <v>5600</v>
      </c>
      <c r="V265">
        <v>5600</v>
      </c>
      <c r="W265">
        <v>5600</v>
      </c>
    </row>
    <row r="266" spans="1:23" x14ac:dyDescent="0.2">
      <c r="A266" t="s">
        <v>17</v>
      </c>
      <c r="B266" t="s">
        <v>296</v>
      </c>
      <c r="C266" s="4" t="str">
        <f t="shared" si="4"/>
        <v>/study-soa-footnotes?page_number=1&amp;page_size=0&amp;total_count=true</v>
      </c>
      <c r="D266">
        <v>6</v>
      </c>
      <c r="E266">
        <v>0</v>
      </c>
      <c r="F266">
        <v>290</v>
      </c>
      <c r="G266">
        <v>538.936141994781</v>
      </c>
      <c r="H266">
        <v>57.034114026464501</v>
      </c>
      <c r="I266">
        <v>1707.4633189476999</v>
      </c>
      <c r="J266">
        <v>40</v>
      </c>
      <c r="K266">
        <v>2.0174699739649998E-3</v>
      </c>
      <c r="L266">
        <v>0</v>
      </c>
      <c r="M266">
        <v>300</v>
      </c>
      <c r="N266">
        <v>300</v>
      </c>
      <c r="O266">
        <v>620</v>
      </c>
      <c r="P266">
        <v>620</v>
      </c>
      <c r="Q266">
        <v>1700</v>
      </c>
      <c r="R266">
        <v>1700</v>
      </c>
      <c r="S266">
        <v>1700</v>
      </c>
      <c r="T266">
        <v>1700</v>
      </c>
      <c r="U266">
        <v>1700</v>
      </c>
      <c r="V266">
        <v>1700</v>
      </c>
      <c r="W266">
        <v>1700</v>
      </c>
    </row>
    <row r="267" spans="1:23" x14ac:dyDescent="0.2">
      <c r="A267" t="s">
        <v>17</v>
      </c>
      <c r="B267" t="s">
        <v>297</v>
      </c>
      <c r="C267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67">
        <v>6</v>
      </c>
      <c r="E267">
        <v>0</v>
      </c>
      <c r="F267">
        <v>5400</v>
      </c>
      <c r="G267">
        <v>6301.8099179995797</v>
      </c>
      <c r="H267">
        <v>3368.5489890631202</v>
      </c>
      <c r="I267">
        <v>12615.8681110246</v>
      </c>
      <c r="J267">
        <v>46787</v>
      </c>
      <c r="K267">
        <v>2.0174699739649998E-3</v>
      </c>
      <c r="L267">
        <v>0</v>
      </c>
      <c r="M267">
        <v>5800</v>
      </c>
      <c r="N267">
        <v>5800</v>
      </c>
      <c r="O267">
        <v>6800</v>
      </c>
      <c r="P267">
        <v>6800</v>
      </c>
      <c r="Q267">
        <v>13000</v>
      </c>
      <c r="R267">
        <v>13000</v>
      </c>
      <c r="S267">
        <v>13000</v>
      </c>
      <c r="T267">
        <v>13000</v>
      </c>
      <c r="U267">
        <v>13000</v>
      </c>
      <c r="V267">
        <v>13000</v>
      </c>
      <c r="W267">
        <v>13000</v>
      </c>
    </row>
    <row r="268" spans="1:23" x14ac:dyDescent="0.2">
      <c r="A268" t="s">
        <v>17</v>
      </c>
      <c r="B268" t="s">
        <v>298</v>
      </c>
      <c r="C268" s="4" t="str">
        <f t="shared" si="4"/>
        <v>/time-units?for_protocol_soa=true</v>
      </c>
      <c r="D268">
        <v>6</v>
      </c>
      <c r="E268">
        <v>0</v>
      </c>
      <c r="F268">
        <v>69</v>
      </c>
      <c r="G268">
        <v>365.78035515655398</v>
      </c>
      <c r="H268">
        <v>9.5677149947732598</v>
      </c>
      <c r="I268">
        <v>1127.8615839546501</v>
      </c>
      <c r="J268">
        <v>92</v>
      </c>
      <c r="K268">
        <v>2.0174699739649998E-3</v>
      </c>
      <c r="L268">
        <v>0</v>
      </c>
      <c r="M268">
        <v>160</v>
      </c>
      <c r="N268">
        <v>160</v>
      </c>
      <c r="O268">
        <v>800</v>
      </c>
      <c r="P268">
        <v>800</v>
      </c>
      <c r="Q268">
        <v>1100</v>
      </c>
      <c r="R268">
        <v>1100</v>
      </c>
      <c r="S268">
        <v>1100</v>
      </c>
      <c r="T268">
        <v>1100</v>
      </c>
      <c r="U268">
        <v>1100</v>
      </c>
      <c r="V268">
        <v>1100</v>
      </c>
      <c r="W268">
        <v>1100</v>
      </c>
    </row>
    <row r="269" spans="1:23" x14ac:dyDescent="0.2">
      <c r="A269" t="s">
        <v>17</v>
      </c>
      <c r="B269" t="s">
        <v>299</v>
      </c>
      <c r="C269" s="4" t="str">
        <f t="shared" si="4"/>
        <v>/studies/study_uid</v>
      </c>
      <c r="D269">
        <v>5</v>
      </c>
      <c r="E269">
        <v>0</v>
      </c>
      <c r="F269">
        <v>2200</v>
      </c>
      <c r="G269">
        <v>2964.52417841646</v>
      </c>
      <c r="H269">
        <v>796.06941307429202</v>
      </c>
      <c r="I269">
        <v>6475.8090870454898</v>
      </c>
      <c r="J269">
        <v>1712</v>
      </c>
      <c r="K269">
        <v>1.6812249783041599E-3</v>
      </c>
      <c r="L269">
        <v>0</v>
      </c>
      <c r="M269">
        <v>2200</v>
      </c>
      <c r="N269">
        <v>4200</v>
      </c>
      <c r="O269">
        <v>4200</v>
      </c>
      <c r="P269">
        <v>6500</v>
      </c>
      <c r="Q269">
        <v>6500</v>
      </c>
      <c r="R269">
        <v>6500</v>
      </c>
      <c r="S269">
        <v>6500</v>
      </c>
      <c r="T269">
        <v>6500</v>
      </c>
      <c r="U269">
        <v>6500</v>
      </c>
      <c r="V269">
        <v>6500</v>
      </c>
      <c r="W269">
        <v>6500</v>
      </c>
    </row>
    <row r="270" spans="1:23" x14ac:dyDescent="0.2">
      <c r="A270" t="s">
        <v>17</v>
      </c>
      <c r="B270" t="s">
        <v>300</v>
      </c>
      <c r="C270" s="4" t="str">
        <f t="shared" si="4"/>
        <v>/flowchart?detailed=true</v>
      </c>
      <c r="D270">
        <v>5</v>
      </c>
      <c r="E270">
        <v>0</v>
      </c>
      <c r="F270">
        <v>23000</v>
      </c>
      <c r="G270">
        <v>22367.903230199499</v>
      </c>
      <c r="H270">
        <v>19202.007694984699</v>
      </c>
      <c r="I270">
        <v>25507.589663960902</v>
      </c>
      <c r="J270">
        <v>508054</v>
      </c>
      <c r="K270">
        <v>1.6812249783041599E-3</v>
      </c>
      <c r="L270">
        <v>0</v>
      </c>
      <c r="M270">
        <v>23000</v>
      </c>
      <c r="N270">
        <v>25000</v>
      </c>
      <c r="O270">
        <v>25000</v>
      </c>
      <c r="P270">
        <v>26000</v>
      </c>
      <c r="Q270">
        <v>26000</v>
      </c>
      <c r="R270">
        <v>26000</v>
      </c>
      <c r="S270">
        <v>26000</v>
      </c>
      <c r="T270">
        <v>26000</v>
      </c>
      <c r="U270">
        <v>26000</v>
      </c>
      <c r="V270">
        <v>26000</v>
      </c>
      <c r="W270">
        <v>26000</v>
      </c>
    </row>
    <row r="271" spans="1:23" x14ac:dyDescent="0.2">
      <c r="A271" t="s">
        <v>17</v>
      </c>
      <c r="B271" t="s">
        <v>301</v>
      </c>
      <c r="C271" s="4" t="str">
        <f t="shared" si="4"/>
        <v>/soa-preferences</v>
      </c>
      <c r="D271">
        <v>5</v>
      </c>
      <c r="E271">
        <v>0</v>
      </c>
      <c r="F271">
        <v>110</v>
      </c>
      <c r="G271">
        <v>191.66491921059699</v>
      </c>
      <c r="H271">
        <v>58.059923001564997</v>
      </c>
      <c r="I271">
        <v>390.91622398700503</v>
      </c>
      <c r="J271">
        <v>100</v>
      </c>
      <c r="K271">
        <v>1.6812249783041599E-3</v>
      </c>
      <c r="L271">
        <v>0</v>
      </c>
      <c r="M271">
        <v>110</v>
      </c>
      <c r="N271">
        <v>290</v>
      </c>
      <c r="O271">
        <v>290</v>
      </c>
      <c r="P271">
        <v>390</v>
      </c>
      <c r="Q271">
        <v>390</v>
      </c>
      <c r="R271">
        <v>390</v>
      </c>
      <c r="S271">
        <v>390</v>
      </c>
      <c r="T271">
        <v>390</v>
      </c>
      <c r="U271">
        <v>390</v>
      </c>
      <c r="V271">
        <v>390</v>
      </c>
      <c r="W271">
        <v>390</v>
      </c>
    </row>
    <row r="272" spans="1:23" x14ac:dyDescent="0.2">
      <c r="A272" t="s">
        <v>17</v>
      </c>
      <c r="B272" t="s">
        <v>302</v>
      </c>
      <c r="C272" s="4" t="str">
        <f t="shared" si="4"/>
        <v>/study-activities?page_size=0&amp;page_number=1</v>
      </c>
      <c r="D272">
        <v>5</v>
      </c>
      <c r="E272">
        <v>0</v>
      </c>
      <c r="F272">
        <v>2400</v>
      </c>
      <c r="G272">
        <v>3684.4189874129302</v>
      </c>
      <c r="H272">
        <v>1521.97073190473</v>
      </c>
      <c r="I272">
        <v>7633.7087970459797</v>
      </c>
      <c r="J272">
        <v>409416</v>
      </c>
      <c r="K272">
        <v>1.6812249783041599E-3</v>
      </c>
      <c r="L272">
        <v>0</v>
      </c>
      <c r="M272">
        <v>2400</v>
      </c>
      <c r="N272">
        <v>4800</v>
      </c>
      <c r="O272">
        <v>4800</v>
      </c>
      <c r="P272">
        <v>7600</v>
      </c>
      <c r="Q272">
        <v>7600</v>
      </c>
      <c r="R272">
        <v>7600</v>
      </c>
      <c r="S272">
        <v>7600</v>
      </c>
      <c r="T272">
        <v>7600</v>
      </c>
      <c r="U272">
        <v>7600</v>
      </c>
      <c r="V272">
        <v>7600</v>
      </c>
      <c r="W272">
        <v>7600</v>
      </c>
    </row>
    <row r="273" spans="1:23" x14ac:dyDescent="0.2">
      <c r="A273" t="s">
        <v>17</v>
      </c>
      <c r="B273" t="s">
        <v>303</v>
      </c>
      <c r="C273" s="4" t="str">
        <f t="shared" si="4"/>
        <v>/study-soa-footnotes?page_number=1&amp;page_size=0&amp;total_count=true</v>
      </c>
      <c r="D273">
        <v>5</v>
      </c>
      <c r="E273">
        <v>0</v>
      </c>
      <c r="F273">
        <v>1100</v>
      </c>
      <c r="G273">
        <v>1080.05571782123</v>
      </c>
      <c r="H273">
        <v>185.828329995274</v>
      </c>
      <c r="I273">
        <v>2463.3004639763299</v>
      </c>
      <c r="J273">
        <v>40</v>
      </c>
      <c r="K273">
        <v>1.6812249783041599E-3</v>
      </c>
      <c r="L273">
        <v>0</v>
      </c>
      <c r="M273">
        <v>1100</v>
      </c>
      <c r="N273">
        <v>1300</v>
      </c>
      <c r="O273">
        <v>1300</v>
      </c>
      <c r="P273">
        <v>2500</v>
      </c>
      <c r="Q273">
        <v>2500</v>
      </c>
      <c r="R273">
        <v>2500</v>
      </c>
      <c r="S273">
        <v>2500</v>
      </c>
      <c r="T273">
        <v>2500</v>
      </c>
      <c r="U273">
        <v>2500</v>
      </c>
      <c r="V273">
        <v>2500</v>
      </c>
      <c r="W273">
        <v>2500</v>
      </c>
    </row>
    <row r="274" spans="1:23" x14ac:dyDescent="0.2">
      <c r="A274" t="s">
        <v>17</v>
      </c>
      <c r="B274" t="s">
        <v>304</v>
      </c>
      <c r="C274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74">
        <v>5</v>
      </c>
      <c r="E274">
        <v>0</v>
      </c>
      <c r="F274">
        <v>5200</v>
      </c>
      <c r="G274">
        <v>5414.9061164120203</v>
      </c>
      <c r="H274">
        <v>2256.1283480608799</v>
      </c>
      <c r="I274">
        <v>7689.0960310120099</v>
      </c>
      <c r="J274">
        <v>46787</v>
      </c>
      <c r="K274">
        <v>1.6812249783041599E-3</v>
      </c>
      <c r="L274">
        <v>0</v>
      </c>
      <c r="M274">
        <v>5200</v>
      </c>
      <c r="N274">
        <v>6900</v>
      </c>
      <c r="O274">
        <v>6900</v>
      </c>
      <c r="P274">
        <v>7700</v>
      </c>
      <c r="Q274">
        <v>7700</v>
      </c>
      <c r="R274">
        <v>7700</v>
      </c>
      <c r="S274">
        <v>7700</v>
      </c>
      <c r="T274">
        <v>7700</v>
      </c>
      <c r="U274">
        <v>7700</v>
      </c>
      <c r="V274">
        <v>7700</v>
      </c>
      <c r="W274">
        <v>7700</v>
      </c>
    </row>
    <row r="275" spans="1:23" x14ac:dyDescent="0.2">
      <c r="A275" t="s">
        <v>17</v>
      </c>
      <c r="B275" t="s">
        <v>305</v>
      </c>
      <c r="C275" s="4" t="str">
        <f t="shared" si="4"/>
        <v>/time-units?for_protocol_soa=true</v>
      </c>
      <c r="D275">
        <v>5</v>
      </c>
      <c r="E275">
        <v>0</v>
      </c>
      <c r="F275">
        <v>99</v>
      </c>
      <c r="G275">
        <v>275.56069500278602</v>
      </c>
      <c r="H275">
        <v>75.038145994767504</v>
      </c>
      <c r="I275">
        <v>645.30541701242305</v>
      </c>
      <c r="J275">
        <v>92</v>
      </c>
      <c r="K275">
        <v>1.6812249783041599E-3</v>
      </c>
      <c r="L275">
        <v>0</v>
      </c>
      <c r="M275">
        <v>99</v>
      </c>
      <c r="N275">
        <v>470</v>
      </c>
      <c r="O275">
        <v>470</v>
      </c>
      <c r="P275">
        <v>650</v>
      </c>
      <c r="Q275">
        <v>650</v>
      </c>
      <c r="R275">
        <v>650</v>
      </c>
      <c r="S275">
        <v>650</v>
      </c>
      <c r="T275">
        <v>650</v>
      </c>
      <c r="U275">
        <v>650</v>
      </c>
      <c r="V275">
        <v>650</v>
      </c>
      <c r="W275">
        <v>650</v>
      </c>
    </row>
    <row r="276" spans="1:23" x14ac:dyDescent="0.2">
      <c r="A276" t="s">
        <v>17</v>
      </c>
      <c r="B276" t="s">
        <v>306</v>
      </c>
      <c r="C276" s="4" t="str">
        <f t="shared" si="4"/>
        <v>/studies/study_uid</v>
      </c>
      <c r="D276">
        <v>5</v>
      </c>
      <c r="E276">
        <v>0</v>
      </c>
      <c r="F276">
        <v>770</v>
      </c>
      <c r="G276">
        <v>1290.6047215917999</v>
      </c>
      <c r="H276">
        <v>509.51228500343802</v>
      </c>
      <c r="I276">
        <v>3160.7949989847798</v>
      </c>
      <c r="J276">
        <v>1712</v>
      </c>
      <c r="K276">
        <v>1.6812249783041599E-3</v>
      </c>
      <c r="L276">
        <v>0</v>
      </c>
      <c r="M276">
        <v>770</v>
      </c>
      <c r="N276">
        <v>1500</v>
      </c>
      <c r="O276">
        <v>1500</v>
      </c>
      <c r="P276">
        <v>3200</v>
      </c>
      <c r="Q276">
        <v>3200</v>
      </c>
      <c r="R276">
        <v>3200</v>
      </c>
      <c r="S276">
        <v>3200</v>
      </c>
      <c r="T276">
        <v>3200</v>
      </c>
      <c r="U276">
        <v>3200</v>
      </c>
      <c r="V276">
        <v>3200</v>
      </c>
      <c r="W276">
        <v>3200</v>
      </c>
    </row>
    <row r="277" spans="1:23" x14ac:dyDescent="0.2">
      <c r="A277" t="s">
        <v>17</v>
      </c>
      <c r="B277" t="s">
        <v>307</v>
      </c>
      <c r="C277" s="4" t="str">
        <f t="shared" si="4"/>
        <v>/flowchart?detailed=true</v>
      </c>
      <c r="D277">
        <v>5</v>
      </c>
      <c r="E277">
        <v>0</v>
      </c>
      <c r="F277">
        <v>25000</v>
      </c>
      <c r="G277">
        <v>24117.036721808799</v>
      </c>
      <c r="H277">
        <v>17712.967618950599</v>
      </c>
      <c r="I277">
        <v>26916.505211964199</v>
      </c>
      <c r="J277">
        <v>511478</v>
      </c>
      <c r="K277">
        <v>1.6812249783041599E-3</v>
      </c>
      <c r="L277">
        <v>0</v>
      </c>
      <c r="M277">
        <v>25000</v>
      </c>
      <c r="N277">
        <v>27000</v>
      </c>
      <c r="O277">
        <v>27000</v>
      </c>
      <c r="P277">
        <v>27000</v>
      </c>
      <c r="Q277">
        <v>27000</v>
      </c>
      <c r="R277">
        <v>27000</v>
      </c>
      <c r="S277">
        <v>27000</v>
      </c>
      <c r="T277">
        <v>27000</v>
      </c>
      <c r="U277">
        <v>27000</v>
      </c>
      <c r="V277">
        <v>27000</v>
      </c>
      <c r="W277">
        <v>27000</v>
      </c>
    </row>
    <row r="278" spans="1:23" x14ac:dyDescent="0.2">
      <c r="A278" t="s">
        <v>17</v>
      </c>
      <c r="B278" t="s">
        <v>308</v>
      </c>
      <c r="C278" s="4" t="str">
        <f t="shared" si="4"/>
        <v>/soa-preferences</v>
      </c>
      <c r="D278">
        <v>5</v>
      </c>
      <c r="E278">
        <v>0</v>
      </c>
      <c r="F278">
        <v>200</v>
      </c>
      <c r="G278">
        <v>319.55314055085103</v>
      </c>
      <c r="H278">
        <v>76.466406928375307</v>
      </c>
      <c r="I278">
        <v>762.39668391644898</v>
      </c>
      <c r="J278">
        <v>100</v>
      </c>
      <c r="K278">
        <v>1.6812249783041599E-3</v>
      </c>
      <c r="L278">
        <v>0</v>
      </c>
      <c r="M278">
        <v>200</v>
      </c>
      <c r="N278">
        <v>410</v>
      </c>
      <c r="O278">
        <v>410</v>
      </c>
      <c r="P278">
        <v>760</v>
      </c>
      <c r="Q278">
        <v>760</v>
      </c>
      <c r="R278">
        <v>760</v>
      </c>
      <c r="S278">
        <v>760</v>
      </c>
      <c r="T278">
        <v>760</v>
      </c>
      <c r="U278">
        <v>760</v>
      </c>
      <c r="V278">
        <v>760</v>
      </c>
      <c r="W278">
        <v>760</v>
      </c>
    </row>
    <row r="279" spans="1:23" x14ac:dyDescent="0.2">
      <c r="A279" t="s">
        <v>17</v>
      </c>
      <c r="B279" t="s">
        <v>309</v>
      </c>
      <c r="C279" s="4" t="str">
        <f t="shared" si="4"/>
        <v>/study-activities?page_size=0&amp;page_number=1</v>
      </c>
      <c r="D279">
        <v>5</v>
      </c>
      <c r="E279">
        <v>0</v>
      </c>
      <c r="F279">
        <v>3100</v>
      </c>
      <c r="G279">
        <v>3542.34172899741</v>
      </c>
      <c r="H279">
        <v>2546.5853780042298</v>
      </c>
      <c r="I279">
        <v>5228.2936800038397</v>
      </c>
      <c r="J279">
        <v>409416</v>
      </c>
      <c r="K279">
        <v>1.6812249783041599E-3</v>
      </c>
      <c r="L279">
        <v>0</v>
      </c>
      <c r="M279">
        <v>3100</v>
      </c>
      <c r="N279">
        <v>4000</v>
      </c>
      <c r="O279">
        <v>4000</v>
      </c>
      <c r="P279">
        <v>5200</v>
      </c>
      <c r="Q279">
        <v>5200</v>
      </c>
      <c r="R279">
        <v>5200</v>
      </c>
      <c r="S279">
        <v>5200</v>
      </c>
      <c r="T279">
        <v>5200</v>
      </c>
      <c r="U279">
        <v>5200</v>
      </c>
      <c r="V279">
        <v>5200</v>
      </c>
      <c r="W279">
        <v>5200</v>
      </c>
    </row>
    <row r="280" spans="1:23" x14ac:dyDescent="0.2">
      <c r="A280" t="s">
        <v>17</v>
      </c>
      <c r="B280" t="s">
        <v>310</v>
      </c>
      <c r="C280" s="4" t="str">
        <f t="shared" si="4"/>
        <v>/study-soa-footnotes?page_number=1&amp;page_size=0&amp;total_count=true</v>
      </c>
      <c r="D280">
        <v>5</v>
      </c>
      <c r="E280">
        <v>0</v>
      </c>
      <c r="F280">
        <v>690</v>
      </c>
      <c r="G280">
        <v>1319.1804645815801</v>
      </c>
      <c r="H280">
        <v>40.080667007714503</v>
      </c>
      <c r="I280">
        <v>4173.1509809615</v>
      </c>
      <c r="J280">
        <v>40</v>
      </c>
      <c r="K280">
        <v>1.6812249783041599E-3</v>
      </c>
      <c r="L280">
        <v>0</v>
      </c>
      <c r="M280">
        <v>690</v>
      </c>
      <c r="N280">
        <v>1200</v>
      </c>
      <c r="O280">
        <v>1200</v>
      </c>
      <c r="P280">
        <v>4200</v>
      </c>
      <c r="Q280">
        <v>4200</v>
      </c>
      <c r="R280">
        <v>4200</v>
      </c>
      <c r="S280">
        <v>4200</v>
      </c>
      <c r="T280">
        <v>4200</v>
      </c>
      <c r="U280">
        <v>4200</v>
      </c>
      <c r="V280">
        <v>4200</v>
      </c>
      <c r="W280">
        <v>4200</v>
      </c>
    </row>
    <row r="281" spans="1:23" x14ac:dyDescent="0.2">
      <c r="A281" t="s">
        <v>17</v>
      </c>
      <c r="B281" t="s">
        <v>311</v>
      </c>
      <c r="C281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81">
        <v>5</v>
      </c>
      <c r="E281">
        <v>0</v>
      </c>
      <c r="F281">
        <v>6900</v>
      </c>
      <c r="G281">
        <v>7282.3116963962002</v>
      </c>
      <c r="H281">
        <v>5862.9406429827204</v>
      </c>
      <c r="I281">
        <v>10647.576718009001</v>
      </c>
      <c r="J281">
        <v>46787</v>
      </c>
      <c r="K281">
        <v>1.6812249783041599E-3</v>
      </c>
      <c r="L281">
        <v>0</v>
      </c>
      <c r="M281">
        <v>6900</v>
      </c>
      <c r="N281">
        <v>7100</v>
      </c>
      <c r="O281">
        <v>7100</v>
      </c>
      <c r="P281">
        <v>11000</v>
      </c>
      <c r="Q281">
        <v>11000</v>
      </c>
      <c r="R281">
        <v>11000</v>
      </c>
      <c r="S281">
        <v>11000</v>
      </c>
      <c r="T281">
        <v>11000</v>
      </c>
      <c r="U281">
        <v>11000</v>
      </c>
      <c r="V281">
        <v>11000</v>
      </c>
      <c r="W281">
        <v>11000</v>
      </c>
    </row>
    <row r="282" spans="1:23" x14ac:dyDescent="0.2">
      <c r="A282" t="s">
        <v>17</v>
      </c>
      <c r="B282" t="s">
        <v>312</v>
      </c>
      <c r="C282" s="4" t="str">
        <f t="shared" si="4"/>
        <v>/time-units?for_protocol_soa=true</v>
      </c>
      <c r="D282">
        <v>5</v>
      </c>
      <c r="E282">
        <v>0</v>
      </c>
      <c r="F282">
        <v>130</v>
      </c>
      <c r="G282">
        <v>403.86801178101399</v>
      </c>
      <c r="H282">
        <v>73.994077974930406</v>
      </c>
      <c r="I282">
        <v>1571.8470970168701</v>
      </c>
      <c r="J282">
        <v>92</v>
      </c>
      <c r="K282">
        <v>1.6812249783041599E-3</v>
      </c>
      <c r="L282">
        <v>0</v>
      </c>
      <c r="M282">
        <v>130</v>
      </c>
      <c r="N282">
        <v>150</v>
      </c>
      <c r="O282">
        <v>150</v>
      </c>
      <c r="P282">
        <v>1600</v>
      </c>
      <c r="Q282">
        <v>1600</v>
      </c>
      <c r="R282">
        <v>1600</v>
      </c>
      <c r="S282">
        <v>1600</v>
      </c>
      <c r="T282">
        <v>1600</v>
      </c>
      <c r="U282">
        <v>1600</v>
      </c>
      <c r="V282">
        <v>1600</v>
      </c>
      <c r="W282">
        <v>1600</v>
      </c>
    </row>
    <row r="283" spans="1:23" x14ac:dyDescent="0.2">
      <c r="A283" t="s">
        <v>17</v>
      </c>
      <c r="B283" t="s">
        <v>313</v>
      </c>
      <c r="C283" s="4" t="str">
        <f t="shared" si="4"/>
        <v>/studies/study_uid</v>
      </c>
      <c r="D283">
        <v>2</v>
      </c>
      <c r="E283">
        <v>0</v>
      </c>
      <c r="F283">
        <v>833.56867195106997</v>
      </c>
      <c r="G283">
        <v>852.70211548777297</v>
      </c>
      <c r="H283">
        <v>833.56867195106997</v>
      </c>
      <c r="I283">
        <v>871.83555902447495</v>
      </c>
      <c r="J283">
        <v>1712</v>
      </c>
      <c r="K283">
        <v>6.7248999132166697E-4</v>
      </c>
      <c r="L283">
        <v>0</v>
      </c>
      <c r="M283">
        <v>870</v>
      </c>
      <c r="N283">
        <v>870</v>
      </c>
      <c r="O283">
        <v>870</v>
      </c>
      <c r="P283">
        <v>870</v>
      </c>
      <c r="Q283">
        <v>870</v>
      </c>
      <c r="R283">
        <v>870</v>
      </c>
      <c r="S283">
        <v>870</v>
      </c>
      <c r="T283">
        <v>870</v>
      </c>
      <c r="U283">
        <v>870</v>
      </c>
      <c r="V283">
        <v>870</v>
      </c>
      <c r="W283">
        <v>870</v>
      </c>
    </row>
    <row r="284" spans="1:23" x14ac:dyDescent="0.2">
      <c r="A284" t="s">
        <v>17</v>
      </c>
      <c r="B284" t="s">
        <v>314</v>
      </c>
      <c r="C284" s="4" t="str">
        <f t="shared" si="4"/>
        <v>/flowchart?detailed=true</v>
      </c>
      <c r="D284">
        <v>2</v>
      </c>
      <c r="E284">
        <v>0</v>
      </c>
      <c r="F284">
        <v>25000</v>
      </c>
      <c r="G284">
        <v>27003.981002024299</v>
      </c>
      <c r="H284">
        <v>24899.079998023801</v>
      </c>
      <c r="I284">
        <v>29108.882006024902</v>
      </c>
      <c r="J284">
        <v>504202</v>
      </c>
      <c r="K284">
        <v>6.7248999132166697E-4</v>
      </c>
      <c r="L284">
        <v>0</v>
      </c>
      <c r="M284">
        <v>29000</v>
      </c>
      <c r="N284">
        <v>29000</v>
      </c>
      <c r="O284">
        <v>29000</v>
      </c>
      <c r="P284">
        <v>29000</v>
      </c>
      <c r="Q284">
        <v>29000</v>
      </c>
      <c r="R284">
        <v>29000</v>
      </c>
      <c r="S284">
        <v>29000</v>
      </c>
      <c r="T284">
        <v>29000</v>
      </c>
      <c r="U284">
        <v>29000</v>
      </c>
      <c r="V284">
        <v>29000</v>
      </c>
      <c r="W284">
        <v>29000</v>
      </c>
    </row>
    <row r="285" spans="1:23" x14ac:dyDescent="0.2">
      <c r="A285" t="s">
        <v>17</v>
      </c>
      <c r="B285" t="s">
        <v>315</v>
      </c>
      <c r="C285" s="4" t="str">
        <f t="shared" si="4"/>
        <v>/soa-preferences</v>
      </c>
      <c r="D285">
        <v>2</v>
      </c>
      <c r="E285">
        <v>0</v>
      </c>
      <c r="F285">
        <v>99</v>
      </c>
      <c r="G285">
        <v>128.30273451982001</v>
      </c>
      <c r="H285">
        <v>98.678921000100601</v>
      </c>
      <c r="I285">
        <v>157.92654803953999</v>
      </c>
      <c r="J285">
        <v>100</v>
      </c>
      <c r="K285">
        <v>6.7248999132166697E-4</v>
      </c>
      <c r="L285">
        <v>0</v>
      </c>
      <c r="M285">
        <v>160</v>
      </c>
      <c r="N285">
        <v>160</v>
      </c>
      <c r="O285">
        <v>160</v>
      </c>
      <c r="P285">
        <v>160</v>
      </c>
      <c r="Q285">
        <v>160</v>
      </c>
      <c r="R285">
        <v>160</v>
      </c>
      <c r="S285">
        <v>160</v>
      </c>
      <c r="T285">
        <v>160</v>
      </c>
      <c r="U285">
        <v>160</v>
      </c>
      <c r="V285">
        <v>160</v>
      </c>
      <c r="W285">
        <v>160</v>
      </c>
    </row>
    <row r="286" spans="1:23" x14ac:dyDescent="0.2">
      <c r="A286" t="s">
        <v>17</v>
      </c>
      <c r="B286" t="s">
        <v>316</v>
      </c>
      <c r="C286" s="4" t="str">
        <f t="shared" si="4"/>
        <v>/study-activities?page_size=0&amp;page_number=1</v>
      </c>
      <c r="D286">
        <v>2</v>
      </c>
      <c r="E286">
        <v>0</v>
      </c>
      <c r="F286">
        <v>2600</v>
      </c>
      <c r="G286">
        <v>3573.0804635095401</v>
      </c>
      <c r="H286">
        <v>2575.2441619988499</v>
      </c>
      <c r="I286">
        <v>4570.9167650202198</v>
      </c>
      <c r="J286">
        <v>409416</v>
      </c>
      <c r="K286">
        <v>6.7248999132166697E-4</v>
      </c>
      <c r="L286">
        <v>0</v>
      </c>
      <c r="M286">
        <v>4600</v>
      </c>
      <c r="N286">
        <v>4600</v>
      </c>
      <c r="O286">
        <v>4600</v>
      </c>
      <c r="P286">
        <v>4600</v>
      </c>
      <c r="Q286">
        <v>4600</v>
      </c>
      <c r="R286">
        <v>4600</v>
      </c>
      <c r="S286">
        <v>4600</v>
      </c>
      <c r="T286">
        <v>4600</v>
      </c>
      <c r="U286">
        <v>4600</v>
      </c>
      <c r="V286">
        <v>4600</v>
      </c>
      <c r="W286">
        <v>4600</v>
      </c>
    </row>
    <row r="287" spans="1:23" x14ac:dyDescent="0.2">
      <c r="A287" t="s">
        <v>17</v>
      </c>
      <c r="B287" t="s">
        <v>317</v>
      </c>
      <c r="C287" s="4" t="str">
        <f t="shared" si="4"/>
        <v>/study-soa-footnotes?page_number=1&amp;page_size=0&amp;total_count=true</v>
      </c>
      <c r="D287">
        <v>2</v>
      </c>
      <c r="E287">
        <v>0</v>
      </c>
      <c r="F287">
        <v>1100</v>
      </c>
      <c r="G287">
        <v>1230.64994701417</v>
      </c>
      <c r="H287">
        <v>1088.8937029521901</v>
      </c>
      <c r="I287">
        <v>1372.40619107615</v>
      </c>
      <c r="J287">
        <v>40</v>
      </c>
      <c r="K287">
        <v>6.7248999132166697E-4</v>
      </c>
      <c r="L287">
        <v>0</v>
      </c>
      <c r="M287">
        <v>1400</v>
      </c>
      <c r="N287">
        <v>1400</v>
      </c>
      <c r="O287">
        <v>1400</v>
      </c>
      <c r="P287">
        <v>1400</v>
      </c>
      <c r="Q287">
        <v>1400</v>
      </c>
      <c r="R287">
        <v>1400</v>
      </c>
      <c r="S287">
        <v>1400</v>
      </c>
      <c r="T287">
        <v>1400</v>
      </c>
      <c r="U287">
        <v>1400</v>
      </c>
      <c r="V287">
        <v>1400</v>
      </c>
      <c r="W287">
        <v>1400</v>
      </c>
    </row>
    <row r="288" spans="1:23" x14ac:dyDescent="0.2">
      <c r="A288" t="s">
        <v>17</v>
      </c>
      <c r="B288" t="s">
        <v>318</v>
      </c>
      <c r="C288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88">
        <v>2</v>
      </c>
      <c r="E288">
        <v>0</v>
      </c>
      <c r="F288">
        <v>5500</v>
      </c>
      <c r="G288">
        <v>5933.20429552113</v>
      </c>
      <c r="H288">
        <v>5490.87534099817</v>
      </c>
      <c r="I288">
        <v>6375.5332500441</v>
      </c>
      <c r="J288">
        <v>46787</v>
      </c>
      <c r="K288">
        <v>6.7248999132166697E-4</v>
      </c>
      <c r="L288">
        <v>0</v>
      </c>
      <c r="M288">
        <v>6400</v>
      </c>
      <c r="N288">
        <v>6400</v>
      </c>
      <c r="O288">
        <v>6400</v>
      </c>
      <c r="P288">
        <v>6400</v>
      </c>
      <c r="Q288">
        <v>6400</v>
      </c>
      <c r="R288">
        <v>6400</v>
      </c>
      <c r="S288">
        <v>6400</v>
      </c>
      <c r="T288">
        <v>6400</v>
      </c>
      <c r="U288">
        <v>6400</v>
      </c>
      <c r="V288">
        <v>6400</v>
      </c>
      <c r="W288">
        <v>6400</v>
      </c>
    </row>
    <row r="289" spans="1:23" x14ac:dyDescent="0.2">
      <c r="A289" t="s">
        <v>17</v>
      </c>
      <c r="B289" t="s">
        <v>319</v>
      </c>
      <c r="C289" s="4" t="str">
        <f t="shared" si="4"/>
        <v>/time-units?for_protocol_soa=true</v>
      </c>
      <c r="D289">
        <v>2</v>
      </c>
      <c r="E289">
        <v>0</v>
      </c>
      <c r="F289">
        <v>111.718389089219</v>
      </c>
      <c r="G289">
        <v>113.678371533751</v>
      </c>
      <c r="H289">
        <v>111.718389089219</v>
      </c>
      <c r="I289">
        <v>115.63835397828301</v>
      </c>
      <c r="J289">
        <v>92</v>
      </c>
      <c r="K289">
        <v>6.7248999132166697E-4</v>
      </c>
      <c r="L289">
        <v>0</v>
      </c>
      <c r="M289">
        <v>120</v>
      </c>
      <c r="N289">
        <v>120</v>
      </c>
      <c r="O289">
        <v>120</v>
      </c>
      <c r="P289">
        <v>120</v>
      </c>
      <c r="Q289">
        <v>120</v>
      </c>
      <c r="R289">
        <v>120</v>
      </c>
      <c r="S289">
        <v>120</v>
      </c>
      <c r="T289">
        <v>120</v>
      </c>
      <c r="U289">
        <v>120</v>
      </c>
      <c r="V289">
        <v>120</v>
      </c>
      <c r="W289">
        <v>120</v>
      </c>
    </row>
    <row r="290" spans="1:23" x14ac:dyDescent="0.2">
      <c r="A290" t="s">
        <v>17</v>
      </c>
      <c r="B290" t="s">
        <v>320</v>
      </c>
      <c r="C290" s="4" t="str">
        <f t="shared" si="4"/>
        <v>/studies/study_uid</v>
      </c>
      <c r="D290">
        <v>9</v>
      </c>
      <c r="E290">
        <v>0</v>
      </c>
      <c r="F290">
        <v>1200</v>
      </c>
      <c r="G290">
        <v>1785.60913533955</v>
      </c>
      <c r="H290">
        <v>420.80292000900897</v>
      </c>
      <c r="I290">
        <v>6083.4825340425596</v>
      </c>
      <c r="J290">
        <v>1712</v>
      </c>
      <c r="K290">
        <v>3.0262049609475002E-3</v>
      </c>
      <c r="L290">
        <v>0</v>
      </c>
      <c r="M290">
        <v>1200</v>
      </c>
      <c r="N290">
        <v>1300</v>
      </c>
      <c r="O290">
        <v>1700</v>
      </c>
      <c r="P290">
        <v>2700</v>
      </c>
      <c r="Q290">
        <v>6100</v>
      </c>
      <c r="R290">
        <v>6100</v>
      </c>
      <c r="S290">
        <v>6100</v>
      </c>
      <c r="T290">
        <v>6100</v>
      </c>
      <c r="U290">
        <v>6100</v>
      </c>
      <c r="V290">
        <v>6100</v>
      </c>
      <c r="W290">
        <v>6100</v>
      </c>
    </row>
    <row r="291" spans="1:23" x14ac:dyDescent="0.2">
      <c r="A291" t="s">
        <v>17</v>
      </c>
      <c r="B291" t="s">
        <v>321</v>
      </c>
      <c r="C291" s="4" t="str">
        <f t="shared" si="4"/>
        <v>/flowchart?detailed=true</v>
      </c>
      <c r="D291">
        <v>9</v>
      </c>
      <c r="E291">
        <v>0</v>
      </c>
      <c r="F291">
        <v>24000</v>
      </c>
      <c r="G291">
        <v>24474.5063850035</v>
      </c>
      <c r="H291">
        <v>18865.6541930977</v>
      </c>
      <c r="I291">
        <v>33464.650832000101</v>
      </c>
      <c r="J291">
        <v>506770</v>
      </c>
      <c r="K291">
        <v>3.0262049609475002E-3</v>
      </c>
      <c r="L291">
        <v>0</v>
      </c>
      <c r="M291">
        <v>24000</v>
      </c>
      <c r="N291">
        <v>25000</v>
      </c>
      <c r="O291">
        <v>26000</v>
      </c>
      <c r="P291">
        <v>30000</v>
      </c>
      <c r="Q291">
        <v>33000</v>
      </c>
      <c r="R291">
        <v>33000</v>
      </c>
      <c r="S291">
        <v>33000</v>
      </c>
      <c r="T291">
        <v>33000</v>
      </c>
      <c r="U291">
        <v>33000</v>
      </c>
      <c r="V291">
        <v>33000</v>
      </c>
      <c r="W291">
        <v>33000</v>
      </c>
    </row>
    <row r="292" spans="1:23" x14ac:dyDescent="0.2">
      <c r="A292" t="s">
        <v>17</v>
      </c>
      <c r="B292" t="s">
        <v>322</v>
      </c>
      <c r="C292" s="4" t="str">
        <f t="shared" si="4"/>
        <v>/soa-preferences</v>
      </c>
      <c r="D292">
        <v>9</v>
      </c>
      <c r="E292">
        <v>0</v>
      </c>
      <c r="F292">
        <v>210</v>
      </c>
      <c r="G292">
        <v>630.63602831162905</v>
      </c>
      <c r="H292">
        <v>45.285537024028599</v>
      </c>
      <c r="I292">
        <v>4071.85280695557</v>
      </c>
      <c r="J292">
        <v>100</v>
      </c>
      <c r="K292">
        <v>3.0262049609475002E-3</v>
      </c>
      <c r="L292">
        <v>0</v>
      </c>
      <c r="M292">
        <v>210</v>
      </c>
      <c r="N292">
        <v>250</v>
      </c>
      <c r="O292">
        <v>350</v>
      </c>
      <c r="P292">
        <v>370</v>
      </c>
      <c r="Q292">
        <v>4100</v>
      </c>
      <c r="R292">
        <v>4100</v>
      </c>
      <c r="S292">
        <v>4100</v>
      </c>
      <c r="T292">
        <v>4100</v>
      </c>
      <c r="U292">
        <v>4100</v>
      </c>
      <c r="V292">
        <v>4100</v>
      </c>
      <c r="W292">
        <v>4100</v>
      </c>
    </row>
    <row r="293" spans="1:23" x14ac:dyDescent="0.2">
      <c r="A293" t="s">
        <v>17</v>
      </c>
      <c r="B293" t="s">
        <v>323</v>
      </c>
      <c r="C293" s="4" t="str">
        <f t="shared" si="4"/>
        <v>/study-activities?page_size=0&amp;page_number=1</v>
      </c>
      <c r="D293">
        <v>9</v>
      </c>
      <c r="E293">
        <v>0</v>
      </c>
      <c r="F293">
        <v>3700</v>
      </c>
      <c r="G293">
        <v>3137.9672481109201</v>
      </c>
      <c r="H293">
        <v>1214.6400030469499</v>
      </c>
      <c r="I293">
        <v>3919.4441919680598</v>
      </c>
      <c r="J293">
        <v>409416</v>
      </c>
      <c r="K293">
        <v>3.0262049609475002E-3</v>
      </c>
      <c r="L293">
        <v>0</v>
      </c>
      <c r="M293">
        <v>3700</v>
      </c>
      <c r="N293">
        <v>3800</v>
      </c>
      <c r="O293">
        <v>3900</v>
      </c>
      <c r="P293">
        <v>3900</v>
      </c>
      <c r="Q293">
        <v>3900</v>
      </c>
      <c r="R293">
        <v>3900</v>
      </c>
      <c r="S293">
        <v>3900</v>
      </c>
      <c r="T293">
        <v>3900</v>
      </c>
      <c r="U293">
        <v>3900</v>
      </c>
      <c r="V293">
        <v>3900</v>
      </c>
      <c r="W293">
        <v>3900</v>
      </c>
    </row>
    <row r="294" spans="1:23" x14ac:dyDescent="0.2">
      <c r="A294" t="s">
        <v>17</v>
      </c>
      <c r="B294" t="s">
        <v>324</v>
      </c>
      <c r="C294" s="4" t="str">
        <f t="shared" si="4"/>
        <v>/study-soa-footnotes?page_number=1&amp;page_size=0&amp;total_count=true</v>
      </c>
      <c r="D294">
        <v>9</v>
      </c>
      <c r="E294">
        <v>0</v>
      </c>
      <c r="F294">
        <v>1600</v>
      </c>
      <c r="G294">
        <v>3470.8738175427702</v>
      </c>
      <c r="H294">
        <v>88.624936994165097</v>
      </c>
      <c r="I294">
        <v>10848.583498038301</v>
      </c>
      <c r="J294">
        <v>40</v>
      </c>
      <c r="K294">
        <v>3.0262049609475002E-3</v>
      </c>
      <c r="L294">
        <v>0</v>
      </c>
      <c r="M294">
        <v>1600</v>
      </c>
      <c r="N294">
        <v>3100</v>
      </c>
      <c r="O294">
        <v>5500</v>
      </c>
      <c r="P294">
        <v>8300</v>
      </c>
      <c r="Q294">
        <v>11000</v>
      </c>
      <c r="R294">
        <v>11000</v>
      </c>
      <c r="S294">
        <v>11000</v>
      </c>
      <c r="T294">
        <v>11000</v>
      </c>
      <c r="U294">
        <v>11000</v>
      </c>
      <c r="V294">
        <v>11000</v>
      </c>
      <c r="W294">
        <v>11000</v>
      </c>
    </row>
    <row r="295" spans="1:23" x14ac:dyDescent="0.2">
      <c r="A295" t="s">
        <v>17</v>
      </c>
      <c r="B295" t="s">
        <v>325</v>
      </c>
      <c r="C295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295">
        <v>9</v>
      </c>
      <c r="E295">
        <v>0</v>
      </c>
      <c r="F295">
        <v>6400</v>
      </c>
      <c r="G295">
        <v>6379.3597725582204</v>
      </c>
      <c r="H295">
        <v>4530.90185299515</v>
      </c>
      <c r="I295">
        <v>9764.1116050071996</v>
      </c>
      <c r="J295">
        <v>46787</v>
      </c>
      <c r="K295">
        <v>3.0262049609475002E-3</v>
      </c>
      <c r="L295">
        <v>0</v>
      </c>
      <c r="M295">
        <v>6400</v>
      </c>
      <c r="N295">
        <v>6400</v>
      </c>
      <c r="O295">
        <v>6500</v>
      </c>
      <c r="P295">
        <v>6600</v>
      </c>
      <c r="Q295">
        <v>9800</v>
      </c>
      <c r="R295">
        <v>9800</v>
      </c>
      <c r="S295">
        <v>9800</v>
      </c>
      <c r="T295">
        <v>9800</v>
      </c>
      <c r="U295">
        <v>9800</v>
      </c>
      <c r="V295">
        <v>9800</v>
      </c>
      <c r="W295">
        <v>9800</v>
      </c>
    </row>
    <row r="296" spans="1:23" x14ac:dyDescent="0.2">
      <c r="A296" t="s">
        <v>17</v>
      </c>
      <c r="B296" t="s">
        <v>326</v>
      </c>
      <c r="C296" s="4" t="str">
        <f t="shared" si="4"/>
        <v>/time-units?for_protocol_soa=true</v>
      </c>
      <c r="D296">
        <v>9</v>
      </c>
      <c r="E296">
        <v>0</v>
      </c>
      <c r="F296">
        <v>160</v>
      </c>
      <c r="G296">
        <v>718.39317711742797</v>
      </c>
      <c r="H296">
        <v>42.713808012194903</v>
      </c>
      <c r="I296">
        <v>3381.0775909805602</v>
      </c>
      <c r="J296">
        <v>92</v>
      </c>
      <c r="K296">
        <v>3.0262049609475002E-3</v>
      </c>
      <c r="L296">
        <v>0</v>
      </c>
      <c r="M296">
        <v>160</v>
      </c>
      <c r="N296">
        <v>360</v>
      </c>
      <c r="O296">
        <v>830</v>
      </c>
      <c r="P296">
        <v>1400</v>
      </c>
      <c r="Q296">
        <v>3400</v>
      </c>
      <c r="R296">
        <v>3400</v>
      </c>
      <c r="S296">
        <v>3400</v>
      </c>
      <c r="T296">
        <v>3400</v>
      </c>
      <c r="U296">
        <v>3400</v>
      </c>
      <c r="V296">
        <v>3400</v>
      </c>
      <c r="W296">
        <v>3400</v>
      </c>
    </row>
    <row r="297" spans="1:23" x14ac:dyDescent="0.2">
      <c r="A297" t="s">
        <v>17</v>
      </c>
      <c r="B297" t="s">
        <v>327</v>
      </c>
      <c r="C297" s="4" t="str">
        <f t="shared" si="4"/>
        <v>/studies/study_uid</v>
      </c>
      <c r="D297">
        <v>4</v>
      </c>
      <c r="E297">
        <v>0</v>
      </c>
      <c r="F297">
        <v>1200</v>
      </c>
      <c r="G297">
        <v>2751.9932239956602</v>
      </c>
      <c r="H297">
        <v>412.22802991978801</v>
      </c>
      <c r="I297">
        <v>6972.7946190396297</v>
      </c>
      <c r="J297">
        <v>1712</v>
      </c>
      <c r="K297">
        <v>1.34497998264333E-3</v>
      </c>
      <c r="L297">
        <v>0</v>
      </c>
      <c r="M297">
        <v>2400</v>
      </c>
      <c r="N297">
        <v>2400</v>
      </c>
      <c r="O297">
        <v>7000</v>
      </c>
      <c r="P297">
        <v>7000</v>
      </c>
      <c r="Q297">
        <v>7000</v>
      </c>
      <c r="R297">
        <v>7000</v>
      </c>
      <c r="S297">
        <v>7000</v>
      </c>
      <c r="T297">
        <v>7000</v>
      </c>
      <c r="U297">
        <v>7000</v>
      </c>
      <c r="V297">
        <v>7000</v>
      </c>
      <c r="W297">
        <v>7000</v>
      </c>
    </row>
    <row r="298" spans="1:23" x14ac:dyDescent="0.2">
      <c r="A298" t="s">
        <v>17</v>
      </c>
      <c r="B298" t="s">
        <v>328</v>
      </c>
      <c r="C298" s="4" t="str">
        <f t="shared" si="4"/>
        <v>/flowchart?detailed=true</v>
      </c>
      <c r="D298">
        <v>4</v>
      </c>
      <c r="E298">
        <v>0</v>
      </c>
      <c r="F298">
        <v>26000</v>
      </c>
      <c r="G298">
        <v>24193.328549968999</v>
      </c>
      <c r="H298">
        <v>16228.334443992901</v>
      </c>
      <c r="I298">
        <v>27275.2909039845</v>
      </c>
      <c r="J298">
        <v>508910</v>
      </c>
      <c r="K298">
        <v>1.34497998264333E-3</v>
      </c>
      <c r="L298">
        <v>0</v>
      </c>
      <c r="M298">
        <v>27000</v>
      </c>
      <c r="N298">
        <v>27000</v>
      </c>
      <c r="O298">
        <v>27000</v>
      </c>
      <c r="P298">
        <v>27000</v>
      </c>
      <c r="Q298">
        <v>27000</v>
      </c>
      <c r="R298">
        <v>27000</v>
      </c>
      <c r="S298">
        <v>27000</v>
      </c>
      <c r="T298">
        <v>27000</v>
      </c>
      <c r="U298">
        <v>27000</v>
      </c>
      <c r="V298">
        <v>27000</v>
      </c>
      <c r="W298">
        <v>27000</v>
      </c>
    </row>
    <row r="299" spans="1:23" x14ac:dyDescent="0.2">
      <c r="A299" t="s">
        <v>17</v>
      </c>
      <c r="B299" t="s">
        <v>329</v>
      </c>
      <c r="C299" s="4" t="str">
        <f t="shared" si="4"/>
        <v>/soa-preferences</v>
      </c>
      <c r="D299">
        <v>4</v>
      </c>
      <c r="E299">
        <v>0</v>
      </c>
      <c r="F299">
        <v>120</v>
      </c>
      <c r="G299">
        <v>262.23761175060599</v>
      </c>
      <c r="H299">
        <v>42.3062409972772</v>
      </c>
      <c r="I299">
        <v>739.04196301009495</v>
      </c>
      <c r="J299">
        <v>100</v>
      </c>
      <c r="K299">
        <v>1.34497998264333E-3</v>
      </c>
      <c r="L299">
        <v>0</v>
      </c>
      <c r="M299">
        <v>150</v>
      </c>
      <c r="N299">
        <v>150</v>
      </c>
      <c r="O299">
        <v>740</v>
      </c>
      <c r="P299">
        <v>740</v>
      </c>
      <c r="Q299">
        <v>740</v>
      </c>
      <c r="R299">
        <v>740</v>
      </c>
      <c r="S299">
        <v>740</v>
      </c>
      <c r="T299">
        <v>740</v>
      </c>
      <c r="U299">
        <v>740</v>
      </c>
      <c r="V299">
        <v>740</v>
      </c>
      <c r="W299">
        <v>740</v>
      </c>
    </row>
    <row r="300" spans="1:23" x14ac:dyDescent="0.2">
      <c r="A300" t="s">
        <v>17</v>
      </c>
      <c r="B300" t="s">
        <v>330</v>
      </c>
      <c r="C300" s="4" t="str">
        <f t="shared" si="4"/>
        <v>/study-activities?page_size=0&amp;page_number=1</v>
      </c>
      <c r="D300">
        <v>4</v>
      </c>
      <c r="E300">
        <v>0</v>
      </c>
      <c r="F300">
        <v>3400</v>
      </c>
      <c r="G300">
        <v>3057.3502707702501</v>
      </c>
      <c r="H300">
        <v>1258.92348005436</v>
      </c>
      <c r="I300">
        <v>4067.3124500317499</v>
      </c>
      <c r="J300">
        <v>409416</v>
      </c>
      <c r="K300">
        <v>1.34497998264333E-3</v>
      </c>
      <c r="L300">
        <v>0</v>
      </c>
      <c r="M300">
        <v>3500</v>
      </c>
      <c r="N300">
        <v>3500</v>
      </c>
      <c r="O300">
        <v>4100</v>
      </c>
      <c r="P300">
        <v>4100</v>
      </c>
      <c r="Q300">
        <v>4100</v>
      </c>
      <c r="R300">
        <v>4100</v>
      </c>
      <c r="S300">
        <v>4100</v>
      </c>
      <c r="T300">
        <v>4100</v>
      </c>
      <c r="U300">
        <v>4100</v>
      </c>
      <c r="V300">
        <v>4100</v>
      </c>
      <c r="W300">
        <v>4100</v>
      </c>
    </row>
    <row r="301" spans="1:23" x14ac:dyDescent="0.2">
      <c r="A301" t="s">
        <v>17</v>
      </c>
      <c r="B301" t="s">
        <v>331</v>
      </c>
      <c r="C301" s="4" t="str">
        <f t="shared" si="4"/>
        <v>/study-soa-footnotes?page_number=1&amp;page_size=0&amp;total_count=true</v>
      </c>
      <c r="D301">
        <v>4</v>
      </c>
      <c r="E301">
        <v>0</v>
      </c>
      <c r="F301">
        <v>650</v>
      </c>
      <c r="G301">
        <v>764.80441447347403</v>
      </c>
      <c r="H301">
        <v>451.68514200486197</v>
      </c>
      <c r="I301">
        <v>1031.4870829461099</v>
      </c>
      <c r="J301">
        <v>40</v>
      </c>
      <c r="K301">
        <v>1.34497998264333E-3</v>
      </c>
      <c r="L301">
        <v>0</v>
      </c>
      <c r="M301">
        <v>920</v>
      </c>
      <c r="N301">
        <v>920</v>
      </c>
      <c r="O301">
        <v>1000</v>
      </c>
      <c r="P301">
        <v>1000</v>
      </c>
      <c r="Q301">
        <v>1000</v>
      </c>
      <c r="R301">
        <v>1000</v>
      </c>
      <c r="S301">
        <v>1000</v>
      </c>
      <c r="T301">
        <v>1000</v>
      </c>
      <c r="U301">
        <v>1000</v>
      </c>
      <c r="V301">
        <v>1000</v>
      </c>
      <c r="W301">
        <v>1000</v>
      </c>
    </row>
    <row r="302" spans="1:23" x14ac:dyDescent="0.2">
      <c r="A302" t="s">
        <v>17</v>
      </c>
      <c r="B302" t="s">
        <v>332</v>
      </c>
      <c r="C302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302">
        <v>4</v>
      </c>
      <c r="E302">
        <v>0</v>
      </c>
      <c r="F302">
        <v>6000</v>
      </c>
      <c r="G302">
        <v>6823.7730919790902</v>
      </c>
      <c r="H302">
        <v>4867.7336580585597</v>
      </c>
      <c r="I302">
        <v>9736.4941339474099</v>
      </c>
      <c r="J302">
        <v>46787</v>
      </c>
      <c r="K302">
        <v>1.34497998264333E-3</v>
      </c>
      <c r="L302">
        <v>0</v>
      </c>
      <c r="M302">
        <v>6600</v>
      </c>
      <c r="N302">
        <v>6600</v>
      </c>
      <c r="O302">
        <v>9700</v>
      </c>
      <c r="P302">
        <v>9700</v>
      </c>
      <c r="Q302">
        <v>9700</v>
      </c>
      <c r="R302">
        <v>9700</v>
      </c>
      <c r="S302">
        <v>9700</v>
      </c>
      <c r="T302">
        <v>9700</v>
      </c>
      <c r="U302">
        <v>9700</v>
      </c>
      <c r="V302">
        <v>9700</v>
      </c>
      <c r="W302">
        <v>9700</v>
      </c>
    </row>
    <row r="303" spans="1:23" x14ac:dyDescent="0.2">
      <c r="A303" t="s">
        <v>17</v>
      </c>
      <c r="B303" t="s">
        <v>333</v>
      </c>
      <c r="C303" s="4" t="str">
        <f t="shared" si="4"/>
        <v>/time-units?for_protocol_soa=true</v>
      </c>
      <c r="D303">
        <v>4</v>
      </c>
      <c r="E303">
        <v>0</v>
      </c>
      <c r="F303">
        <v>77</v>
      </c>
      <c r="G303">
        <v>158.74464146327199</v>
      </c>
      <c r="H303">
        <v>40.927765890955897</v>
      </c>
      <c r="I303">
        <v>434.41409093793402</v>
      </c>
      <c r="J303">
        <v>92</v>
      </c>
      <c r="K303">
        <v>1.34497998264333E-3</v>
      </c>
      <c r="L303">
        <v>0</v>
      </c>
      <c r="M303">
        <v>83</v>
      </c>
      <c r="N303">
        <v>83</v>
      </c>
      <c r="O303">
        <v>430</v>
      </c>
      <c r="P303">
        <v>430</v>
      </c>
      <c r="Q303">
        <v>430</v>
      </c>
      <c r="R303">
        <v>430</v>
      </c>
      <c r="S303">
        <v>430</v>
      </c>
      <c r="T303">
        <v>430</v>
      </c>
      <c r="U303">
        <v>430</v>
      </c>
      <c r="V303">
        <v>430</v>
      </c>
      <c r="W303">
        <v>430</v>
      </c>
    </row>
    <row r="304" spans="1:23" x14ac:dyDescent="0.2">
      <c r="A304" t="s">
        <v>17</v>
      </c>
      <c r="B304" t="s">
        <v>334</v>
      </c>
      <c r="C304" s="4" t="str">
        <f t="shared" si="4"/>
        <v>/studies/study_uid</v>
      </c>
      <c r="D304">
        <v>6</v>
      </c>
      <c r="E304">
        <v>0</v>
      </c>
      <c r="F304">
        <v>550</v>
      </c>
      <c r="G304">
        <v>932.55626482035302</v>
      </c>
      <c r="H304">
        <v>349.85116904135702</v>
      </c>
      <c r="I304">
        <v>2271.4039579732298</v>
      </c>
      <c r="J304">
        <v>1712</v>
      </c>
      <c r="K304">
        <v>2.0174699739649998E-3</v>
      </c>
      <c r="L304">
        <v>0</v>
      </c>
      <c r="M304">
        <v>900</v>
      </c>
      <c r="N304">
        <v>900</v>
      </c>
      <c r="O304">
        <v>1100</v>
      </c>
      <c r="P304">
        <v>1100</v>
      </c>
      <c r="Q304">
        <v>2300</v>
      </c>
      <c r="R304">
        <v>2300</v>
      </c>
      <c r="S304">
        <v>2300</v>
      </c>
      <c r="T304">
        <v>2300</v>
      </c>
      <c r="U304">
        <v>2300</v>
      </c>
      <c r="V304">
        <v>2300</v>
      </c>
      <c r="W304">
        <v>2300</v>
      </c>
    </row>
    <row r="305" spans="1:23" x14ac:dyDescent="0.2">
      <c r="A305" t="s">
        <v>17</v>
      </c>
      <c r="B305" t="s">
        <v>335</v>
      </c>
      <c r="C305" s="4" t="str">
        <f t="shared" si="4"/>
        <v>/flowchart?detailed=true</v>
      </c>
      <c r="D305">
        <v>5</v>
      </c>
      <c r="E305">
        <v>0</v>
      </c>
      <c r="F305">
        <v>25000</v>
      </c>
      <c r="G305">
        <v>24006.390786799599</v>
      </c>
      <c r="H305">
        <v>19215.7397749833</v>
      </c>
      <c r="I305">
        <v>26449.4188850512</v>
      </c>
      <c r="J305">
        <v>509017</v>
      </c>
      <c r="K305">
        <v>1.6812249783041599E-3</v>
      </c>
      <c r="L305">
        <v>0</v>
      </c>
      <c r="M305">
        <v>25000</v>
      </c>
      <c r="N305">
        <v>26000</v>
      </c>
      <c r="O305">
        <v>26000</v>
      </c>
      <c r="P305">
        <v>26000</v>
      </c>
      <c r="Q305">
        <v>26000</v>
      </c>
      <c r="R305">
        <v>26000</v>
      </c>
      <c r="S305">
        <v>26000</v>
      </c>
      <c r="T305">
        <v>26000</v>
      </c>
      <c r="U305">
        <v>26000</v>
      </c>
      <c r="V305">
        <v>26000</v>
      </c>
      <c r="W305">
        <v>26000</v>
      </c>
    </row>
    <row r="306" spans="1:23" x14ac:dyDescent="0.2">
      <c r="A306" t="s">
        <v>17</v>
      </c>
      <c r="B306" t="s">
        <v>336</v>
      </c>
      <c r="C306" s="4" t="str">
        <f t="shared" si="4"/>
        <v>/soa-preferences</v>
      </c>
      <c r="D306">
        <v>6</v>
      </c>
      <c r="E306">
        <v>0</v>
      </c>
      <c r="F306">
        <v>130</v>
      </c>
      <c r="G306">
        <v>349.20184547081499</v>
      </c>
      <c r="H306">
        <v>81.613156944513307</v>
      </c>
      <c r="I306">
        <v>1343.1668760022101</v>
      </c>
      <c r="J306">
        <v>100</v>
      </c>
      <c r="K306">
        <v>2.0174699739649998E-3</v>
      </c>
      <c r="L306">
        <v>0</v>
      </c>
      <c r="M306">
        <v>140</v>
      </c>
      <c r="N306">
        <v>140</v>
      </c>
      <c r="O306">
        <v>300</v>
      </c>
      <c r="P306">
        <v>300</v>
      </c>
      <c r="Q306">
        <v>1300</v>
      </c>
      <c r="R306">
        <v>1300</v>
      </c>
      <c r="S306">
        <v>1300</v>
      </c>
      <c r="T306">
        <v>1300</v>
      </c>
      <c r="U306">
        <v>1300</v>
      </c>
      <c r="V306">
        <v>1300</v>
      </c>
      <c r="W306">
        <v>1300</v>
      </c>
    </row>
    <row r="307" spans="1:23" x14ac:dyDescent="0.2">
      <c r="A307" t="s">
        <v>17</v>
      </c>
      <c r="B307" t="s">
        <v>337</v>
      </c>
      <c r="C307" s="4" t="str">
        <f t="shared" si="4"/>
        <v>/study-activities?page_size=0&amp;page_number=1</v>
      </c>
      <c r="D307">
        <v>5</v>
      </c>
      <c r="E307">
        <v>0</v>
      </c>
      <c r="F307">
        <v>2400</v>
      </c>
      <c r="G307">
        <v>2699.1480738390201</v>
      </c>
      <c r="H307">
        <v>1773.90174905303</v>
      </c>
      <c r="I307">
        <v>3991.5047279791902</v>
      </c>
      <c r="J307">
        <v>409416</v>
      </c>
      <c r="K307">
        <v>1.6812249783041599E-3</v>
      </c>
      <c r="L307">
        <v>0</v>
      </c>
      <c r="M307">
        <v>2400</v>
      </c>
      <c r="N307">
        <v>3200</v>
      </c>
      <c r="O307">
        <v>3200</v>
      </c>
      <c r="P307">
        <v>4000</v>
      </c>
      <c r="Q307">
        <v>4000</v>
      </c>
      <c r="R307">
        <v>4000</v>
      </c>
      <c r="S307">
        <v>4000</v>
      </c>
      <c r="T307">
        <v>4000</v>
      </c>
      <c r="U307">
        <v>4000</v>
      </c>
      <c r="V307">
        <v>4000</v>
      </c>
      <c r="W307">
        <v>4000</v>
      </c>
    </row>
    <row r="308" spans="1:23" x14ac:dyDescent="0.2">
      <c r="A308" t="s">
        <v>17</v>
      </c>
      <c r="B308" t="s">
        <v>338</v>
      </c>
      <c r="C308" s="4" t="str">
        <f t="shared" si="4"/>
        <v>/study-soa-footnotes?page_number=1&amp;page_size=0&amp;total_count=true</v>
      </c>
      <c r="D308">
        <v>5</v>
      </c>
      <c r="E308">
        <v>0</v>
      </c>
      <c r="F308">
        <v>1700</v>
      </c>
      <c r="G308">
        <v>1214.0433708205801</v>
      </c>
      <c r="H308">
        <v>60.917855007573898</v>
      </c>
      <c r="I308">
        <v>2119.9466020334498</v>
      </c>
      <c r="J308">
        <v>40</v>
      </c>
      <c r="K308">
        <v>1.6812249783041599E-3</v>
      </c>
      <c r="L308">
        <v>0</v>
      </c>
      <c r="M308">
        <v>1700</v>
      </c>
      <c r="N308">
        <v>2000</v>
      </c>
      <c r="O308">
        <v>2000</v>
      </c>
      <c r="P308">
        <v>2100</v>
      </c>
      <c r="Q308">
        <v>2100</v>
      </c>
      <c r="R308">
        <v>2100</v>
      </c>
      <c r="S308">
        <v>2100</v>
      </c>
      <c r="T308">
        <v>2100</v>
      </c>
      <c r="U308">
        <v>2100</v>
      </c>
      <c r="V308">
        <v>2100</v>
      </c>
      <c r="W308">
        <v>2100</v>
      </c>
    </row>
    <row r="309" spans="1:23" x14ac:dyDescent="0.2">
      <c r="A309" t="s">
        <v>17</v>
      </c>
      <c r="B309" t="s">
        <v>339</v>
      </c>
      <c r="C309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309">
        <v>5</v>
      </c>
      <c r="E309">
        <v>0</v>
      </c>
      <c r="F309">
        <v>5900</v>
      </c>
      <c r="G309">
        <v>6409.5336265861897</v>
      </c>
      <c r="H309">
        <v>4219.8141049593596</v>
      </c>
      <c r="I309">
        <v>9389.7280449746104</v>
      </c>
      <c r="J309">
        <v>46787</v>
      </c>
      <c r="K309">
        <v>1.6812249783041599E-3</v>
      </c>
      <c r="L309">
        <v>0</v>
      </c>
      <c r="M309">
        <v>5900</v>
      </c>
      <c r="N309">
        <v>6900</v>
      </c>
      <c r="O309">
        <v>6900</v>
      </c>
      <c r="P309">
        <v>9400</v>
      </c>
      <c r="Q309">
        <v>9400</v>
      </c>
      <c r="R309">
        <v>9400</v>
      </c>
      <c r="S309">
        <v>9400</v>
      </c>
      <c r="T309">
        <v>9400</v>
      </c>
      <c r="U309">
        <v>9400</v>
      </c>
      <c r="V309">
        <v>9400</v>
      </c>
      <c r="W309">
        <v>9400</v>
      </c>
    </row>
    <row r="310" spans="1:23" x14ac:dyDescent="0.2">
      <c r="A310" t="s">
        <v>17</v>
      </c>
      <c r="B310" t="s">
        <v>340</v>
      </c>
      <c r="C310" s="4" t="str">
        <f t="shared" si="4"/>
        <v>/time-units?for_protocol_soa=true</v>
      </c>
      <c r="D310">
        <v>6</v>
      </c>
      <c r="E310">
        <v>0</v>
      </c>
      <c r="F310">
        <v>98</v>
      </c>
      <c r="G310">
        <v>408.86813683512901</v>
      </c>
      <c r="H310">
        <v>85.365963983349502</v>
      </c>
      <c r="I310">
        <v>1728.0544590903401</v>
      </c>
      <c r="J310">
        <v>92</v>
      </c>
      <c r="K310">
        <v>2.0174699739649998E-3</v>
      </c>
      <c r="L310">
        <v>0</v>
      </c>
      <c r="M310">
        <v>140</v>
      </c>
      <c r="N310">
        <v>140</v>
      </c>
      <c r="O310">
        <v>320</v>
      </c>
      <c r="P310">
        <v>320</v>
      </c>
      <c r="Q310">
        <v>1700</v>
      </c>
      <c r="R310">
        <v>1700</v>
      </c>
      <c r="S310">
        <v>1700</v>
      </c>
      <c r="T310">
        <v>1700</v>
      </c>
      <c r="U310">
        <v>1700</v>
      </c>
      <c r="V310">
        <v>1700</v>
      </c>
      <c r="W310">
        <v>1700</v>
      </c>
    </row>
    <row r="311" spans="1:23" x14ac:dyDescent="0.2">
      <c r="A311" t="s">
        <v>17</v>
      </c>
      <c r="B311" t="s">
        <v>341</v>
      </c>
      <c r="C311" s="4" t="str">
        <f t="shared" si="4"/>
        <v>/studies/study_uid</v>
      </c>
      <c r="D311">
        <v>11</v>
      </c>
      <c r="E311">
        <v>0</v>
      </c>
      <c r="F311">
        <v>1400</v>
      </c>
      <c r="G311">
        <v>2056.1045869147702</v>
      </c>
      <c r="H311">
        <v>267.23804208450002</v>
      </c>
      <c r="I311">
        <v>5985.5345690157201</v>
      </c>
      <c r="J311">
        <v>1712</v>
      </c>
      <c r="K311">
        <v>3.69869495226917E-3</v>
      </c>
      <c r="L311">
        <v>0</v>
      </c>
      <c r="M311">
        <v>1400</v>
      </c>
      <c r="N311">
        <v>1800</v>
      </c>
      <c r="O311">
        <v>2200</v>
      </c>
      <c r="P311">
        <v>2200</v>
      </c>
      <c r="Q311">
        <v>5600</v>
      </c>
      <c r="R311">
        <v>6000</v>
      </c>
      <c r="S311">
        <v>6000</v>
      </c>
      <c r="T311">
        <v>6000</v>
      </c>
      <c r="U311">
        <v>6000</v>
      </c>
      <c r="V311">
        <v>6000</v>
      </c>
      <c r="W311">
        <v>6000</v>
      </c>
    </row>
    <row r="312" spans="1:23" x14ac:dyDescent="0.2">
      <c r="A312" t="s">
        <v>17</v>
      </c>
      <c r="B312" t="s">
        <v>342</v>
      </c>
      <c r="C312" s="4" t="str">
        <f t="shared" si="4"/>
        <v>/flowchart?detailed=true</v>
      </c>
      <c r="D312">
        <v>11</v>
      </c>
      <c r="E312">
        <v>0</v>
      </c>
      <c r="F312">
        <v>25000</v>
      </c>
      <c r="G312">
        <v>23607.255781027001</v>
      </c>
      <c r="H312">
        <v>19864.9900759337</v>
      </c>
      <c r="I312">
        <v>28518.3896688977</v>
      </c>
      <c r="J312">
        <v>507733</v>
      </c>
      <c r="K312">
        <v>3.69869495226917E-3</v>
      </c>
      <c r="L312">
        <v>0</v>
      </c>
      <c r="M312">
        <v>25000</v>
      </c>
      <c r="N312">
        <v>25000</v>
      </c>
      <c r="O312">
        <v>25000</v>
      </c>
      <c r="P312">
        <v>25000</v>
      </c>
      <c r="Q312">
        <v>26000</v>
      </c>
      <c r="R312">
        <v>29000</v>
      </c>
      <c r="S312">
        <v>29000</v>
      </c>
      <c r="T312">
        <v>29000</v>
      </c>
      <c r="U312">
        <v>29000</v>
      </c>
      <c r="V312">
        <v>29000</v>
      </c>
      <c r="W312">
        <v>29000</v>
      </c>
    </row>
    <row r="313" spans="1:23" x14ac:dyDescent="0.2">
      <c r="A313" t="s">
        <v>17</v>
      </c>
      <c r="B313" t="s">
        <v>343</v>
      </c>
      <c r="C313" s="4" t="str">
        <f t="shared" si="4"/>
        <v>/soa-preferences</v>
      </c>
      <c r="D313">
        <v>11</v>
      </c>
      <c r="E313">
        <v>0</v>
      </c>
      <c r="F313">
        <v>160</v>
      </c>
      <c r="G313">
        <v>290.00805798833301</v>
      </c>
      <c r="H313">
        <v>31.99167503044</v>
      </c>
      <c r="I313">
        <v>825.36167092621304</v>
      </c>
      <c r="J313">
        <v>100</v>
      </c>
      <c r="K313">
        <v>3.69869495226917E-3</v>
      </c>
      <c r="L313">
        <v>0</v>
      </c>
      <c r="M313">
        <v>160</v>
      </c>
      <c r="N313">
        <v>360</v>
      </c>
      <c r="O313">
        <v>410</v>
      </c>
      <c r="P313">
        <v>410</v>
      </c>
      <c r="Q313">
        <v>750</v>
      </c>
      <c r="R313">
        <v>830</v>
      </c>
      <c r="S313">
        <v>830</v>
      </c>
      <c r="T313">
        <v>830</v>
      </c>
      <c r="U313">
        <v>830</v>
      </c>
      <c r="V313">
        <v>830</v>
      </c>
      <c r="W313">
        <v>830</v>
      </c>
    </row>
    <row r="314" spans="1:23" x14ac:dyDescent="0.2">
      <c r="A314" t="s">
        <v>17</v>
      </c>
      <c r="B314" t="s">
        <v>344</v>
      </c>
      <c r="C314" s="4" t="str">
        <f t="shared" si="4"/>
        <v>/study-activities?page_size=0&amp;page_number=1</v>
      </c>
      <c r="D314">
        <v>11</v>
      </c>
      <c r="E314">
        <v>0</v>
      </c>
      <c r="F314">
        <v>2800</v>
      </c>
      <c r="G314">
        <v>2810.4327006519502</v>
      </c>
      <c r="H314">
        <v>1012.73676101118</v>
      </c>
      <c r="I314">
        <v>4400.0678230077001</v>
      </c>
      <c r="J314">
        <v>409416</v>
      </c>
      <c r="K314">
        <v>3.69869495226917E-3</v>
      </c>
      <c r="L314">
        <v>0</v>
      </c>
      <c r="M314">
        <v>2800</v>
      </c>
      <c r="N314">
        <v>3500</v>
      </c>
      <c r="O314">
        <v>3500</v>
      </c>
      <c r="P314">
        <v>3500</v>
      </c>
      <c r="Q314">
        <v>4400</v>
      </c>
      <c r="R314">
        <v>4400</v>
      </c>
      <c r="S314">
        <v>4400</v>
      </c>
      <c r="T314">
        <v>4400</v>
      </c>
      <c r="U314">
        <v>4400</v>
      </c>
      <c r="V314">
        <v>4400</v>
      </c>
      <c r="W314">
        <v>4400</v>
      </c>
    </row>
    <row r="315" spans="1:23" x14ac:dyDescent="0.2">
      <c r="A315" t="s">
        <v>17</v>
      </c>
      <c r="B315" t="s">
        <v>345</v>
      </c>
      <c r="C315" s="4" t="str">
        <f t="shared" si="4"/>
        <v>/study-soa-footnotes?page_number=1&amp;page_size=0&amp;total_count=true</v>
      </c>
      <c r="D315">
        <v>11</v>
      </c>
      <c r="E315">
        <v>0</v>
      </c>
      <c r="F315">
        <v>1000</v>
      </c>
      <c r="G315">
        <v>1802.69266190853</v>
      </c>
      <c r="H315">
        <v>62.174433027394102</v>
      </c>
      <c r="I315">
        <v>4587.4141720123498</v>
      </c>
      <c r="J315">
        <v>40</v>
      </c>
      <c r="K315">
        <v>3.69869495226917E-3</v>
      </c>
      <c r="L315">
        <v>0</v>
      </c>
      <c r="M315">
        <v>1000</v>
      </c>
      <c r="N315">
        <v>1900</v>
      </c>
      <c r="O315">
        <v>4000</v>
      </c>
      <c r="P315">
        <v>4000</v>
      </c>
      <c r="Q315">
        <v>4400</v>
      </c>
      <c r="R315">
        <v>4600</v>
      </c>
      <c r="S315">
        <v>4600</v>
      </c>
      <c r="T315">
        <v>4600</v>
      </c>
      <c r="U315">
        <v>4600</v>
      </c>
      <c r="V315">
        <v>4600</v>
      </c>
      <c r="W315">
        <v>4600</v>
      </c>
    </row>
    <row r="316" spans="1:23" x14ac:dyDescent="0.2">
      <c r="A316" t="s">
        <v>17</v>
      </c>
      <c r="B316" t="s">
        <v>346</v>
      </c>
      <c r="C316" s="4" t="str">
        <f t="shared" si="4"/>
        <v>/study-visits?page_size=0&amp;filters=%7B%22consecutive_visit_group%22:%7B%22v%22:%5Bnull%5D,%22op%22:%22eq%22%7D,%22visit_class%22:%7B%22v%22:%5B%22NON_VISIT%22,%22UNSCHEDULED_VISIT%22%5D,%22op%22:%22ne%22%7D%7D</v>
      </c>
      <c r="D316">
        <v>11</v>
      </c>
      <c r="E316">
        <v>0</v>
      </c>
      <c r="F316">
        <v>5700</v>
      </c>
      <c r="G316">
        <v>5722.1715575380404</v>
      </c>
      <c r="H316">
        <v>4188.6432740138798</v>
      </c>
      <c r="I316">
        <v>8568.5369720449598</v>
      </c>
      <c r="J316">
        <v>46787</v>
      </c>
      <c r="K316">
        <v>3.69869495226917E-3</v>
      </c>
      <c r="L316">
        <v>0</v>
      </c>
      <c r="M316">
        <v>5700</v>
      </c>
      <c r="N316">
        <v>6000</v>
      </c>
      <c r="O316">
        <v>6100</v>
      </c>
      <c r="P316">
        <v>6100</v>
      </c>
      <c r="Q316">
        <v>6200</v>
      </c>
      <c r="R316">
        <v>8600</v>
      </c>
      <c r="S316">
        <v>8600</v>
      </c>
      <c r="T316">
        <v>8600</v>
      </c>
      <c r="U316">
        <v>8600</v>
      </c>
      <c r="V316">
        <v>8600</v>
      </c>
      <c r="W316">
        <v>8600</v>
      </c>
    </row>
    <row r="317" spans="1:23" x14ac:dyDescent="0.2">
      <c r="A317" t="s">
        <v>17</v>
      </c>
      <c r="B317" t="s">
        <v>347</v>
      </c>
      <c r="C317" s="4" t="str">
        <f t="shared" si="4"/>
        <v>/time-units?for_protocol_soa=true</v>
      </c>
      <c r="D317">
        <v>11</v>
      </c>
      <c r="E317">
        <v>0</v>
      </c>
      <c r="F317">
        <v>200</v>
      </c>
      <c r="G317">
        <v>317.78806380250199</v>
      </c>
      <c r="H317">
        <v>45.192670077085403</v>
      </c>
      <c r="I317">
        <v>870.44680595863599</v>
      </c>
      <c r="J317">
        <v>92</v>
      </c>
      <c r="K317">
        <v>3.69869495226917E-3</v>
      </c>
      <c r="L317">
        <v>0</v>
      </c>
      <c r="M317">
        <v>200</v>
      </c>
      <c r="N317">
        <v>370</v>
      </c>
      <c r="O317">
        <v>580</v>
      </c>
      <c r="P317">
        <v>580</v>
      </c>
      <c r="Q317">
        <v>840</v>
      </c>
      <c r="R317">
        <v>870</v>
      </c>
      <c r="S317">
        <v>870</v>
      </c>
      <c r="T317">
        <v>870</v>
      </c>
      <c r="U317">
        <v>870</v>
      </c>
      <c r="V317">
        <v>870</v>
      </c>
      <c r="W317">
        <v>870</v>
      </c>
    </row>
    <row r="318" spans="1:23" x14ac:dyDescent="0.2">
      <c r="A318" t="s">
        <v>17</v>
      </c>
      <c r="B318" t="s">
        <v>348</v>
      </c>
      <c r="C318" s="4" t="str">
        <f t="shared" si="4"/>
        <v>/studies/study_uid</v>
      </c>
      <c r="D318">
        <v>8</v>
      </c>
      <c r="E318">
        <v>0</v>
      </c>
      <c r="F318">
        <v>1400</v>
      </c>
      <c r="G318">
        <v>2094.8169362673002</v>
      </c>
      <c r="H318">
        <v>708.10140797402698</v>
      </c>
      <c r="I318">
        <v>4271.4742990210598</v>
      </c>
      <c r="J318">
        <v>1712</v>
      </c>
      <c r="K318">
        <v>2.6899599652866701E-3</v>
      </c>
      <c r="L318">
        <v>0</v>
      </c>
      <c r="M318">
        <v>1800</v>
      </c>
      <c r="N318">
        <v>2700</v>
      </c>
      <c r="O318">
        <v>3800</v>
      </c>
      <c r="P318">
        <v>3800</v>
      </c>
      <c r="Q318">
        <v>4300</v>
      </c>
      <c r="R318">
        <v>4300</v>
      </c>
      <c r="S318">
        <v>4300</v>
      </c>
      <c r="T318">
        <v>4300</v>
      </c>
      <c r="U318">
        <v>4300</v>
      </c>
      <c r="V318">
        <v>4300</v>
      </c>
      <c r="W318">
        <v>4300</v>
      </c>
    </row>
    <row r="319" spans="1:23" x14ac:dyDescent="0.2">
      <c r="A319" t="s">
        <v>17</v>
      </c>
      <c r="B319" t="s">
        <v>349</v>
      </c>
      <c r="C319" s="4" t="str">
        <f t="shared" si="4"/>
        <v>/flowchart?detailed=true</v>
      </c>
      <c r="D319">
        <v>8</v>
      </c>
      <c r="E319">
        <v>0</v>
      </c>
      <c r="F319">
        <v>20000</v>
      </c>
      <c r="G319">
        <v>22372.043926123199</v>
      </c>
      <c r="H319">
        <v>19080.937052029101</v>
      </c>
      <c r="I319">
        <v>29020.064761978501</v>
      </c>
      <c r="J319">
        <v>508589</v>
      </c>
      <c r="K319">
        <v>2.6899599652866701E-3</v>
      </c>
      <c r="L319">
        <v>0</v>
      </c>
      <c r="M319">
        <v>22000</v>
      </c>
      <c r="N319">
        <v>23000</v>
      </c>
      <c r="O319">
        <v>25000</v>
      </c>
      <c r="P319">
        <v>25000</v>
      </c>
      <c r="Q319">
        <v>29000</v>
      </c>
      <c r="R319">
        <v>29000</v>
      </c>
      <c r="S319">
        <v>29000</v>
      </c>
      <c r="T319">
        <v>29000</v>
      </c>
      <c r="U319">
        <v>29000</v>
      </c>
      <c r="V319">
        <v>29000</v>
      </c>
      <c r="W319">
        <v>29000</v>
      </c>
    </row>
    <row r="320" spans="1:23" x14ac:dyDescent="0.2">
      <c r="A320" t="s">
        <v>17</v>
      </c>
      <c r="B320" t="s">
        <v>350</v>
      </c>
      <c r="C320" s="4" t="str">
        <f t="shared" si="4"/>
        <v>/soa-preferences</v>
      </c>
      <c r="D320">
        <v>8</v>
      </c>
      <c r="E320">
        <v>0</v>
      </c>
      <c r="F320">
        <v>190</v>
      </c>
      <c r="G320">
        <v>437.12590821087298</v>
      </c>
      <c r="H320">
        <v>60.865388950332999</v>
      </c>
      <c r="I320">
        <v>1519.3822189467</v>
      </c>
      <c r="J320">
        <v>100</v>
      </c>
      <c r="K320">
        <v>2.6899599652866701E-3</v>
      </c>
      <c r="L320">
        <v>0</v>
      </c>
      <c r="M320">
        <v>310</v>
      </c>
      <c r="N320">
        <v>590</v>
      </c>
      <c r="O320">
        <v>660</v>
      </c>
      <c r="P320">
        <v>660</v>
      </c>
      <c r="Q320">
        <v>1500</v>
      </c>
      <c r="R320">
        <v>1500</v>
      </c>
      <c r="S320">
        <v>1500</v>
      </c>
      <c r="T320">
        <v>1500</v>
      </c>
      <c r="U320">
        <v>1500</v>
      </c>
      <c r="V320">
        <v>1500</v>
      </c>
      <c r="W320">
        <v>1500</v>
      </c>
    </row>
    <row r="321" spans="1:23" x14ac:dyDescent="0.2">
      <c r="A321" t="s">
        <v>17</v>
      </c>
      <c r="B321" t="s">
        <v>351</v>
      </c>
      <c r="C321" s="4" t="str">
        <f t="shared" si="4"/>
        <v>/study-activities?page_size=0&amp;page_number=1</v>
      </c>
      <c r="D321">
        <v>8</v>
      </c>
      <c r="E321">
        <v>0</v>
      </c>
      <c r="F321">
        <v>3300</v>
      </c>
      <c r="G321">
        <v>3948.8983883784299</v>
      </c>
      <c r="H321">
        <v>1909.3978840392001</v>
      </c>
      <c r="I321">
        <v>7246.9056140398598</v>
      </c>
      <c r="J321">
        <v>409416</v>
      </c>
      <c r="K321">
        <v>2.6899599652866701E-3</v>
      </c>
      <c r="L321">
        <v>0</v>
      </c>
      <c r="M321">
        <v>4500</v>
      </c>
      <c r="N321">
        <v>5100</v>
      </c>
      <c r="O321">
        <v>5200</v>
      </c>
      <c r="P321">
        <v>5200</v>
      </c>
      <c r="Q321">
        <v>7200</v>
      </c>
      <c r="R321">
        <v>7200</v>
      </c>
      <c r="S321">
        <v>7200</v>
      </c>
      <c r="T321">
        <v>7200</v>
      </c>
      <c r="U321">
        <v>7200</v>
      </c>
      <c r="V321">
        <v>7200</v>
      </c>
      <c r="W321">
        <v>7200</v>
      </c>
    </row>
    <row r="322" spans="1:23" x14ac:dyDescent="0.2">
      <c r="A322" t="s">
        <v>17</v>
      </c>
      <c r="B322" t="s">
        <v>352</v>
      </c>
      <c r="C322" s="4" t="str">
        <f t="shared" si="4"/>
        <v>/study-soa-footnotes?page_number=1&amp;page_size=0&amp;total_count=true</v>
      </c>
      <c r="D322">
        <v>8</v>
      </c>
      <c r="E322">
        <v>0</v>
      </c>
      <c r="F322">
        <v>1300</v>
      </c>
      <c r="G322">
        <v>1453.88815974001</v>
      </c>
      <c r="H322">
        <v>27.3510349215939</v>
      </c>
      <c r="I322">
        <v>3617.9082730086502</v>
      </c>
      <c r="J322">
        <v>40</v>
      </c>
      <c r="K322">
        <v>2.6899599652866701E-3</v>
      </c>
      <c r="L322">
        <v>0</v>
      </c>
      <c r="M322">
        <v>1600</v>
      </c>
      <c r="N322">
        <v>1600</v>
      </c>
      <c r="O322">
        <v>2100</v>
      </c>
      <c r="P322">
        <v>2100</v>
      </c>
      <c r="Q322">
        <v>3600</v>
      </c>
      <c r="R322">
        <v>3600</v>
      </c>
      <c r="S322">
        <v>3600</v>
      </c>
      <c r="T322">
        <v>3600</v>
      </c>
      <c r="U322">
        <v>3600</v>
      </c>
      <c r="V322">
        <v>3600</v>
      </c>
      <c r="W322">
        <v>3600</v>
      </c>
    </row>
    <row r="323" spans="1:23" x14ac:dyDescent="0.2">
      <c r="A323" t="s">
        <v>17</v>
      </c>
      <c r="B323" t="s">
        <v>353</v>
      </c>
      <c r="C323" s="4" t="str">
        <f t="shared" ref="C323:C386" si="5">IF(LEN(B323)&lt;22,"/studies/study_uid",IF(LEFT(B323,5)="/stud",RIGHT(B323,LEN(B323)-21),B323))</f>
        <v>/study-visits?page_size=0&amp;filters=%7B%22consecutive_visit_group%22:%7B%22v%22:%5Bnull%5D,%22op%22:%22eq%22%7D,%22visit_class%22:%7B%22v%22:%5B%22NON_VISIT%22,%22UNSCHEDULED_VISIT%22%5D,%22op%22:%22ne%22%7D%7D</v>
      </c>
      <c r="D323">
        <v>8</v>
      </c>
      <c r="E323">
        <v>0</v>
      </c>
      <c r="F323">
        <v>5000</v>
      </c>
      <c r="G323">
        <v>4905.3494998661299</v>
      </c>
      <c r="H323">
        <v>3300.4936650395298</v>
      </c>
      <c r="I323">
        <v>7245.5894600134297</v>
      </c>
      <c r="J323">
        <v>46787</v>
      </c>
      <c r="K323">
        <v>2.6899599652866701E-3</v>
      </c>
      <c r="L323">
        <v>0</v>
      </c>
      <c r="M323">
        <v>5000</v>
      </c>
      <c r="N323">
        <v>5100</v>
      </c>
      <c r="O323">
        <v>5200</v>
      </c>
      <c r="P323">
        <v>5200</v>
      </c>
      <c r="Q323">
        <v>7200</v>
      </c>
      <c r="R323">
        <v>7200</v>
      </c>
      <c r="S323">
        <v>7200</v>
      </c>
      <c r="T323">
        <v>7200</v>
      </c>
      <c r="U323">
        <v>7200</v>
      </c>
      <c r="V323">
        <v>7200</v>
      </c>
      <c r="W323">
        <v>7200</v>
      </c>
    </row>
    <row r="324" spans="1:23" x14ac:dyDescent="0.2">
      <c r="A324" t="s">
        <v>17</v>
      </c>
      <c r="B324" t="s">
        <v>354</v>
      </c>
      <c r="C324" s="4" t="str">
        <f t="shared" si="5"/>
        <v>/time-units?for_protocol_soa=true</v>
      </c>
      <c r="D324">
        <v>8</v>
      </c>
      <c r="E324">
        <v>0</v>
      </c>
      <c r="F324">
        <v>270</v>
      </c>
      <c r="G324">
        <v>553.80203200911603</v>
      </c>
      <c r="H324">
        <v>52.876216010190497</v>
      </c>
      <c r="I324">
        <v>1418.6199019895801</v>
      </c>
      <c r="J324">
        <v>92</v>
      </c>
      <c r="K324">
        <v>2.6899599652866701E-3</v>
      </c>
      <c r="L324">
        <v>0</v>
      </c>
      <c r="M324">
        <v>380</v>
      </c>
      <c r="N324">
        <v>850</v>
      </c>
      <c r="O324">
        <v>1200</v>
      </c>
      <c r="P324">
        <v>1200</v>
      </c>
      <c r="Q324">
        <v>1400</v>
      </c>
      <c r="R324">
        <v>1400</v>
      </c>
      <c r="S324">
        <v>1400</v>
      </c>
      <c r="T324">
        <v>1400</v>
      </c>
      <c r="U324">
        <v>1400</v>
      </c>
      <c r="V324">
        <v>1400</v>
      </c>
      <c r="W324">
        <v>1400</v>
      </c>
    </row>
    <row r="325" spans="1:23" x14ac:dyDescent="0.2">
      <c r="A325" t="s">
        <v>17</v>
      </c>
      <c r="B325" t="s">
        <v>355</v>
      </c>
      <c r="C325" s="4" t="str">
        <f t="shared" si="5"/>
        <v>/studies/study_uid</v>
      </c>
      <c r="D325">
        <v>4</v>
      </c>
      <c r="E325">
        <v>0</v>
      </c>
      <c r="F325">
        <v>1100</v>
      </c>
      <c r="G325">
        <v>2060.1959922350902</v>
      </c>
      <c r="H325">
        <v>927.40784701891198</v>
      </c>
      <c r="I325">
        <v>3593.4207909740499</v>
      </c>
      <c r="J325">
        <v>1712</v>
      </c>
      <c r="K325">
        <v>1.34497998264333E-3</v>
      </c>
      <c r="L325">
        <v>0</v>
      </c>
      <c r="M325">
        <v>2700</v>
      </c>
      <c r="N325">
        <v>2700</v>
      </c>
      <c r="O325">
        <v>3600</v>
      </c>
      <c r="P325">
        <v>3600</v>
      </c>
      <c r="Q325">
        <v>3600</v>
      </c>
      <c r="R325">
        <v>3600</v>
      </c>
      <c r="S325">
        <v>3600</v>
      </c>
      <c r="T325">
        <v>3600</v>
      </c>
      <c r="U325">
        <v>3600</v>
      </c>
      <c r="V325">
        <v>3600</v>
      </c>
      <c r="W325">
        <v>3600</v>
      </c>
    </row>
    <row r="326" spans="1:23" x14ac:dyDescent="0.2">
      <c r="A326" t="s">
        <v>17</v>
      </c>
      <c r="B326" t="s">
        <v>356</v>
      </c>
      <c r="C326" s="4" t="str">
        <f t="shared" si="5"/>
        <v>/flowchart?detailed=true</v>
      </c>
      <c r="D326">
        <v>4</v>
      </c>
      <c r="E326">
        <v>0</v>
      </c>
      <c r="F326">
        <v>21000</v>
      </c>
      <c r="G326">
        <v>20847.220302472098</v>
      </c>
      <c r="H326">
        <v>17735.646534943899</v>
      </c>
      <c r="I326">
        <v>22624.197902972799</v>
      </c>
      <c r="J326">
        <v>503774</v>
      </c>
      <c r="K326">
        <v>1.34497998264333E-3</v>
      </c>
      <c r="L326">
        <v>0</v>
      </c>
      <c r="M326">
        <v>22000</v>
      </c>
      <c r="N326">
        <v>22000</v>
      </c>
      <c r="O326">
        <v>23000</v>
      </c>
      <c r="P326">
        <v>23000</v>
      </c>
      <c r="Q326">
        <v>23000</v>
      </c>
      <c r="R326">
        <v>23000</v>
      </c>
      <c r="S326">
        <v>23000</v>
      </c>
      <c r="T326">
        <v>23000</v>
      </c>
      <c r="U326">
        <v>23000</v>
      </c>
      <c r="V326">
        <v>23000</v>
      </c>
      <c r="W326">
        <v>23000</v>
      </c>
    </row>
    <row r="327" spans="1:23" x14ac:dyDescent="0.2">
      <c r="A327" t="s">
        <v>17</v>
      </c>
      <c r="B327" t="s">
        <v>357</v>
      </c>
      <c r="C327" s="4" t="str">
        <f t="shared" si="5"/>
        <v>/soa-preferences</v>
      </c>
      <c r="D327">
        <v>4</v>
      </c>
      <c r="E327">
        <v>0</v>
      </c>
      <c r="F327">
        <v>560</v>
      </c>
      <c r="G327">
        <v>1906.6365182225099</v>
      </c>
      <c r="H327">
        <v>196.43178395926901</v>
      </c>
      <c r="I327">
        <v>5263.95228295587</v>
      </c>
      <c r="J327">
        <v>100</v>
      </c>
      <c r="K327">
        <v>1.34497998264333E-3</v>
      </c>
      <c r="L327">
        <v>0</v>
      </c>
      <c r="M327">
        <v>1600</v>
      </c>
      <c r="N327">
        <v>1600</v>
      </c>
      <c r="O327">
        <v>5300</v>
      </c>
      <c r="P327">
        <v>5300</v>
      </c>
      <c r="Q327">
        <v>5300</v>
      </c>
      <c r="R327">
        <v>5300</v>
      </c>
      <c r="S327">
        <v>5300</v>
      </c>
      <c r="T327">
        <v>5300</v>
      </c>
      <c r="U327">
        <v>5300</v>
      </c>
      <c r="V327">
        <v>5300</v>
      </c>
      <c r="W327">
        <v>5300</v>
      </c>
    </row>
    <row r="328" spans="1:23" x14ac:dyDescent="0.2">
      <c r="A328" t="s">
        <v>17</v>
      </c>
      <c r="B328" t="s">
        <v>358</v>
      </c>
      <c r="C328" s="4" t="str">
        <f t="shared" si="5"/>
        <v>/study-activities?page_size=0&amp;page_number=1</v>
      </c>
      <c r="D328">
        <v>4</v>
      </c>
      <c r="E328">
        <v>0</v>
      </c>
      <c r="F328">
        <v>3800</v>
      </c>
      <c r="G328">
        <v>7134.6297349664301</v>
      </c>
      <c r="H328">
        <v>2130.69868297316</v>
      </c>
      <c r="I328">
        <v>18551.0080719832</v>
      </c>
      <c r="J328">
        <v>409416</v>
      </c>
      <c r="K328">
        <v>1.34497998264333E-3</v>
      </c>
      <c r="L328">
        <v>0</v>
      </c>
      <c r="M328">
        <v>4000</v>
      </c>
      <c r="N328">
        <v>4000</v>
      </c>
      <c r="O328">
        <v>19000</v>
      </c>
      <c r="P328">
        <v>19000</v>
      </c>
      <c r="Q328">
        <v>19000</v>
      </c>
      <c r="R328">
        <v>19000</v>
      </c>
      <c r="S328">
        <v>19000</v>
      </c>
      <c r="T328">
        <v>19000</v>
      </c>
      <c r="U328">
        <v>19000</v>
      </c>
      <c r="V328">
        <v>19000</v>
      </c>
      <c r="W328">
        <v>19000</v>
      </c>
    </row>
    <row r="329" spans="1:23" x14ac:dyDescent="0.2">
      <c r="A329" t="s">
        <v>17</v>
      </c>
      <c r="B329" t="s">
        <v>359</v>
      </c>
      <c r="C329" s="4" t="str">
        <f t="shared" si="5"/>
        <v>/study-soa-footnotes?page_number=1&amp;page_size=0&amp;total_count=true</v>
      </c>
      <c r="D329">
        <v>4</v>
      </c>
      <c r="E329">
        <v>0</v>
      </c>
      <c r="F329">
        <v>340</v>
      </c>
      <c r="G329">
        <v>1864.3847062485199</v>
      </c>
      <c r="H329">
        <v>92.167512048035803</v>
      </c>
      <c r="I329">
        <v>4532.7667780220499</v>
      </c>
      <c r="J329">
        <v>40</v>
      </c>
      <c r="K329">
        <v>1.34497998264333E-3</v>
      </c>
      <c r="L329">
        <v>0</v>
      </c>
      <c r="M329">
        <v>2500</v>
      </c>
      <c r="N329">
        <v>2500</v>
      </c>
      <c r="O329">
        <v>4500</v>
      </c>
      <c r="P329">
        <v>4500</v>
      </c>
      <c r="Q329">
        <v>4500</v>
      </c>
      <c r="R329">
        <v>4500</v>
      </c>
      <c r="S329">
        <v>4500</v>
      </c>
      <c r="T329">
        <v>4500</v>
      </c>
      <c r="U329">
        <v>4500</v>
      </c>
      <c r="V329">
        <v>4500</v>
      </c>
      <c r="W329">
        <v>4500</v>
      </c>
    </row>
    <row r="330" spans="1:23" x14ac:dyDescent="0.2">
      <c r="A330" t="s">
        <v>17</v>
      </c>
      <c r="B330" t="s">
        <v>360</v>
      </c>
      <c r="C330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30">
        <v>4</v>
      </c>
      <c r="E330">
        <v>0</v>
      </c>
      <c r="F330">
        <v>6500</v>
      </c>
      <c r="G330">
        <v>7304.8060407454605</v>
      </c>
      <c r="H330">
        <v>6128.6674350267203</v>
      </c>
      <c r="I330">
        <v>9805.2079989574795</v>
      </c>
      <c r="J330">
        <v>46787</v>
      </c>
      <c r="K330">
        <v>1.34497998264333E-3</v>
      </c>
      <c r="L330">
        <v>0</v>
      </c>
      <c r="M330">
        <v>6800</v>
      </c>
      <c r="N330">
        <v>6800</v>
      </c>
      <c r="O330">
        <v>9800</v>
      </c>
      <c r="P330">
        <v>9800</v>
      </c>
      <c r="Q330">
        <v>9800</v>
      </c>
      <c r="R330">
        <v>9800</v>
      </c>
      <c r="S330">
        <v>9800</v>
      </c>
      <c r="T330">
        <v>9800</v>
      </c>
      <c r="U330">
        <v>9800</v>
      </c>
      <c r="V330">
        <v>9800</v>
      </c>
      <c r="W330">
        <v>9800</v>
      </c>
    </row>
    <row r="331" spans="1:23" x14ac:dyDescent="0.2">
      <c r="A331" t="s">
        <v>17</v>
      </c>
      <c r="B331" t="s">
        <v>361</v>
      </c>
      <c r="C331" s="4" t="str">
        <f t="shared" si="5"/>
        <v>/time-units?for_protocol_soa=true</v>
      </c>
      <c r="D331">
        <v>4</v>
      </c>
      <c r="E331">
        <v>0</v>
      </c>
      <c r="F331">
        <v>130.998985958285</v>
      </c>
      <c r="G331">
        <v>184.81417800649001</v>
      </c>
      <c r="H331">
        <v>130.998985958285</v>
      </c>
      <c r="I331">
        <v>294.690986978821</v>
      </c>
      <c r="J331">
        <v>92</v>
      </c>
      <c r="K331">
        <v>1.34497998264333E-3</v>
      </c>
      <c r="L331">
        <v>0</v>
      </c>
      <c r="M331">
        <v>180</v>
      </c>
      <c r="N331">
        <v>180</v>
      </c>
      <c r="O331">
        <v>290</v>
      </c>
      <c r="P331">
        <v>290</v>
      </c>
      <c r="Q331">
        <v>290</v>
      </c>
      <c r="R331">
        <v>290</v>
      </c>
      <c r="S331">
        <v>290</v>
      </c>
      <c r="T331">
        <v>290</v>
      </c>
      <c r="U331">
        <v>290</v>
      </c>
      <c r="V331">
        <v>290</v>
      </c>
      <c r="W331">
        <v>290</v>
      </c>
    </row>
    <row r="332" spans="1:23" x14ac:dyDescent="0.2">
      <c r="A332" t="s">
        <v>17</v>
      </c>
      <c r="B332" t="s">
        <v>362</v>
      </c>
      <c r="C332" s="4" t="str">
        <f t="shared" si="5"/>
        <v>/studies/study_uid</v>
      </c>
      <c r="D332">
        <v>8</v>
      </c>
      <c r="E332">
        <v>0</v>
      </c>
      <c r="F332">
        <v>2100</v>
      </c>
      <c r="G332">
        <v>2389.1042145260099</v>
      </c>
      <c r="H332">
        <v>324.42421105224599</v>
      </c>
      <c r="I332">
        <v>6434.6730620600201</v>
      </c>
      <c r="J332">
        <v>1712</v>
      </c>
      <c r="K332">
        <v>2.6899599652866701E-3</v>
      </c>
      <c r="L332">
        <v>0</v>
      </c>
      <c r="M332">
        <v>2200</v>
      </c>
      <c r="N332">
        <v>2300</v>
      </c>
      <c r="O332">
        <v>3900</v>
      </c>
      <c r="P332">
        <v>3900</v>
      </c>
      <c r="Q332">
        <v>6400</v>
      </c>
      <c r="R332">
        <v>6400</v>
      </c>
      <c r="S332">
        <v>6400</v>
      </c>
      <c r="T332">
        <v>6400</v>
      </c>
      <c r="U332">
        <v>6400</v>
      </c>
      <c r="V332">
        <v>6400</v>
      </c>
      <c r="W332">
        <v>6400</v>
      </c>
    </row>
    <row r="333" spans="1:23" x14ac:dyDescent="0.2">
      <c r="A333" t="s">
        <v>17</v>
      </c>
      <c r="B333" t="s">
        <v>363</v>
      </c>
      <c r="C333" s="4" t="str">
        <f t="shared" si="5"/>
        <v>/flowchart?detailed=true</v>
      </c>
      <c r="D333">
        <v>7</v>
      </c>
      <c r="E333">
        <v>0</v>
      </c>
      <c r="F333">
        <v>24000</v>
      </c>
      <c r="G333">
        <v>22454.699244416701</v>
      </c>
      <c r="H333">
        <v>17558.809226029502</v>
      </c>
      <c r="I333">
        <v>26340.533017064401</v>
      </c>
      <c r="J333">
        <v>504202</v>
      </c>
      <c r="K333">
        <v>2.35371496962583E-3</v>
      </c>
      <c r="L333">
        <v>0</v>
      </c>
      <c r="M333">
        <v>24000</v>
      </c>
      <c r="N333">
        <v>24000</v>
      </c>
      <c r="O333">
        <v>25000</v>
      </c>
      <c r="P333">
        <v>25000</v>
      </c>
      <c r="Q333">
        <v>26000</v>
      </c>
      <c r="R333">
        <v>26000</v>
      </c>
      <c r="S333">
        <v>26000</v>
      </c>
      <c r="T333">
        <v>26000</v>
      </c>
      <c r="U333">
        <v>26000</v>
      </c>
      <c r="V333">
        <v>26000</v>
      </c>
      <c r="W333">
        <v>26000</v>
      </c>
    </row>
    <row r="334" spans="1:23" x14ac:dyDescent="0.2">
      <c r="A334" t="s">
        <v>17</v>
      </c>
      <c r="B334" t="s">
        <v>364</v>
      </c>
      <c r="C334" s="4" t="str">
        <f t="shared" si="5"/>
        <v>/soa-preferences</v>
      </c>
      <c r="D334">
        <v>8</v>
      </c>
      <c r="E334">
        <v>0</v>
      </c>
      <c r="F334">
        <v>130</v>
      </c>
      <c r="G334">
        <v>905.72032608906704</v>
      </c>
      <c r="H334">
        <v>57.026575901545499</v>
      </c>
      <c r="I334">
        <v>5993.4814480366103</v>
      </c>
      <c r="J334">
        <v>100</v>
      </c>
      <c r="K334">
        <v>2.6899599652866701E-3</v>
      </c>
      <c r="L334">
        <v>0</v>
      </c>
      <c r="M334">
        <v>170</v>
      </c>
      <c r="N334">
        <v>180</v>
      </c>
      <c r="O334">
        <v>500</v>
      </c>
      <c r="P334">
        <v>500</v>
      </c>
      <c r="Q334">
        <v>6000</v>
      </c>
      <c r="R334">
        <v>6000</v>
      </c>
      <c r="S334">
        <v>6000</v>
      </c>
      <c r="T334">
        <v>6000</v>
      </c>
      <c r="U334">
        <v>6000</v>
      </c>
      <c r="V334">
        <v>6000</v>
      </c>
      <c r="W334">
        <v>6000</v>
      </c>
    </row>
    <row r="335" spans="1:23" x14ac:dyDescent="0.2">
      <c r="A335" t="s">
        <v>17</v>
      </c>
      <c r="B335" t="s">
        <v>365</v>
      </c>
      <c r="C335" s="4" t="str">
        <f t="shared" si="5"/>
        <v>/study-activities?page_size=0&amp;page_number=1</v>
      </c>
      <c r="D335">
        <v>7</v>
      </c>
      <c r="E335">
        <v>0</v>
      </c>
      <c r="F335">
        <v>2100</v>
      </c>
      <c r="G335">
        <v>2333.0725590266002</v>
      </c>
      <c r="H335">
        <v>1172.0458290074</v>
      </c>
      <c r="I335">
        <v>3852.8578949626499</v>
      </c>
      <c r="J335">
        <v>409416</v>
      </c>
      <c r="K335">
        <v>2.35371496962583E-3</v>
      </c>
      <c r="L335">
        <v>0</v>
      </c>
      <c r="M335">
        <v>2100</v>
      </c>
      <c r="N335">
        <v>2600</v>
      </c>
      <c r="O335">
        <v>2700</v>
      </c>
      <c r="P335">
        <v>2700</v>
      </c>
      <c r="Q335">
        <v>3900</v>
      </c>
      <c r="R335">
        <v>3900</v>
      </c>
      <c r="S335">
        <v>3900</v>
      </c>
      <c r="T335">
        <v>3900</v>
      </c>
      <c r="U335">
        <v>3900</v>
      </c>
      <c r="V335">
        <v>3900</v>
      </c>
      <c r="W335">
        <v>3900</v>
      </c>
    </row>
    <row r="336" spans="1:23" x14ac:dyDescent="0.2">
      <c r="A336" t="s">
        <v>17</v>
      </c>
      <c r="B336" t="s">
        <v>366</v>
      </c>
      <c r="C336" s="4" t="str">
        <f t="shared" si="5"/>
        <v>/study-soa-footnotes?page_number=1&amp;page_size=0&amp;total_count=true</v>
      </c>
      <c r="D336">
        <v>7</v>
      </c>
      <c r="E336">
        <v>0</v>
      </c>
      <c r="F336">
        <v>1800</v>
      </c>
      <c r="G336">
        <v>2074.2555390211801</v>
      </c>
      <c r="H336">
        <v>41.9564179610461</v>
      </c>
      <c r="I336">
        <v>5827.5096380384603</v>
      </c>
      <c r="J336">
        <v>40</v>
      </c>
      <c r="K336">
        <v>2.35371496962583E-3</v>
      </c>
      <c r="L336">
        <v>0</v>
      </c>
      <c r="M336">
        <v>1800</v>
      </c>
      <c r="N336">
        <v>2600</v>
      </c>
      <c r="O336">
        <v>3100</v>
      </c>
      <c r="P336">
        <v>3100</v>
      </c>
      <c r="Q336">
        <v>5800</v>
      </c>
      <c r="R336">
        <v>5800</v>
      </c>
      <c r="S336">
        <v>5800</v>
      </c>
      <c r="T336">
        <v>5800</v>
      </c>
      <c r="U336">
        <v>5800</v>
      </c>
      <c r="V336">
        <v>5800</v>
      </c>
      <c r="W336">
        <v>5800</v>
      </c>
    </row>
    <row r="337" spans="1:23" x14ac:dyDescent="0.2">
      <c r="A337" t="s">
        <v>17</v>
      </c>
      <c r="B337" t="s">
        <v>367</v>
      </c>
      <c r="C337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37">
        <v>7</v>
      </c>
      <c r="E337">
        <v>0</v>
      </c>
      <c r="F337">
        <v>5100</v>
      </c>
      <c r="G337">
        <v>5353.6003604364896</v>
      </c>
      <c r="H337">
        <v>3529.5045049861001</v>
      </c>
      <c r="I337">
        <v>7990.68913597147</v>
      </c>
      <c r="J337">
        <v>46787</v>
      </c>
      <c r="K337">
        <v>2.35371496962583E-3</v>
      </c>
      <c r="L337">
        <v>0</v>
      </c>
      <c r="M337">
        <v>5100</v>
      </c>
      <c r="N337">
        <v>5400</v>
      </c>
      <c r="O337">
        <v>5800</v>
      </c>
      <c r="P337">
        <v>5800</v>
      </c>
      <c r="Q337">
        <v>8000</v>
      </c>
      <c r="R337">
        <v>8000</v>
      </c>
      <c r="S337">
        <v>8000</v>
      </c>
      <c r="T337">
        <v>8000</v>
      </c>
      <c r="U337">
        <v>8000</v>
      </c>
      <c r="V337">
        <v>8000</v>
      </c>
      <c r="W337">
        <v>8000</v>
      </c>
    </row>
    <row r="338" spans="1:23" x14ac:dyDescent="0.2">
      <c r="A338" t="s">
        <v>17</v>
      </c>
      <c r="B338" t="s">
        <v>368</v>
      </c>
      <c r="C338" s="4" t="str">
        <f t="shared" si="5"/>
        <v>/time-units?for_protocol_soa=true</v>
      </c>
      <c r="D338">
        <v>8</v>
      </c>
      <c r="E338">
        <v>0</v>
      </c>
      <c r="F338">
        <v>100</v>
      </c>
      <c r="G338">
        <v>327.43222636054202</v>
      </c>
      <c r="H338">
        <v>49.301726976409498</v>
      </c>
      <c r="I338">
        <v>862.96773701906204</v>
      </c>
      <c r="J338">
        <v>92</v>
      </c>
      <c r="K338">
        <v>2.6899599652866701E-3</v>
      </c>
      <c r="L338">
        <v>0</v>
      </c>
      <c r="M338">
        <v>320</v>
      </c>
      <c r="N338">
        <v>470</v>
      </c>
      <c r="O338">
        <v>630</v>
      </c>
      <c r="P338">
        <v>630</v>
      </c>
      <c r="Q338">
        <v>860</v>
      </c>
      <c r="R338">
        <v>860</v>
      </c>
      <c r="S338">
        <v>860</v>
      </c>
      <c r="T338">
        <v>860</v>
      </c>
      <c r="U338">
        <v>860</v>
      </c>
      <c r="V338">
        <v>860</v>
      </c>
      <c r="W338">
        <v>860</v>
      </c>
    </row>
    <row r="339" spans="1:23" x14ac:dyDescent="0.2">
      <c r="A339" t="s">
        <v>17</v>
      </c>
      <c r="B339" t="s">
        <v>369</v>
      </c>
      <c r="C339" s="4" t="str">
        <f t="shared" si="5"/>
        <v>/studies/study_uid</v>
      </c>
      <c r="D339">
        <v>6</v>
      </c>
      <c r="E339">
        <v>0</v>
      </c>
      <c r="F339">
        <v>1800</v>
      </c>
      <c r="G339">
        <v>2174.7578241629499</v>
      </c>
      <c r="H339">
        <v>22.508299909531999</v>
      </c>
      <c r="I339">
        <v>4434.4611529959302</v>
      </c>
      <c r="J339">
        <v>1712</v>
      </c>
      <c r="K339">
        <v>2.0174699739649998E-3</v>
      </c>
      <c r="L339">
        <v>0</v>
      </c>
      <c r="M339">
        <v>2600</v>
      </c>
      <c r="N339">
        <v>2600</v>
      </c>
      <c r="O339">
        <v>3600</v>
      </c>
      <c r="P339">
        <v>3600</v>
      </c>
      <c r="Q339">
        <v>4400</v>
      </c>
      <c r="R339">
        <v>4400</v>
      </c>
      <c r="S339">
        <v>4400</v>
      </c>
      <c r="T339">
        <v>4400</v>
      </c>
      <c r="U339">
        <v>4400</v>
      </c>
      <c r="V339">
        <v>4400</v>
      </c>
      <c r="W339">
        <v>4400</v>
      </c>
    </row>
    <row r="340" spans="1:23" x14ac:dyDescent="0.2">
      <c r="A340" t="s">
        <v>17</v>
      </c>
      <c r="B340" t="s">
        <v>370</v>
      </c>
      <c r="C340" s="4" t="str">
        <f t="shared" si="5"/>
        <v>/flowchart?detailed=true</v>
      </c>
      <c r="D340">
        <v>6</v>
      </c>
      <c r="E340">
        <v>0</v>
      </c>
      <c r="F340">
        <v>19000</v>
      </c>
      <c r="G340">
        <v>19964.035328516398</v>
      </c>
      <c r="H340">
        <v>17883.0515160225</v>
      </c>
      <c r="I340">
        <v>24124.001101008598</v>
      </c>
      <c r="J340">
        <v>502383</v>
      </c>
      <c r="K340">
        <v>2.0174699739649998E-3</v>
      </c>
      <c r="L340">
        <v>0</v>
      </c>
      <c r="M340">
        <v>20000</v>
      </c>
      <c r="N340">
        <v>20000</v>
      </c>
      <c r="O340">
        <v>21000</v>
      </c>
      <c r="P340">
        <v>21000</v>
      </c>
      <c r="Q340">
        <v>24000</v>
      </c>
      <c r="R340">
        <v>24000</v>
      </c>
      <c r="S340">
        <v>24000</v>
      </c>
      <c r="T340">
        <v>24000</v>
      </c>
      <c r="U340">
        <v>24000</v>
      </c>
      <c r="V340">
        <v>24000</v>
      </c>
      <c r="W340">
        <v>24000</v>
      </c>
    </row>
    <row r="341" spans="1:23" x14ac:dyDescent="0.2">
      <c r="A341" t="s">
        <v>17</v>
      </c>
      <c r="B341" t="s">
        <v>371</v>
      </c>
      <c r="C341" s="4" t="str">
        <f t="shared" si="5"/>
        <v>/soa-preferences</v>
      </c>
      <c r="D341">
        <v>6</v>
      </c>
      <c r="E341">
        <v>0</v>
      </c>
      <c r="F341">
        <v>110</v>
      </c>
      <c r="G341">
        <v>256.98453050184298</v>
      </c>
      <c r="H341">
        <v>9.2811119975522107</v>
      </c>
      <c r="I341">
        <v>947.00558495242103</v>
      </c>
      <c r="J341">
        <v>100</v>
      </c>
      <c r="K341">
        <v>2.0174699739649998E-3</v>
      </c>
      <c r="L341">
        <v>0</v>
      </c>
      <c r="M341">
        <v>170</v>
      </c>
      <c r="N341">
        <v>170</v>
      </c>
      <c r="O341">
        <v>230</v>
      </c>
      <c r="P341">
        <v>230</v>
      </c>
      <c r="Q341">
        <v>950</v>
      </c>
      <c r="R341">
        <v>950</v>
      </c>
      <c r="S341">
        <v>950</v>
      </c>
      <c r="T341">
        <v>950</v>
      </c>
      <c r="U341">
        <v>950</v>
      </c>
      <c r="V341">
        <v>950</v>
      </c>
      <c r="W341">
        <v>950</v>
      </c>
    </row>
    <row r="342" spans="1:23" x14ac:dyDescent="0.2">
      <c r="A342" t="s">
        <v>17</v>
      </c>
      <c r="B342" t="s">
        <v>372</v>
      </c>
      <c r="C342" s="4" t="str">
        <f t="shared" si="5"/>
        <v>/study-activities?page_size=0&amp;page_number=1</v>
      </c>
      <c r="D342">
        <v>6</v>
      </c>
      <c r="E342">
        <v>0</v>
      </c>
      <c r="F342">
        <v>1900</v>
      </c>
      <c r="G342">
        <v>2466.4046706748099</v>
      </c>
      <c r="H342">
        <v>862.59292101021799</v>
      </c>
      <c r="I342">
        <v>3779.4458010466701</v>
      </c>
      <c r="J342">
        <v>409416</v>
      </c>
      <c r="K342">
        <v>2.0174699739649998E-3</v>
      </c>
      <c r="L342">
        <v>0</v>
      </c>
      <c r="M342">
        <v>3100</v>
      </c>
      <c r="N342">
        <v>3100</v>
      </c>
      <c r="O342">
        <v>3400</v>
      </c>
      <c r="P342">
        <v>3400</v>
      </c>
      <c r="Q342">
        <v>3800</v>
      </c>
      <c r="R342">
        <v>3800</v>
      </c>
      <c r="S342">
        <v>3800</v>
      </c>
      <c r="T342">
        <v>3800</v>
      </c>
      <c r="U342">
        <v>3800</v>
      </c>
      <c r="V342">
        <v>3800</v>
      </c>
      <c r="W342">
        <v>3800</v>
      </c>
    </row>
    <row r="343" spans="1:23" x14ac:dyDescent="0.2">
      <c r="A343" t="s">
        <v>17</v>
      </c>
      <c r="B343" t="s">
        <v>373</v>
      </c>
      <c r="C343" s="4" t="str">
        <f t="shared" si="5"/>
        <v>/study-soa-footnotes?page_number=1&amp;page_size=0&amp;total_count=true</v>
      </c>
      <c r="D343">
        <v>6</v>
      </c>
      <c r="E343">
        <v>0</v>
      </c>
      <c r="F343">
        <v>1000</v>
      </c>
      <c r="G343">
        <v>2840.5404954876999</v>
      </c>
      <c r="H343">
        <v>88.876816909760194</v>
      </c>
      <c r="I343">
        <v>9618.0851459503101</v>
      </c>
      <c r="J343">
        <v>40</v>
      </c>
      <c r="K343">
        <v>2.0174699739649998E-3</v>
      </c>
      <c r="L343">
        <v>0</v>
      </c>
      <c r="M343">
        <v>2400</v>
      </c>
      <c r="N343">
        <v>2400</v>
      </c>
      <c r="O343">
        <v>3900</v>
      </c>
      <c r="P343">
        <v>3900</v>
      </c>
      <c r="Q343">
        <v>9600</v>
      </c>
      <c r="R343">
        <v>9600</v>
      </c>
      <c r="S343">
        <v>9600</v>
      </c>
      <c r="T343">
        <v>9600</v>
      </c>
      <c r="U343">
        <v>9600</v>
      </c>
      <c r="V343">
        <v>9600</v>
      </c>
      <c r="W343">
        <v>9600</v>
      </c>
    </row>
    <row r="344" spans="1:23" x14ac:dyDescent="0.2">
      <c r="A344" t="s">
        <v>17</v>
      </c>
      <c r="B344" t="s">
        <v>374</v>
      </c>
      <c r="C344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44">
        <v>6</v>
      </c>
      <c r="E344">
        <v>0</v>
      </c>
      <c r="F344">
        <v>7000</v>
      </c>
      <c r="G344">
        <v>7509.2754708602997</v>
      </c>
      <c r="H344">
        <v>4631.4765050774404</v>
      </c>
      <c r="I344">
        <v>10730.147118098101</v>
      </c>
      <c r="J344">
        <v>46787</v>
      </c>
      <c r="K344">
        <v>2.0174699739649998E-3</v>
      </c>
      <c r="L344">
        <v>0</v>
      </c>
      <c r="M344">
        <v>7100</v>
      </c>
      <c r="N344">
        <v>7100</v>
      </c>
      <c r="O344">
        <v>9800</v>
      </c>
      <c r="P344">
        <v>9800</v>
      </c>
      <c r="Q344">
        <v>11000</v>
      </c>
      <c r="R344">
        <v>11000</v>
      </c>
      <c r="S344">
        <v>11000</v>
      </c>
      <c r="T344">
        <v>11000</v>
      </c>
      <c r="U344">
        <v>11000</v>
      </c>
      <c r="V344">
        <v>11000</v>
      </c>
      <c r="W344">
        <v>11000</v>
      </c>
    </row>
    <row r="345" spans="1:23" x14ac:dyDescent="0.2">
      <c r="A345" t="s">
        <v>17</v>
      </c>
      <c r="B345" t="s">
        <v>375</v>
      </c>
      <c r="C345" s="4" t="str">
        <f t="shared" si="5"/>
        <v>/time-units?for_protocol_soa=true</v>
      </c>
      <c r="D345">
        <v>6</v>
      </c>
      <c r="E345">
        <v>0</v>
      </c>
      <c r="F345">
        <v>120</v>
      </c>
      <c r="G345">
        <v>698.221277969423</v>
      </c>
      <c r="H345">
        <v>8.26912699267268</v>
      </c>
      <c r="I345">
        <v>3387.2691768919999</v>
      </c>
      <c r="J345">
        <v>92</v>
      </c>
      <c r="K345">
        <v>2.0174699739649998E-3</v>
      </c>
      <c r="L345">
        <v>0</v>
      </c>
      <c r="M345">
        <v>160</v>
      </c>
      <c r="N345">
        <v>160</v>
      </c>
      <c r="O345">
        <v>440</v>
      </c>
      <c r="P345">
        <v>440</v>
      </c>
      <c r="Q345">
        <v>3400</v>
      </c>
      <c r="R345">
        <v>3400</v>
      </c>
      <c r="S345">
        <v>3400</v>
      </c>
      <c r="T345">
        <v>3400</v>
      </c>
      <c r="U345">
        <v>3400</v>
      </c>
      <c r="V345">
        <v>3400</v>
      </c>
      <c r="W345">
        <v>3400</v>
      </c>
    </row>
    <row r="346" spans="1:23" x14ac:dyDescent="0.2">
      <c r="A346" t="s">
        <v>17</v>
      </c>
      <c r="B346" t="s">
        <v>376</v>
      </c>
      <c r="C346" s="4" t="str">
        <f t="shared" si="5"/>
        <v>/studies/study_uid</v>
      </c>
      <c r="D346">
        <v>5</v>
      </c>
      <c r="E346">
        <v>0</v>
      </c>
      <c r="F346">
        <v>1600</v>
      </c>
      <c r="G346">
        <v>1738.5047300020201</v>
      </c>
      <c r="H346">
        <v>293.43964811414401</v>
      </c>
      <c r="I346">
        <v>2845.4314389964502</v>
      </c>
      <c r="J346">
        <v>1712</v>
      </c>
      <c r="K346">
        <v>1.6812249783041599E-3</v>
      </c>
      <c r="L346">
        <v>0</v>
      </c>
      <c r="M346">
        <v>1600</v>
      </c>
      <c r="N346">
        <v>2800</v>
      </c>
      <c r="O346">
        <v>2800</v>
      </c>
      <c r="P346">
        <v>2800</v>
      </c>
      <c r="Q346">
        <v>2800</v>
      </c>
      <c r="R346">
        <v>2800</v>
      </c>
      <c r="S346">
        <v>2800</v>
      </c>
      <c r="T346">
        <v>2800</v>
      </c>
      <c r="U346">
        <v>2800</v>
      </c>
      <c r="V346">
        <v>2800</v>
      </c>
      <c r="W346">
        <v>2800</v>
      </c>
    </row>
    <row r="347" spans="1:23" x14ac:dyDescent="0.2">
      <c r="A347" t="s">
        <v>17</v>
      </c>
      <c r="B347" t="s">
        <v>377</v>
      </c>
      <c r="C347" s="4" t="str">
        <f t="shared" si="5"/>
        <v>/flowchart?detailed=true</v>
      </c>
      <c r="D347">
        <v>4</v>
      </c>
      <c r="E347">
        <v>0</v>
      </c>
      <c r="F347">
        <v>22000</v>
      </c>
      <c r="G347">
        <v>21855.984993744602</v>
      </c>
      <c r="H347">
        <v>17643.0304949171</v>
      </c>
      <c r="I347">
        <v>24285.675175022301</v>
      </c>
      <c r="J347">
        <v>506770</v>
      </c>
      <c r="K347">
        <v>1.34497998264333E-3</v>
      </c>
      <c r="L347">
        <v>0</v>
      </c>
      <c r="M347">
        <v>24000</v>
      </c>
      <c r="N347">
        <v>24000</v>
      </c>
      <c r="O347">
        <v>24000</v>
      </c>
      <c r="P347">
        <v>24000</v>
      </c>
      <c r="Q347">
        <v>24000</v>
      </c>
      <c r="R347">
        <v>24000</v>
      </c>
      <c r="S347">
        <v>24000</v>
      </c>
      <c r="T347">
        <v>24000</v>
      </c>
      <c r="U347">
        <v>24000</v>
      </c>
      <c r="V347">
        <v>24000</v>
      </c>
      <c r="W347">
        <v>24000</v>
      </c>
    </row>
    <row r="348" spans="1:23" x14ac:dyDescent="0.2">
      <c r="A348" t="s">
        <v>17</v>
      </c>
      <c r="B348" t="s">
        <v>378</v>
      </c>
      <c r="C348" s="4" t="str">
        <f t="shared" si="5"/>
        <v>/soa-preferences</v>
      </c>
      <c r="D348">
        <v>5</v>
      </c>
      <c r="E348">
        <v>0</v>
      </c>
      <c r="F348">
        <v>130</v>
      </c>
      <c r="G348">
        <v>126.25767979770799</v>
      </c>
      <c r="H348">
        <v>43.118995032273197</v>
      </c>
      <c r="I348">
        <v>266.07615093234898</v>
      </c>
      <c r="J348">
        <v>100</v>
      </c>
      <c r="K348">
        <v>1.6812249783041599E-3</v>
      </c>
      <c r="L348">
        <v>0</v>
      </c>
      <c r="M348">
        <v>130</v>
      </c>
      <c r="N348">
        <v>130</v>
      </c>
      <c r="O348">
        <v>130</v>
      </c>
      <c r="P348">
        <v>270</v>
      </c>
      <c r="Q348">
        <v>270</v>
      </c>
      <c r="R348">
        <v>270</v>
      </c>
      <c r="S348">
        <v>270</v>
      </c>
      <c r="T348">
        <v>270</v>
      </c>
      <c r="U348">
        <v>270</v>
      </c>
      <c r="V348">
        <v>270</v>
      </c>
      <c r="W348">
        <v>270</v>
      </c>
    </row>
    <row r="349" spans="1:23" x14ac:dyDescent="0.2">
      <c r="A349" t="s">
        <v>17</v>
      </c>
      <c r="B349" t="s">
        <v>379</v>
      </c>
      <c r="C349" s="4" t="str">
        <f t="shared" si="5"/>
        <v>/study-activities?page_size=0&amp;page_number=1</v>
      </c>
      <c r="D349">
        <v>5</v>
      </c>
      <c r="E349">
        <v>0</v>
      </c>
      <c r="F349">
        <v>3000</v>
      </c>
      <c r="G349">
        <v>3481.2929755775199</v>
      </c>
      <c r="H349">
        <v>1723.9631880074701</v>
      </c>
      <c r="I349">
        <v>7298.7033039098596</v>
      </c>
      <c r="J349">
        <v>409416</v>
      </c>
      <c r="K349">
        <v>1.6812249783041599E-3</v>
      </c>
      <c r="L349">
        <v>0</v>
      </c>
      <c r="M349">
        <v>3000</v>
      </c>
      <c r="N349">
        <v>3100</v>
      </c>
      <c r="O349">
        <v>3100</v>
      </c>
      <c r="P349">
        <v>7300</v>
      </c>
      <c r="Q349">
        <v>7300</v>
      </c>
      <c r="R349">
        <v>7300</v>
      </c>
      <c r="S349">
        <v>7300</v>
      </c>
      <c r="T349">
        <v>7300</v>
      </c>
      <c r="U349">
        <v>7300</v>
      </c>
      <c r="V349">
        <v>7300</v>
      </c>
      <c r="W349">
        <v>7300</v>
      </c>
    </row>
    <row r="350" spans="1:23" x14ac:dyDescent="0.2">
      <c r="A350" t="s">
        <v>17</v>
      </c>
      <c r="B350" t="s">
        <v>380</v>
      </c>
      <c r="C350" s="4" t="str">
        <f t="shared" si="5"/>
        <v>/study-soa-footnotes?page_number=1&amp;page_size=0&amp;total_count=true</v>
      </c>
      <c r="D350">
        <v>4</v>
      </c>
      <c r="E350">
        <v>0</v>
      </c>
      <c r="F350">
        <v>58</v>
      </c>
      <c r="G350">
        <v>199.521639704471</v>
      </c>
      <c r="H350">
        <v>40.5074279988184</v>
      </c>
      <c r="I350">
        <v>389.59238689858398</v>
      </c>
      <c r="J350">
        <v>40</v>
      </c>
      <c r="K350">
        <v>1.34497998264333E-3</v>
      </c>
      <c r="L350">
        <v>0</v>
      </c>
      <c r="M350">
        <v>310</v>
      </c>
      <c r="N350">
        <v>310</v>
      </c>
      <c r="O350">
        <v>390</v>
      </c>
      <c r="P350">
        <v>390</v>
      </c>
      <c r="Q350">
        <v>390</v>
      </c>
      <c r="R350">
        <v>390</v>
      </c>
      <c r="S350">
        <v>390</v>
      </c>
      <c r="T350">
        <v>390</v>
      </c>
      <c r="U350">
        <v>390</v>
      </c>
      <c r="V350">
        <v>390</v>
      </c>
      <c r="W350">
        <v>390</v>
      </c>
    </row>
    <row r="351" spans="1:23" x14ac:dyDescent="0.2">
      <c r="A351" t="s">
        <v>17</v>
      </c>
      <c r="B351" t="s">
        <v>381</v>
      </c>
      <c r="C351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51">
        <v>4</v>
      </c>
      <c r="E351">
        <v>0</v>
      </c>
      <c r="F351">
        <v>5100</v>
      </c>
      <c r="G351">
        <v>5561.8305837560902</v>
      </c>
      <c r="H351">
        <v>4055.9532910119701</v>
      </c>
      <c r="I351">
        <v>7755.4238319862598</v>
      </c>
      <c r="J351">
        <v>46787</v>
      </c>
      <c r="K351">
        <v>1.34497998264333E-3</v>
      </c>
      <c r="L351">
        <v>0</v>
      </c>
      <c r="M351">
        <v>5400</v>
      </c>
      <c r="N351">
        <v>5400</v>
      </c>
      <c r="O351">
        <v>7800</v>
      </c>
      <c r="P351">
        <v>7800</v>
      </c>
      <c r="Q351">
        <v>7800</v>
      </c>
      <c r="R351">
        <v>7800</v>
      </c>
      <c r="S351">
        <v>7800</v>
      </c>
      <c r="T351">
        <v>7800</v>
      </c>
      <c r="U351">
        <v>7800</v>
      </c>
      <c r="V351">
        <v>7800</v>
      </c>
      <c r="W351">
        <v>7800</v>
      </c>
    </row>
    <row r="352" spans="1:23" x14ac:dyDescent="0.2">
      <c r="A352" t="s">
        <v>17</v>
      </c>
      <c r="B352" t="s">
        <v>382</v>
      </c>
      <c r="C352" s="4" t="str">
        <f t="shared" si="5"/>
        <v>/time-units?for_protocol_soa=true</v>
      </c>
      <c r="D352">
        <v>5</v>
      </c>
      <c r="E352">
        <v>0</v>
      </c>
      <c r="F352">
        <v>130</v>
      </c>
      <c r="G352">
        <v>181.66274779941801</v>
      </c>
      <c r="H352">
        <v>48.589405952952802</v>
      </c>
      <c r="I352">
        <v>341.315064928494</v>
      </c>
      <c r="J352">
        <v>92</v>
      </c>
      <c r="K352">
        <v>1.6812249783041599E-3</v>
      </c>
      <c r="L352">
        <v>0</v>
      </c>
      <c r="M352">
        <v>130</v>
      </c>
      <c r="N352">
        <v>310</v>
      </c>
      <c r="O352">
        <v>310</v>
      </c>
      <c r="P352">
        <v>340</v>
      </c>
      <c r="Q352">
        <v>340</v>
      </c>
      <c r="R352">
        <v>340</v>
      </c>
      <c r="S352">
        <v>340</v>
      </c>
      <c r="T352">
        <v>340</v>
      </c>
      <c r="U352">
        <v>340</v>
      </c>
      <c r="V352">
        <v>340</v>
      </c>
      <c r="W352">
        <v>340</v>
      </c>
    </row>
    <row r="353" spans="1:23" x14ac:dyDescent="0.2">
      <c r="A353" t="s">
        <v>17</v>
      </c>
      <c r="B353" t="s">
        <v>383</v>
      </c>
      <c r="C353" s="4" t="str">
        <f t="shared" si="5"/>
        <v>/studies/study_uid</v>
      </c>
      <c r="D353">
        <v>9</v>
      </c>
      <c r="E353">
        <v>0</v>
      </c>
      <c r="F353">
        <v>1000</v>
      </c>
      <c r="G353">
        <v>3101.9720282121002</v>
      </c>
      <c r="H353">
        <v>543.23355597443799</v>
      </c>
      <c r="I353">
        <v>16561.651102965599</v>
      </c>
      <c r="J353">
        <v>1712</v>
      </c>
      <c r="K353">
        <v>3.0262049609475002E-3</v>
      </c>
      <c r="L353">
        <v>0</v>
      </c>
      <c r="M353">
        <v>1000</v>
      </c>
      <c r="N353">
        <v>1200</v>
      </c>
      <c r="O353">
        <v>2900</v>
      </c>
      <c r="P353">
        <v>3700</v>
      </c>
      <c r="Q353">
        <v>17000</v>
      </c>
      <c r="R353">
        <v>17000</v>
      </c>
      <c r="S353">
        <v>17000</v>
      </c>
      <c r="T353">
        <v>17000</v>
      </c>
      <c r="U353">
        <v>17000</v>
      </c>
      <c r="V353">
        <v>17000</v>
      </c>
      <c r="W353">
        <v>17000</v>
      </c>
    </row>
    <row r="354" spans="1:23" x14ac:dyDescent="0.2">
      <c r="A354" t="s">
        <v>17</v>
      </c>
      <c r="B354" t="s">
        <v>384</v>
      </c>
      <c r="C354" s="4" t="str">
        <f t="shared" si="5"/>
        <v>/flowchart?detailed=true</v>
      </c>
      <c r="D354">
        <v>9</v>
      </c>
      <c r="E354">
        <v>0</v>
      </c>
      <c r="F354">
        <v>22000</v>
      </c>
      <c r="G354">
        <v>22279.447149123102</v>
      </c>
      <c r="H354">
        <v>18008.4731249371</v>
      </c>
      <c r="I354">
        <v>26820.301608997299</v>
      </c>
      <c r="J354">
        <v>507412</v>
      </c>
      <c r="K354">
        <v>3.0262049609475002E-3</v>
      </c>
      <c r="L354">
        <v>0</v>
      </c>
      <c r="M354">
        <v>22000</v>
      </c>
      <c r="N354">
        <v>23000</v>
      </c>
      <c r="O354">
        <v>24000</v>
      </c>
      <c r="P354">
        <v>24000</v>
      </c>
      <c r="Q354">
        <v>27000</v>
      </c>
      <c r="R354">
        <v>27000</v>
      </c>
      <c r="S354">
        <v>27000</v>
      </c>
      <c r="T354">
        <v>27000</v>
      </c>
      <c r="U354">
        <v>27000</v>
      </c>
      <c r="V354">
        <v>27000</v>
      </c>
      <c r="W354">
        <v>27000</v>
      </c>
    </row>
    <row r="355" spans="1:23" x14ac:dyDescent="0.2">
      <c r="A355" t="s">
        <v>17</v>
      </c>
      <c r="B355" t="s">
        <v>385</v>
      </c>
      <c r="C355" s="4" t="str">
        <f t="shared" si="5"/>
        <v>/soa-preferences</v>
      </c>
      <c r="D355">
        <v>9</v>
      </c>
      <c r="E355">
        <v>0</v>
      </c>
      <c r="F355">
        <v>100</v>
      </c>
      <c r="G355">
        <v>225.447013456788</v>
      </c>
      <c r="H355">
        <v>66.197206964716301</v>
      </c>
      <c r="I355">
        <v>1049.7903239447601</v>
      </c>
      <c r="J355">
        <v>100</v>
      </c>
      <c r="K355">
        <v>3.0262049609475002E-3</v>
      </c>
      <c r="L355">
        <v>0</v>
      </c>
      <c r="M355">
        <v>100</v>
      </c>
      <c r="N355">
        <v>110</v>
      </c>
      <c r="O355">
        <v>120</v>
      </c>
      <c r="P355">
        <v>320</v>
      </c>
      <c r="Q355">
        <v>1000</v>
      </c>
      <c r="R355">
        <v>1000</v>
      </c>
      <c r="S355">
        <v>1000</v>
      </c>
      <c r="T355">
        <v>1000</v>
      </c>
      <c r="U355">
        <v>1000</v>
      </c>
      <c r="V355">
        <v>1000</v>
      </c>
      <c r="W355">
        <v>1000</v>
      </c>
    </row>
    <row r="356" spans="1:23" x14ac:dyDescent="0.2">
      <c r="A356" t="s">
        <v>17</v>
      </c>
      <c r="B356" t="s">
        <v>386</v>
      </c>
      <c r="C356" s="4" t="str">
        <f t="shared" si="5"/>
        <v>/study-activities?page_size=0&amp;page_number=1</v>
      </c>
      <c r="D356">
        <v>9</v>
      </c>
      <c r="E356">
        <v>0</v>
      </c>
      <c r="F356">
        <v>2600</v>
      </c>
      <c r="G356">
        <v>2999.0680789988901</v>
      </c>
      <c r="H356">
        <v>1570.0781299965399</v>
      </c>
      <c r="I356">
        <v>6385.5762450257298</v>
      </c>
      <c r="J356">
        <v>409416</v>
      </c>
      <c r="K356">
        <v>3.0262049609475002E-3</v>
      </c>
      <c r="L356">
        <v>0</v>
      </c>
      <c r="M356">
        <v>2600</v>
      </c>
      <c r="N356">
        <v>2900</v>
      </c>
      <c r="O356">
        <v>3000</v>
      </c>
      <c r="P356">
        <v>4300</v>
      </c>
      <c r="Q356">
        <v>6400</v>
      </c>
      <c r="R356">
        <v>6400</v>
      </c>
      <c r="S356">
        <v>6400</v>
      </c>
      <c r="T356">
        <v>6400</v>
      </c>
      <c r="U356">
        <v>6400</v>
      </c>
      <c r="V356">
        <v>6400</v>
      </c>
      <c r="W356">
        <v>6400</v>
      </c>
    </row>
    <row r="357" spans="1:23" x14ac:dyDescent="0.2">
      <c r="A357" t="s">
        <v>17</v>
      </c>
      <c r="B357" t="s">
        <v>387</v>
      </c>
      <c r="C357" s="4" t="str">
        <f t="shared" si="5"/>
        <v>/study-soa-footnotes?page_number=1&amp;page_size=0&amp;total_count=true</v>
      </c>
      <c r="D357">
        <v>9</v>
      </c>
      <c r="E357">
        <v>0</v>
      </c>
      <c r="F357">
        <v>1600</v>
      </c>
      <c r="G357">
        <v>2369.89768745843</v>
      </c>
      <c r="H357">
        <v>87.448792997747603</v>
      </c>
      <c r="I357">
        <v>5955.8341819792904</v>
      </c>
      <c r="J357">
        <v>40</v>
      </c>
      <c r="K357">
        <v>3.0262049609475002E-3</v>
      </c>
      <c r="L357">
        <v>0</v>
      </c>
      <c r="M357">
        <v>1600</v>
      </c>
      <c r="N357">
        <v>1800</v>
      </c>
      <c r="O357">
        <v>4500</v>
      </c>
      <c r="P357">
        <v>5800</v>
      </c>
      <c r="Q357">
        <v>6000</v>
      </c>
      <c r="R357">
        <v>6000</v>
      </c>
      <c r="S357">
        <v>6000</v>
      </c>
      <c r="T357">
        <v>6000</v>
      </c>
      <c r="U357">
        <v>6000</v>
      </c>
      <c r="V357">
        <v>6000</v>
      </c>
      <c r="W357">
        <v>6000</v>
      </c>
    </row>
    <row r="358" spans="1:23" x14ac:dyDescent="0.2">
      <c r="A358" t="s">
        <v>17</v>
      </c>
      <c r="B358" t="s">
        <v>388</v>
      </c>
      <c r="C358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58">
        <v>9</v>
      </c>
      <c r="E358">
        <v>0</v>
      </c>
      <c r="F358">
        <v>6400</v>
      </c>
      <c r="G358">
        <v>6322.1171298193603</v>
      </c>
      <c r="H358">
        <v>5019.3905350752102</v>
      </c>
      <c r="I358">
        <v>7477.05367591697</v>
      </c>
      <c r="J358">
        <v>46787</v>
      </c>
      <c r="K358">
        <v>3.0262049609475002E-3</v>
      </c>
      <c r="L358">
        <v>0</v>
      </c>
      <c r="M358">
        <v>6400</v>
      </c>
      <c r="N358">
        <v>6600</v>
      </c>
      <c r="O358">
        <v>6900</v>
      </c>
      <c r="P358">
        <v>7200</v>
      </c>
      <c r="Q358">
        <v>7500</v>
      </c>
      <c r="R358">
        <v>7500</v>
      </c>
      <c r="S358">
        <v>7500</v>
      </c>
      <c r="T358">
        <v>7500</v>
      </c>
      <c r="U358">
        <v>7500</v>
      </c>
      <c r="V358">
        <v>7500</v>
      </c>
      <c r="W358">
        <v>7500</v>
      </c>
    </row>
    <row r="359" spans="1:23" x14ac:dyDescent="0.2">
      <c r="A359" t="s">
        <v>17</v>
      </c>
      <c r="B359" t="s">
        <v>389</v>
      </c>
      <c r="C359" s="4" t="str">
        <f t="shared" si="5"/>
        <v>/time-units?for_protocol_soa=true</v>
      </c>
      <c r="D359">
        <v>9</v>
      </c>
      <c r="E359">
        <v>0</v>
      </c>
      <c r="F359">
        <v>110</v>
      </c>
      <c r="G359">
        <v>495.625817656724</v>
      </c>
      <c r="H359">
        <v>72.358230012468994</v>
      </c>
      <c r="I359">
        <v>1970.84001195617</v>
      </c>
      <c r="J359">
        <v>92</v>
      </c>
      <c r="K359">
        <v>3.0262049609475002E-3</v>
      </c>
      <c r="L359">
        <v>0</v>
      </c>
      <c r="M359">
        <v>110</v>
      </c>
      <c r="N359">
        <v>110</v>
      </c>
      <c r="O359">
        <v>490</v>
      </c>
      <c r="P359">
        <v>1500</v>
      </c>
      <c r="Q359">
        <v>2000</v>
      </c>
      <c r="R359">
        <v>2000</v>
      </c>
      <c r="S359">
        <v>2000</v>
      </c>
      <c r="T359">
        <v>2000</v>
      </c>
      <c r="U359">
        <v>2000</v>
      </c>
      <c r="V359">
        <v>2000</v>
      </c>
      <c r="W359">
        <v>2000</v>
      </c>
    </row>
    <row r="360" spans="1:23" x14ac:dyDescent="0.2">
      <c r="A360" t="s">
        <v>17</v>
      </c>
      <c r="B360" t="s">
        <v>390</v>
      </c>
      <c r="C360" s="4" t="str">
        <f t="shared" si="5"/>
        <v>/studies/study_uid</v>
      </c>
      <c r="D360">
        <v>8</v>
      </c>
      <c r="E360">
        <v>0</v>
      </c>
      <c r="F360">
        <v>2700</v>
      </c>
      <c r="G360">
        <v>3776.3150363753002</v>
      </c>
      <c r="H360">
        <v>611.82710190769205</v>
      </c>
      <c r="I360">
        <v>7392.4602980259797</v>
      </c>
      <c r="J360">
        <v>1712</v>
      </c>
      <c r="K360">
        <v>2.6899599652866701E-3</v>
      </c>
      <c r="L360">
        <v>0</v>
      </c>
      <c r="M360">
        <v>4200</v>
      </c>
      <c r="N360">
        <v>5700</v>
      </c>
      <c r="O360">
        <v>6500</v>
      </c>
      <c r="P360">
        <v>6500</v>
      </c>
      <c r="Q360">
        <v>7400</v>
      </c>
      <c r="R360">
        <v>7400</v>
      </c>
      <c r="S360">
        <v>7400</v>
      </c>
      <c r="T360">
        <v>7400</v>
      </c>
      <c r="U360">
        <v>7400</v>
      </c>
      <c r="V360">
        <v>7400</v>
      </c>
      <c r="W360">
        <v>7400</v>
      </c>
    </row>
    <row r="361" spans="1:23" x14ac:dyDescent="0.2">
      <c r="A361" t="s">
        <v>17</v>
      </c>
      <c r="B361" t="s">
        <v>391</v>
      </c>
      <c r="C361" s="4" t="str">
        <f t="shared" si="5"/>
        <v>/flowchart?detailed=true</v>
      </c>
      <c r="D361">
        <v>8</v>
      </c>
      <c r="E361">
        <v>0</v>
      </c>
      <c r="F361">
        <v>22000</v>
      </c>
      <c r="G361">
        <v>22289.5546504005</v>
      </c>
      <c r="H361">
        <v>16503.339966991902</v>
      </c>
      <c r="I361">
        <v>28148.7402080092</v>
      </c>
      <c r="J361">
        <v>509552</v>
      </c>
      <c r="K361">
        <v>2.6899599652866701E-3</v>
      </c>
      <c r="L361">
        <v>0</v>
      </c>
      <c r="M361">
        <v>23000</v>
      </c>
      <c r="N361">
        <v>24000</v>
      </c>
      <c r="O361">
        <v>24000</v>
      </c>
      <c r="P361">
        <v>24000</v>
      </c>
      <c r="Q361">
        <v>28000</v>
      </c>
      <c r="R361">
        <v>28000</v>
      </c>
      <c r="S361">
        <v>28000</v>
      </c>
      <c r="T361">
        <v>28000</v>
      </c>
      <c r="U361">
        <v>28000</v>
      </c>
      <c r="V361">
        <v>28000</v>
      </c>
      <c r="W361">
        <v>28000</v>
      </c>
    </row>
    <row r="362" spans="1:23" x14ac:dyDescent="0.2">
      <c r="A362" t="s">
        <v>17</v>
      </c>
      <c r="B362" t="s">
        <v>392</v>
      </c>
      <c r="C362" s="4" t="str">
        <f t="shared" si="5"/>
        <v>/soa-preferences</v>
      </c>
      <c r="D362">
        <v>8</v>
      </c>
      <c r="E362">
        <v>0</v>
      </c>
      <c r="F362">
        <v>160</v>
      </c>
      <c r="G362">
        <v>1225.9119988739201</v>
      </c>
      <c r="H362">
        <v>60.285533079877403</v>
      </c>
      <c r="I362">
        <v>4844.7871860116702</v>
      </c>
      <c r="J362">
        <v>100</v>
      </c>
      <c r="K362">
        <v>2.6899599652866701E-3</v>
      </c>
      <c r="L362">
        <v>0</v>
      </c>
      <c r="M362">
        <v>350</v>
      </c>
      <c r="N362">
        <v>410</v>
      </c>
      <c r="O362">
        <v>3800</v>
      </c>
      <c r="P362">
        <v>3800</v>
      </c>
      <c r="Q362">
        <v>4800</v>
      </c>
      <c r="R362">
        <v>4800</v>
      </c>
      <c r="S362">
        <v>4800</v>
      </c>
      <c r="T362">
        <v>4800</v>
      </c>
      <c r="U362">
        <v>4800</v>
      </c>
      <c r="V362">
        <v>4800</v>
      </c>
      <c r="W362">
        <v>4800</v>
      </c>
    </row>
    <row r="363" spans="1:23" x14ac:dyDescent="0.2">
      <c r="A363" t="s">
        <v>17</v>
      </c>
      <c r="B363" t="s">
        <v>393</v>
      </c>
      <c r="C363" s="4" t="str">
        <f t="shared" si="5"/>
        <v>/study-activities?page_size=0&amp;page_number=1</v>
      </c>
      <c r="D363">
        <v>8</v>
      </c>
      <c r="E363">
        <v>0</v>
      </c>
      <c r="F363">
        <v>2200</v>
      </c>
      <c r="G363">
        <v>2743.5937743575701</v>
      </c>
      <c r="H363">
        <v>1184.33718895539</v>
      </c>
      <c r="I363">
        <v>4976.1084979400002</v>
      </c>
      <c r="J363">
        <v>409416</v>
      </c>
      <c r="K363">
        <v>2.6899599652866701E-3</v>
      </c>
      <c r="L363">
        <v>0</v>
      </c>
      <c r="M363">
        <v>3100</v>
      </c>
      <c r="N363">
        <v>3300</v>
      </c>
      <c r="O363">
        <v>4500</v>
      </c>
      <c r="P363">
        <v>4500</v>
      </c>
      <c r="Q363">
        <v>5000</v>
      </c>
      <c r="R363">
        <v>5000</v>
      </c>
      <c r="S363">
        <v>5000</v>
      </c>
      <c r="T363">
        <v>5000</v>
      </c>
      <c r="U363">
        <v>5000</v>
      </c>
      <c r="V363">
        <v>5000</v>
      </c>
      <c r="W363">
        <v>5000</v>
      </c>
    </row>
    <row r="364" spans="1:23" x14ac:dyDescent="0.2">
      <c r="A364" t="s">
        <v>17</v>
      </c>
      <c r="B364" t="s">
        <v>394</v>
      </c>
      <c r="C364" s="4" t="str">
        <f t="shared" si="5"/>
        <v>/study-soa-footnotes?page_number=1&amp;page_size=0&amp;total_count=true</v>
      </c>
      <c r="D364">
        <v>8</v>
      </c>
      <c r="E364">
        <v>0</v>
      </c>
      <c r="F364">
        <v>91</v>
      </c>
      <c r="G364">
        <v>659.90772924851603</v>
      </c>
      <c r="H364">
        <v>53.8882169639691</v>
      </c>
      <c r="I364">
        <v>3296.0533760488001</v>
      </c>
      <c r="J364">
        <v>40</v>
      </c>
      <c r="K364">
        <v>2.6899599652866701E-3</v>
      </c>
      <c r="L364">
        <v>0</v>
      </c>
      <c r="M364">
        <v>280</v>
      </c>
      <c r="N364">
        <v>630</v>
      </c>
      <c r="O364">
        <v>760</v>
      </c>
      <c r="P364">
        <v>760</v>
      </c>
      <c r="Q364">
        <v>3300</v>
      </c>
      <c r="R364">
        <v>3300</v>
      </c>
      <c r="S364">
        <v>3300</v>
      </c>
      <c r="T364">
        <v>3300</v>
      </c>
      <c r="U364">
        <v>3300</v>
      </c>
      <c r="V364">
        <v>3300</v>
      </c>
      <c r="W364">
        <v>3300</v>
      </c>
    </row>
    <row r="365" spans="1:23" x14ac:dyDescent="0.2">
      <c r="A365" t="s">
        <v>17</v>
      </c>
      <c r="B365" t="s">
        <v>395</v>
      </c>
      <c r="C365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65">
        <v>8</v>
      </c>
      <c r="E365">
        <v>0</v>
      </c>
      <c r="F365">
        <v>6200</v>
      </c>
      <c r="G365">
        <v>6263.8664688565696</v>
      </c>
      <c r="H365">
        <v>4440.5332379974398</v>
      </c>
      <c r="I365">
        <v>7517.5589140271704</v>
      </c>
      <c r="J365">
        <v>46787</v>
      </c>
      <c r="K365">
        <v>2.6899599652866701E-3</v>
      </c>
      <c r="L365">
        <v>0</v>
      </c>
      <c r="M365">
        <v>6300</v>
      </c>
      <c r="N365">
        <v>6700</v>
      </c>
      <c r="O365">
        <v>7200</v>
      </c>
      <c r="P365">
        <v>7200</v>
      </c>
      <c r="Q365">
        <v>7500</v>
      </c>
      <c r="R365">
        <v>7500</v>
      </c>
      <c r="S365">
        <v>7500</v>
      </c>
      <c r="T365">
        <v>7500</v>
      </c>
      <c r="U365">
        <v>7500</v>
      </c>
      <c r="V365">
        <v>7500</v>
      </c>
      <c r="W365">
        <v>7500</v>
      </c>
    </row>
    <row r="366" spans="1:23" x14ac:dyDescent="0.2">
      <c r="A366" t="s">
        <v>17</v>
      </c>
      <c r="B366" t="s">
        <v>396</v>
      </c>
      <c r="C366" s="4" t="str">
        <f t="shared" si="5"/>
        <v>/time-units?for_protocol_soa=true</v>
      </c>
      <c r="D366">
        <v>8</v>
      </c>
      <c r="E366">
        <v>0</v>
      </c>
      <c r="F366">
        <v>150</v>
      </c>
      <c r="G366">
        <v>1127.98655213555</v>
      </c>
      <c r="H366">
        <v>49.997878028079803</v>
      </c>
      <c r="I366">
        <v>3267.4221469787799</v>
      </c>
      <c r="J366">
        <v>92</v>
      </c>
      <c r="K366">
        <v>2.6899599652866701E-3</v>
      </c>
      <c r="L366">
        <v>0</v>
      </c>
      <c r="M366">
        <v>150</v>
      </c>
      <c r="N366">
        <v>2400</v>
      </c>
      <c r="O366">
        <v>2800</v>
      </c>
      <c r="P366">
        <v>2800</v>
      </c>
      <c r="Q366">
        <v>3300</v>
      </c>
      <c r="R366">
        <v>3300</v>
      </c>
      <c r="S366">
        <v>3300</v>
      </c>
      <c r="T366">
        <v>3300</v>
      </c>
      <c r="U366">
        <v>3300</v>
      </c>
      <c r="V366">
        <v>3300</v>
      </c>
      <c r="W366">
        <v>3300</v>
      </c>
    </row>
    <row r="367" spans="1:23" x14ac:dyDescent="0.2">
      <c r="A367" t="s">
        <v>17</v>
      </c>
      <c r="B367" t="s">
        <v>397</v>
      </c>
      <c r="C367" s="4" t="str">
        <f t="shared" si="5"/>
        <v>/studies/study_uid</v>
      </c>
      <c r="D367">
        <v>4</v>
      </c>
      <c r="E367">
        <v>0</v>
      </c>
      <c r="F367">
        <v>750</v>
      </c>
      <c r="G367">
        <v>2341.37141649262</v>
      </c>
      <c r="H367">
        <v>647.93204900342903</v>
      </c>
      <c r="I367">
        <v>5516.6478209430297</v>
      </c>
      <c r="J367">
        <v>1712</v>
      </c>
      <c r="K367">
        <v>1.34497998264333E-3</v>
      </c>
      <c r="L367">
        <v>0</v>
      </c>
      <c r="M367">
        <v>2500</v>
      </c>
      <c r="N367">
        <v>2500</v>
      </c>
      <c r="O367">
        <v>5500</v>
      </c>
      <c r="P367">
        <v>5500</v>
      </c>
      <c r="Q367">
        <v>5500</v>
      </c>
      <c r="R367">
        <v>5500</v>
      </c>
      <c r="S367">
        <v>5500</v>
      </c>
      <c r="T367">
        <v>5500</v>
      </c>
      <c r="U367">
        <v>5500</v>
      </c>
      <c r="V367">
        <v>5500</v>
      </c>
      <c r="W367">
        <v>5500</v>
      </c>
    </row>
    <row r="368" spans="1:23" x14ac:dyDescent="0.2">
      <c r="A368" t="s">
        <v>17</v>
      </c>
      <c r="B368" t="s">
        <v>398</v>
      </c>
      <c r="C368" s="4" t="str">
        <f t="shared" si="5"/>
        <v>/flowchart?detailed=true</v>
      </c>
      <c r="D368">
        <v>4</v>
      </c>
      <c r="E368">
        <v>0</v>
      </c>
      <c r="F368">
        <v>24000</v>
      </c>
      <c r="G368">
        <v>23863.112966762801</v>
      </c>
      <c r="H368">
        <v>21560.376756009598</v>
      </c>
      <c r="I368">
        <v>26120.222317054799</v>
      </c>
      <c r="J368">
        <v>506342</v>
      </c>
      <c r="K368">
        <v>1.34497998264333E-3</v>
      </c>
      <c r="L368">
        <v>0</v>
      </c>
      <c r="M368">
        <v>24000</v>
      </c>
      <c r="N368">
        <v>24000</v>
      </c>
      <c r="O368">
        <v>26000</v>
      </c>
      <c r="P368">
        <v>26000</v>
      </c>
      <c r="Q368">
        <v>26000</v>
      </c>
      <c r="R368">
        <v>26000</v>
      </c>
      <c r="S368">
        <v>26000</v>
      </c>
      <c r="T368">
        <v>26000</v>
      </c>
      <c r="U368">
        <v>26000</v>
      </c>
      <c r="V368">
        <v>26000</v>
      </c>
      <c r="W368">
        <v>26000</v>
      </c>
    </row>
    <row r="369" spans="1:23" x14ac:dyDescent="0.2">
      <c r="A369" t="s">
        <v>17</v>
      </c>
      <c r="B369" t="s">
        <v>399</v>
      </c>
      <c r="C369" s="4" t="str">
        <f t="shared" si="5"/>
        <v>/soa-preferences</v>
      </c>
      <c r="D369">
        <v>4</v>
      </c>
      <c r="E369">
        <v>0</v>
      </c>
      <c r="F369">
        <v>96</v>
      </c>
      <c r="G369">
        <v>126.19167927186901</v>
      </c>
      <c r="H369">
        <v>89.532700018025906</v>
      </c>
      <c r="I369">
        <v>171.89025401603399</v>
      </c>
      <c r="J369">
        <v>100</v>
      </c>
      <c r="K369">
        <v>1.34497998264333E-3</v>
      </c>
      <c r="L369">
        <v>0</v>
      </c>
      <c r="M369">
        <v>150</v>
      </c>
      <c r="N369">
        <v>150</v>
      </c>
      <c r="O369">
        <v>170</v>
      </c>
      <c r="P369">
        <v>170</v>
      </c>
      <c r="Q369">
        <v>170</v>
      </c>
      <c r="R369">
        <v>170</v>
      </c>
      <c r="S369">
        <v>170</v>
      </c>
      <c r="T369">
        <v>170</v>
      </c>
      <c r="U369">
        <v>170</v>
      </c>
      <c r="V369">
        <v>170</v>
      </c>
      <c r="W369">
        <v>170</v>
      </c>
    </row>
    <row r="370" spans="1:23" x14ac:dyDescent="0.2">
      <c r="A370" t="s">
        <v>17</v>
      </c>
      <c r="B370" t="s">
        <v>400</v>
      </c>
      <c r="C370" s="4" t="str">
        <f t="shared" si="5"/>
        <v>/study-activities?page_size=0&amp;page_number=1</v>
      </c>
      <c r="D370">
        <v>4</v>
      </c>
      <c r="E370">
        <v>0</v>
      </c>
      <c r="F370">
        <v>2200</v>
      </c>
      <c r="G370">
        <v>2502.35738253104</v>
      </c>
      <c r="H370">
        <v>1950.32081904355</v>
      </c>
      <c r="I370">
        <v>3225.3984099952499</v>
      </c>
      <c r="J370">
        <v>409416</v>
      </c>
      <c r="K370">
        <v>1.34497998264333E-3</v>
      </c>
      <c r="L370">
        <v>0</v>
      </c>
      <c r="M370">
        <v>2600</v>
      </c>
      <c r="N370">
        <v>2600</v>
      </c>
      <c r="O370">
        <v>3200</v>
      </c>
      <c r="P370">
        <v>3200</v>
      </c>
      <c r="Q370">
        <v>3200</v>
      </c>
      <c r="R370">
        <v>3200</v>
      </c>
      <c r="S370">
        <v>3200</v>
      </c>
      <c r="T370">
        <v>3200</v>
      </c>
      <c r="U370">
        <v>3200</v>
      </c>
      <c r="V370">
        <v>3200</v>
      </c>
      <c r="W370">
        <v>3200</v>
      </c>
    </row>
    <row r="371" spans="1:23" x14ac:dyDescent="0.2">
      <c r="A371" t="s">
        <v>17</v>
      </c>
      <c r="B371" t="s">
        <v>401</v>
      </c>
      <c r="C371" s="4" t="str">
        <f t="shared" si="5"/>
        <v>/study-soa-footnotes?page_number=1&amp;page_size=0&amp;total_count=true</v>
      </c>
      <c r="D371">
        <v>4</v>
      </c>
      <c r="E371">
        <v>0</v>
      </c>
      <c r="F371">
        <v>790</v>
      </c>
      <c r="G371">
        <v>1796.9990079873201</v>
      </c>
      <c r="H371">
        <v>31.9419360021129</v>
      </c>
      <c r="I371">
        <v>4784.6799399703696</v>
      </c>
      <c r="J371">
        <v>40</v>
      </c>
      <c r="K371">
        <v>1.34497998264333E-3</v>
      </c>
      <c r="L371">
        <v>0</v>
      </c>
      <c r="M371">
        <v>1600</v>
      </c>
      <c r="N371">
        <v>1600</v>
      </c>
      <c r="O371">
        <v>4800</v>
      </c>
      <c r="P371">
        <v>4800</v>
      </c>
      <c r="Q371">
        <v>4800</v>
      </c>
      <c r="R371">
        <v>4800</v>
      </c>
      <c r="S371">
        <v>4800</v>
      </c>
      <c r="T371">
        <v>4800</v>
      </c>
      <c r="U371">
        <v>4800</v>
      </c>
      <c r="V371">
        <v>4800</v>
      </c>
      <c r="W371">
        <v>4800</v>
      </c>
    </row>
    <row r="372" spans="1:23" x14ac:dyDescent="0.2">
      <c r="A372" t="s">
        <v>17</v>
      </c>
      <c r="B372" t="s">
        <v>402</v>
      </c>
      <c r="C372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72">
        <v>4</v>
      </c>
      <c r="E372">
        <v>0</v>
      </c>
      <c r="F372">
        <v>5400</v>
      </c>
      <c r="G372">
        <v>5640.6016382388698</v>
      </c>
      <c r="H372">
        <v>2926.7826420255001</v>
      </c>
      <c r="I372">
        <v>7198.9423310151296</v>
      </c>
      <c r="J372">
        <v>46787</v>
      </c>
      <c r="K372">
        <v>1.34497998264333E-3</v>
      </c>
      <c r="L372">
        <v>0</v>
      </c>
      <c r="M372">
        <v>7100</v>
      </c>
      <c r="N372">
        <v>7100</v>
      </c>
      <c r="O372">
        <v>7200</v>
      </c>
      <c r="P372">
        <v>7200</v>
      </c>
      <c r="Q372">
        <v>7200</v>
      </c>
      <c r="R372">
        <v>7200</v>
      </c>
      <c r="S372">
        <v>7200</v>
      </c>
      <c r="T372">
        <v>7200</v>
      </c>
      <c r="U372">
        <v>7200</v>
      </c>
      <c r="V372">
        <v>7200</v>
      </c>
      <c r="W372">
        <v>7200</v>
      </c>
    </row>
    <row r="373" spans="1:23" x14ac:dyDescent="0.2">
      <c r="A373" t="s">
        <v>17</v>
      </c>
      <c r="B373" t="s">
        <v>403</v>
      </c>
      <c r="C373" s="4" t="str">
        <f t="shared" si="5"/>
        <v>/time-units?for_protocol_soa=true</v>
      </c>
      <c r="D373">
        <v>4</v>
      </c>
      <c r="E373">
        <v>0</v>
      </c>
      <c r="F373">
        <v>85</v>
      </c>
      <c r="G373">
        <v>340.41389499907302</v>
      </c>
      <c r="H373">
        <v>68.549243034794898</v>
      </c>
      <c r="I373">
        <v>1033.41242903843</v>
      </c>
      <c r="J373">
        <v>92</v>
      </c>
      <c r="K373">
        <v>1.34497998264333E-3</v>
      </c>
      <c r="L373">
        <v>0</v>
      </c>
      <c r="M373">
        <v>170</v>
      </c>
      <c r="N373">
        <v>170</v>
      </c>
      <c r="O373">
        <v>1000</v>
      </c>
      <c r="P373">
        <v>1000</v>
      </c>
      <c r="Q373">
        <v>1000</v>
      </c>
      <c r="R373">
        <v>1000</v>
      </c>
      <c r="S373">
        <v>1000</v>
      </c>
      <c r="T373">
        <v>1000</v>
      </c>
      <c r="U373">
        <v>1000</v>
      </c>
      <c r="V373">
        <v>1000</v>
      </c>
      <c r="W373">
        <v>1000</v>
      </c>
    </row>
    <row r="374" spans="1:23" x14ac:dyDescent="0.2">
      <c r="A374" t="s">
        <v>17</v>
      </c>
      <c r="B374" t="s">
        <v>404</v>
      </c>
      <c r="C374" s="4" t="str">
        <f t="shared" si="5"/>
        <v>/studies/study_uid</v>
      </c>
      <c r="D374">
        <v>5</v>
      </c>
      <c r="E374">
        <v>0</v>
      </c>
      <c r="F374">
        <v>890</v>
      </c>
      <c r="G374">
        <v>995.21384197287205</v>
      </c>
      <c r="H374">
        <v>333.12256098724902</v>
      </c>
      <c r="I374">
        <v>1733.0713929841199</v>
      </c>
      <c r="J374">
        <v>1712</v>
      </c>
      <c r="K374">
        <v>1.6812249783041599E-3</v>
      </c>
      <c r="L374">
        <v>0</v>
      </c>
      <c r="M374">
        <v>890</v>
      </c>
      <c r="N374">
        <v>1200</v>
      </c>
      <c r="O374">
        <v>1200</v>
      </c>
      <c r="P374">
        <v>1700</v>
      </c>
      <c r="Q374">
        <v>1700</v>
      </c>
      <c r="R374">
        <v>1700</v>
      </c>
      <c r="S374">
        <v>1700</v>
      </c>
      <c r="T374">
        <v>1700</v>
      </c>
      <c r="U374">
        <v>1700</v>
      </c>
      <c r="V374">
        <v>1700</v>
      </c>
      <c r="W374">
        <v>1700</v>
      </c>
    </row>
    <row r="375" spans="1:23" x14ac:dyDescent="0.2">
      <c r="A375" t="s">
        <v>17</v>
      </c>
      <c r="B375" t="s">
        <v>405</v>
      </c>
      <c r="C375" s="4" t="str">
        <f t="shared" si="5"/>
        <v>/flowchart?detailed=true</v>
      </c>
      <c r="D375">
        <v>5</v>
      </c>
      <c r="E375">
        <v>0</v>
      </c>
      <c r="F375">
        <v>26000</v>
      </c>
      <c r="G375">
        <v>26688.316122814998</v>
      </c>
      <c r="H375">
        <v>24509.897983050902</v>
      </c>
      <c r="I375">
        <v>29650.651109055601</v>
      </c>
      <c r="J375">
        <v>510836</v>
      </c>
      <c r="K375">
        <v>1.6812249783041599E-3</v>
      </c>
      <c r="L375">
        <v>0</v>
      </c>
      <c r="M375">
        <v>26000</v>
      </c>
      <c r="N375">
        <v>27000</v>
      </c>
      <c r="O375">
        <v>27000</v>
      </c>
      <c r="P375">
        <v>30000</v>
      </c>
      <c r="Q375">
        <v>30000</v>
      </c>
      <c r="R375">
        <v>30000</v>
      </c>
      <c r="S375">
        <v>30000</v>
      </c>
      <c r="T375">
        <v>30000</v>
      </c>
      <c r="U375">
        <v>30000</v>
      </c>
      <c r="V375">
        <v>30000</v>
      </c>
      <c r="W375">
        <v>30000</v>
      </c>
    </row>
    <row r="376" spans="1:23" x14ac:dyDescent="0.2">
      <c r="A376" t="s">
        <v>17</v>
      </c>
      <c r="B376" t="s">
        <v>406</v>
      </c>
      <c r="C376" s="4" t="str">
        <f t="shared" si="5"/>
        <v>/soa-preferences</v>
      </c>
      <c r="D376">
        <v>5</v>
      </c>
      <c r="E376">
        <v>0</v>
      </c>
      <c r="F376">
        <v>200</v>
      </c>
      <c r="G376">
        <v>378.213063604198</v>
      </c>
      <c r="H376">
        <v>112.275229999795</v>
      </c>
      <c r="I376">
        <v>777.64620294328699</v>
      </c>
      <c r="J376">
        <v>100</v>
      </c>
      <c r="K376">
        <v>1.6812249783041599E-3</v>
      </c>
      <c r="L376">
        <v>0</v>
      </c>
      <c r="M376">
        <v>200</v>
      </c>
      <c r="N376">
        <v>660</v>
      </c>
      <c r="O376">
        <v>660</v>
      </c>
      <c r="P376">
        <v>780</v>
      </c>
      <c r="Q376">
        <v>780</v>
      </c>
      <c r="R376">
        <v>780</v>
      </c>
      <c r="S376">
        <v>780</v>
      </c>
      <c r="T376">
        <v>780</v>
      </c>
      <c r="U376">
        <v>780</v>
      </c>
      <c r="V376">
        <v>780</v>
      </c>
      <c r="W376">
        <v>780</v>
      </c>
    </row>
    <row r="377" spans="1:23" x14ac:dyDescent="0.2">
      <c r="A377" t="s">
        <v>17</v>
      </c>
      <c r="B377" t="s">
        <v>407</v>
      </c>
      <c r="C377" s="4" t="str">
        <f t="shared" si="5"/>
        <v>/study-activities?page_size=0&amp;page_number=1</v>
      </c>
      <c r="D377">
        <v>5</v>
      </c>
      <c r="E377">
        <v>0</v>
      </c>
      <c r="F377">
        <v>3300</v>
      </c>
      <c r="G377">
        <v>3013.2214340148398</v>
      </c>
      <c r="H377">
        <v>1897.5049089640299</v>
      </c>
      <c r="I377">
        <v>3449.8494870495001</v>
      </c>
      <c r="J377">
        <v>409416</v>
      </c>
      <c r="K377">
        <v>1.6812249783041599E-3</v>
      </c>
      <c r="L377">
        <v>0</v>
      </c>
      <c r="M377">
        <v>3300</v>
      </c>
      <c r="N377">
        <v>3400</v>
      </c>
      <c r="O377">
        <v>3400</v>
      </c>
      <c r="P377">
        <v>3400</v>
      </c>
      <c r="Q377">
        <v>3400</v>
      </c>
      <c r="R377">
        <v>3400</v>
      </c>
      <c r="S377">
        <v>3400</v>
      </c>
      <c r="T377">
        <v>3400</v>
      </c>
      <c r="U377">
        <v>3400</v>
      </c>
      <c r="V377">
        <v>3400</v>
      </c>
      <c r="W377">
        <v>3400</v>
      </c>
    </row>
    <row r="378" spans="1:23" x14ac:dyDescent="0.2">
      <c r="A378" t="s">
        <v>17</v>
      </c>
      <c r="B378" t="s">
        <v>408</v>
      </c>
      <c r="C378" s="4" t="str">
        <f t="shared" si="5"/>
        <v>/study-soa-footnotes?page_number=1&amp;page_size=0&amp;total_count=true</v>
      </c>
      <c r="D378">
        <v>5</v>
      </c>
      <c r="E378">
        <v>0</v>
      </c>
      <c r="F378">
        <v>570</v>
      </c>
      <c r="G378">
        <v>909.18373498134304</v>
      </c>
      <c r="H378">
        <v>36.3541879924014</v>
      </c>
      <c r="I378">
        <v>3003.8300919113599</v>
      </c>
      <c r="J378">
        <v>40</v>
      </c>
      <c r="K378">
        <v>1.6812249783041599E-3</v>
      </c>
      <c r="L378">
        <v>0</v>
      </c>
      <c r="M378">
        <v>570</v>
      </c>
      <c r="N378">
        <v>740</v>
      </c>
      <c r="O378">
        <v>740</v>
      </c>
      <c r="P378">
        <v>3000</v>
      </c>
      <c r="Q378">
        <v>3000</v>
      </c>
      <c r="R378">
        <v>3000</v>
      </c>
      <c r="S378">
        <v>3000</v>
      </c>
      <c r="T378">
        <v>3000</v>
      </c>
      <c r="U378">
        <v>3000</v>
      </c>
      <c r="V378">
        <v>3000</v>
      </c>
      <c r="W378">
        <v>3000</v>
      </c>
    </row>
    <row r="379" spans="1:23" x14ac:dyDescent="0.2">
      <c r="A379" t="s">
        <v>17</v>
      </c>
      <c r="B379" t="s">
        <v>409</v>
      </c>
      <c r="C379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79">
        <v>5</v>
      </c>
      <c r="E379">
        <v>0</v>
      </c>
      <c r="F379">
        <v>5700</v>
      </c>
      <c r="G379">
        <v>5495.6695040222203</v>
      </c>
      <c r="H379">
        <v>4483.5460500325999</v>
      </c>
      <c r="I379">
        <v>6304.8324040137204</v>
      </c>
      <c r="J379">
        <v>46787</v>
      </c>
      <c r="K379">
        <v>1.6812249783041599E-3</v>
      </c>
      <c r="L379">
        <v>0</v>
      </c>
      <c r="M379">
        <v>5700</v>
      </c>
      <c r="N379">
        <v>5800</v>
      </c>
      <c r="O379">
        <v>5800</v>
      </c>
      <c r="P379">
        <v>6300</v>
      </c>
      <c r="Q379">
        <v>6300</v>
      </c>
      <c r="R379">
        <v>6300</v>
      </c>
      <c r="S379">
        <v>6300</v>
      </c>
      <c r="T379">
        <v>6300</v>
      </c>
      <c r="U379">
        <v>6300</v>
      </c>
      <c r="V379">
        <v>6300</v>
      </c>
      <c r="W379">
        <v>6300</v>
      </c>
    </row>
    <row r="380" spans="1:23" x14ac:dyDescent="0.2">
      <c r="A380" t="s">
        <v>17</v>
      </c>
      <c r="B380" t="s">
        <v>410</v>
      </c>
      <c r="C380" s="4" t="str">
        <f t="shared" si="5"/>
        <v>/time-units?for_protocol_soa=true</v>
      </c>
      <c r="D380">
        <v>5</v>
      </c>
      <c r="E380">
        <v>0</v>
      </c>
      <c r="F380">
        <v>230</v>
      </c>
      <c r="G380">
        <v>492.38046179525497</v>
      </c>
      <c r="H380">
        <v>70.313539006747305</v>
      </c>
      <c r="I380">
        <v>1684.0486109722401</v>
      </c>
      <c r="J380">
        <v>92</v>
      </c>
      <c r="K380">
        <v>1.6812249783041599E-3</v>
      </c>
      <c r="L380">
        <v>0</v>
      </c>
      <c r="M380">
        <v>230</v>
      </c>
      <c r="N380">
        <v>380</v>
      </c>
      <c r="O380">
        <v>380</v>
      </c>
      <c r="P380">
        <v>1700</v>
      </c>
      <c r="Q380">
        <v>1700</v>
      </c>
      <c r="R380">
        <v>1700</v>
      </c>
      <c r="S380">
        <v>1700</v>
      </c>
      <c r="T380">
        <v>1700</v>
      </c>
      <c r="U380">
        <v>1700</v>
      </c>
      <c r="V380">
        <v>1700</v>
      </c>
      <c r="W380">
        <v>1700</v>
      </c>
    </row>
    <row r="381" spans="1:23" x14ac:dyDescent="0.2">
      <c r="A381" t="s">
        <v>17</v>
      </c>
      <c r="B381" t="s">
        <v>411</v>
      </c>
      <c r="C381" s="4" t="str">
        <f t="shared" si="5"/>
        <v>/studies/study_uid</v>
      </c>
      <c r="D381">
        <v>5</v>
      </c>
      <c r="E381">
        <v>0</v>
      </c>
      <c r="F381">
        <v>2000</v>
      </c>
      <c r="G381">
        <v>2133.4772498113998</v>
      </c>
      <c r="H381">
        <v>571.39363000169396</v>
      </c>
      <c r="I381">
        <v>4967.0457110041698</v>
      </c>
      <c r="J381">
        <v>1712</v>
      </c>
      <c r="K381">
        <v>1.6812249783041599E-3</v>
      </c>
      <c r="L381">
        <v>0</v>
      </c>
      <c r="M381">
        <v>2000</v>
      </c>
      <c r="N381">
        <v>2500</v>
      </c>
      <c r="O381">
        <v>2500</v>
      </c>
      <c r="P381">
        <v>5000</v>
      </c>
      <c r="Q381">
        <v>5000</v>
      </c>
      <c r="R381">
        <v>5000</v>
      </c>
      <c r="S381">
        <v>5000</v>
      </c>
      <c r="T381">
        <v>5000</v>
      </c>
      <c r="U381">
        <v>5000</v>
      </c>
      <c r="V381">
        <v>5000</v>
      </c>
      <c r="W381">
        <v>5000</v>
      </c>
    </row>
    <row r="382" spans="1:23" x14ac:dyDescent="0.2">
      <c r="A382" t="s">
        <v>17</v>
      </c>
      <c r="B382" t="s">
        <v>412</v>
      </c>
      <c r="C382" s="4" t="str">
        <f t="shared" si="5"/>
        <v>/flowchart?detailed=true</v>
      </c>
      <c r="D382">
        <v>5</v>
      </c>
      <c r="E382">
        <v>0</v>
      </c>
      <c r="F382">
        <v>22000</v>
      </c>
      <c r="G382">
        <v>22992.614179989301</v>
      </c>
      <c r="H382">
        <v>18878.540182951801</v>
      </c>
      <c r="I382">
        <v>28303.4628829918</v>
      </c>
      <c r="J382">
        <v>506021</v>
      </c>
      <c r="K382">
        <v>1.6812249783041599E-3</v>
      </c>
      <c r="L382">
        <v>0</v>
      </c>
      <c r="M382">
        <v>22000</v>
      </c>
      <c r="N382">
        <v>24000</v>
      </c>
      <c r="O382">
        <v>24000</v>
      </c>
      <c r="P382">
        <v>28000</v>
      </c>
      <c r="Q382">
        <v>28000</v>
      </c>
      <c r="R382">
        <v>28000</v>
      </c>
      <c r="S382">
        <v>28000</v>
      </c>
      <c r="T382">
        <v>28000</v>
      </c>
      <c r="U382">
        <v>28000</v>
      </c>
      <c r="V382">
        <v>28000</v>
      </c>
      <c r="W382">
        <v>28000</v>
      </c>
    </row>
    <row r="383" spans="1:23" x14ac:dyDescent="0.2">
      <c r="A383" t="s">
        <v>17</v>
      </c>
      <c r="B383" t="s">
        <v>413</v>
      </c>
      <c r="C383" s="4" t="str">
        <f t="shared" si="5"/>
        <v>/soa-preferences</v>
      </c>
      <c r="D383">
        <v>5</v>
      </c>
      <c r="E383">
        <v>0</v>
      </c>
      <c r="F383">
        <v>230</v>
      </c>
      <c r="G383">
        <v>223.067411431111</v>
      </c>
      <c r="H383">
        <v>73.323194053955305</v>
      </c>
      <c r="I383">
        <v>369.38357900362399</v>
      </c>
      <c r="J383">
        <v>100</v>
      </c>
      <c r="K383">
        <v>1.6812249783041599E-3</v>
      </c>
      <c r="L383">
        <v>0</v>
      </c>
      <c r="M383">
        <v>230</v>
      </c>
      <c r="N383">
        <v>300</v>
      </c>
      <c r="O383">
        <v>300</v>
      </c>
      <c r="P383">
        <v>370</v>
      </c>
      <c r="Q383">
        <v>370</v>
      </c>
      <c r="R383">
        <v>370</v>
      </c>
      <c r="S383">
        <v>370</v>
      </c>
      <c r="T383">
        <v>370</v>
      </c>
      <c r="U383">
        <v>370</v>
      </c>
      <c r="V383">
        <v>370</v>
      </c>
      <c r="W383">
        <v>370</v>
      </c>
    </row>
    <row r="384" spans="1:23" x14ac:dyDescent="0.2">
      <c r="A384" t="s">
        <v>17</v>
      </c>
      <c r="B384" t="s">
        <v>414</v>
      </c>
      <c r="C384" s="4" t="str">
        <f t="shared" si="5"/>
        <v>/study-activities?page_size=0&amp;page_number=1</v>
      </c>
      <c r="D384">
        <v>5</v>
      </c>
      <c r="E384">
        <v>0</v>
      </c>
      <c r="F384">
        <v>2500</v>
      </c>
      <c r="G384">
        <v>2503.7928036181202</v>
      </c>
      <c r="H384">
        <v>1773.13553600106</v>
      </c>
      <c r="I384">
        <v>3193.0090389214402</v>
      </c>
      <c r="J384">
        <v>409416</v>
      </c>
      <c r="K384">
        <v>1.6812249783041599E-3</v>
      </c>
      <c r="L384">
        <v>0</v>
      </c>
      <c r="M384">
        <v>2500</v>
      </c>
      <c r="N384">
        <v>2900</v>
      </c>
      <c r="O384">
        <v>2900</v>
      </c>
      <c r="P384">
        <v>3200</v>
      </c>
      <c r="Q384">
        <v>3200</v>
      </c>
      <c r="R384">
        <v>3200</v>
      </c>
      <c r="S384">
        <v>3200</v>
      </c>
      <c r="T384">
        <v>3200</v>
      </c>
      <c r="U384">
        <v>3200</v>
      </c>
      <c r="V384">
        <v>3200</v>
      </c>
      <c r="W384">
        <v>3200</v>
      </c>
    </row>
    <row r="385" spans="1:23" x14ac:dyDescent="0.2">
      <c r="A385" t="s">
        <v>17</v>
      </c>
      <c r="B385" t="s">
        <v>415</v>
      </c>
      <c r="C385" s="4" t="str">
        <f t="shared" si="5"/>
        <v>/study-soa-footnotes?page_number=1&amp;page_size=0&amp;total_count=true</v>
      </c>
      <c r="D385">
        <v>5</v>
      </c>
      <c r="E385">
        <v>0</v>
      </c>
      <c r="F385">
        <v>1700</v>
      </c>
      <c r="G385">
        <v>1663.9562030090001</v>
      </c>
      <c r="H385">
        <v>177.16135794762499</v>
      </c>
      <c r="I385">
        <v>3697.2851610043999</v>
      </c>
      <c r="J385">
        <v>40</v>
      </c>
      <c r="K385">
        <v>1.6812249783041599E-3</v>
      </c>
      <c r="L385">
        <v>0</v>
      </c>
      <c r="M385">
        <v>1700</v>
      </c>
      <c r="N385">
        <v>2000</v>
      </c>
      <c r="O385">
        <v>2000</v>
      </c>
      <c r="P385">
        <v>3700</v>
      </c>
      <c r="Q385">
        <v>3700</v>
      </c>
      <c r="R385">
        <v>3700</v>
      </c>
      <c r="S385">
        <v>3700</v>
      </c>
      <c r="T385">
        <v>3700</v>
      </c>
      <c r="U385">
        <v>3700</v>
      </c>
      <c r="V385">
        <v>3700</v>
      </c>
      <c r="W385">
        <v>3700</v>
      </c>
    </row>
    <row r="386" spans="1:23" x14ac:dyDescent="0.2">
      <c r="A386" t="s">
        <v>17</v>
      </c>
      <c r="B386" t="s">
        <v>416</v>
      </c>
      <c r="C386" s="4" t="str">
        <f t="shared" si="5"/>
        <v>/study-visits?page_size=0&amp;filters=%7B%22consecutive_visit_group%22:%7B%22v%22:%5Bnull%5D,%22op%22:%22eq%22%7D,%22visit_class%22:%7B%22v%22:%5B%22NON_VISIT%22,%22UNSCHEDULED_VISIT%22%5D,%22op%22:%22ne%22%7D%7D</v>
      </c>
      <c r="D386">
        <v>5</v>
      </c>
      <c r="E386">
        <v>0</v>
      </c>
      <c r="F386">
        <v>6100</v>
      </c>
      <c r="G386">
        <v>5836.0309579875302</v>
      </c>
      <c r="H386">
        <v>4806.4051659312099</v>
      </c>
      <c r="I386">
        <v>6845.1746479840904</v>
      </c>
      <c r="J386">
        <v>46787</v>
      </c>
      <c r="K386">
        <v>1.6812249783041599E-3</v>
      </c>
      <c r="L386">
        <v>0</v>
      </c>
      <c r="M386">
        <v>6100</v>
      </c>
      <c r="N386">
        <v>6500</v>
      </c>
      <c r="O386">
        <v>6500</v>
      </c>
      <c r="P386">
        <v>6800</v>
      </c>
      <c r="Q386">
        <v>6800</v>
      </c>
      <c r="R386">
        <v>6800</v>
      </c>
      <c r="S386">
        <v>6800</v>
      </c>
      <c r="T386">
        <v>6800</v>
      </c>
      <c r="U386">
        <v>6800</v>
      </c>
      <c r="V386">
        <v>6800</v>
      </c>
      <c r="W386">
        <v>6800</v>
      </c>
    </row>
    <row r="387" spans="1:23" x14ac:dyDescent="0.2">
      <c r="A387" t="s">
        <v>17</v>
      </c>
      <c r="B387" t="s">
        <v>417</v>
      </c>
      <c r="C387" s="4" t="str">
        <f t="shared" ref="C387:C450" si="6">IF(LEN(B387)&lt;22,"/studies/study_uid",IF(LEFT(B387,5)="/stud",RIGHT(B387,LEN(B387)-21),B387))</f>
        <v>/time-units?for_protocol_soa=true</v>
      </c>
      <c r="D387">
        <v>5</v>
      </c>
      <c r="E387">
        <v>0</v>
      </c>
      <c r="F387">
        <v>130</v>
      </c>
      <c r="G387">
        <v>314.93830997496798</v>
      </c>
      <c r="H387">
        <v>38.888918003067303</v>
      </c>
      <c r="I387">
        <v>1030.7108599226899</v>
      </c>
      <c r="J387">
        <v>92</v>
      </c>
      <c r="K387">
        <v>1.6812249783041599E-3</v>
      </c>
      <c r="L387">
        <v>0</v>
      </c>
      <c r="M387">
        <v>130</v>
      </c>
      <c r="N387">
        <v>280</v>
      </c>
      <c r="O387">
        <v>280</v>
      </c>
      <c r="P387">
        <v>1000</v>
      </c>
      <c r="Q387">
        <v>1000</v>
      </c>
      <c r="R387">
        <v>1000</v>
      </c>
      <c r="S387">
        <v>1000</v>
      </c>
      <c r="T387">
        <v>1000</v>
      </c>
      <c r="U387">
        <v>1000</v>
      </c>
      <c r="V387">
        <v>1000</v>
      </c>
      <c r="W387">
        <v>1000</v>
      </c>
    </row>
    <row r="388" spans="1:23" x14ac:dyDescent="0.2">
      <c r="A388" t="s">
        <v>17</v>
      </c>
      <c r="B388" t="s">
        <v>418</v>
      </c>
      <c r="C388" s="4" t="str">
        <f t="shared" si="6"/>
        <v>/studies/study_uid</v>
      </c>
      <c r="D388">
        <v>5</v>
      </c>
      <c r="E388">
        <v>0</v>
      </c>
      <c r="F388">
        <v>1400</v>
      </c>
      <c r="G388">
        <v>1684.9843988195</v>
      </c>
      <c r="H388">
        <v>775.36663308274001</v>
      </c>
      <c r="I388">
        <v>3796.9376139808401</v>
      </c>
      <c r="J388">
        <v>1712</v>
      </c>
      <c r="K388">
        <v>1.6812249783041599E-3</v>
      </c>
      <c r="L388">
        <v>0</v>
      </c>
      <c r="M388">
        <v>1400</v>
      </c>
      <c r="N388">
        <v>1500</v>
      </c>
      <c r="O388">
        <v>1500</v>
      </c>
      <c r="P388">
        <v>3800</v>
      </c>
      <c r="Q388">
        <v>3800</v>
      </c>
      <c r="R388">
        <v>3800</v>
      </c>
      <c r="S388">
        <v>3800</v>
      </c>
      <c r="T388">
        <v>3800</v>
      </c>
      <c r="U388">
        <v>3800</v>
      </c>
      <c r="V388">
        <v>3800</v>
      </c>
      <c r="W388">
        <v>3800</v>
      </c>
    </row>
    <row r="389" spans="1:23" x14ac:dyDescent="0.2">
      <c r="A389" t="s">
        <v>17</v>
      </c>
      <c r="B389" t="s">
        <v>419</v>
      </c>
      <c r="C389" s="4" t="str">
        <f t="shared" si="6"/>
        <v>/flowchart?detailed=true</v>
      </c>
      <c r="D389">
        <v>4</v>
      </c>
      <c r="E389">
        <v>0</v>
      </c>
      <c r="F389">
        <v>21000</v>
      </c>
      <c r="G389">
        <v>22610.476907982898</v>
      </c>
      <c r="H389">
        <v>20194.6971589932</v>
      </c>
      <c r="I389">
        <v>24702.4544239975</v>
      </c>
      <c r="J389">
        <v>503132</v>
      </c>
      <c r="K389">
        <v>1.34497998264333E-3</v>
      </c>
      <c r="L389">
        <v>0</v>
      </c>
      <c r="M389">
        <v>24000</v>
      </c>
      <c r="N389">
        <v>24000</v>
      </c>
      <c r="O389">
        <v>25000</v>
      </c>
      <c r="P389">
        <v>25000</v>
      </c>
      <c r="Q389">
        <v>25000</v>
      </c>
      <c r="R389">
        <v>25000</v>
      </c>
      <c r="S389">
        <v>25000</v>
      </c>
      <c r="T389">
        <v>25000</v>
      </c>
      <c r="U389">
        <v>25000</v>
      </c>
      <c r="V389">
        <v>25000</v>
      </c>
      <c r="W389">
        <v>25000</v>
      </c>
    </row>
    <row r="390" spans="1:23" x14ac:dyDescent="0.2">
      <c r="A390" t="s">
        <v>17</v>
      </c>
      <c r="B390" t="s">
        <v>420</v>
      </c>
      <c r="C390" s="4" t="str">
        <f t="shared" si="6"/>
        <v>/soa-preferences</v>
      </c>
      <c r="D390">
        <v>4</v>
      </c>
      <c r="E390">
        <v>0</v>
      </c>
      <c r="F390">
        <v>140</v>
      </c>
      <c r="G390">
        <v>502.300622989423</v>
      </c>
      <c r="H390">
        <v>113.958129892125</v>
      </c>
      <c r="I390">
        <v>1599.3929740507101</v>
      </c>
      <c r="J390">
        <v>100</v>
      </c>
      <c r="K390">
        <v>1.34497998264333E-3</v>
      </c>
      <c r="L390">
        <v>0</v>
      </c>
      <c r="M390">
        <v>150</v>
      </c>
      <c r="N390">
        <v>150</v>
      </c>
      <c r="O390">
        <v>1600</v>
      </c>
      <c r="P390">
        <v>1600</v>
      </c>
      <c r="Q390">
        <v>1600</v>
      </c>
      <c r="R390">
        <v>1600</v>
      </c>
      <c r="S390">
        <v>1600</v>
      </c>
      <c r="T390">
        <v>1600</v>
      </c>
      <c r="U390">
        <v>1600</v>
      </c>
      <c r="V390">
        <v>1600</v>
      </c>
      <c r="W390">
        <v>1600</v>
      </c>
    </row>
    <row r="391" spans="1:23" x14ac:dyDescent="0.2">
      <c r="A391" t="s">
        <v>17</v>
      </c>
      <c r="B391" t="s">
        <v>421</v>
      </c>
      <c r="C391" s="4" t="str">
        <f t="shared" si="6"/>
        <v>/study-activities?page_size=0&amp;page_number=1</v>
      </c>
      <c r="D391">
        <v>4</v>
      </c>
      <c r="E391">
        <v>0</v>
      </c>
      <c r="F391">
        <v>3900</v>
      </c>
      <c r="G391">
        <v>4928.9145692600796</v>
      </c>
      <c r="H391">
        <v>3380.11846505105</v>
      </c>
      <c r="I391">
        <v>6763.8160970527597</v>
      </c>
      <c r="J391">
        <v>409416</v>
      </c>
      <c r="K391">
        <v>1.34497998264333E-3</v>
      </c>
      <c r="L391">
        <v>0</v>
      </c>
      <c r="M391">
        <v>5700</v>
      </c>
      <c r="N391">
        <v>5700</v>
      </c>
      <c r="O391">
        <v>6800</v>
      </c>
      <c r="P391">
        <v>6800</v>
      </c>
      <c r="Q391">
        <v>6800</v>
      </c>
      <c r="R391">
        <v>6800</v>
      </c>
      <c r="S391">
        <v>6800</v>
      </c>
      <c r="T391">
        <v>6800</v>
      </c>
      <c r="U391">
        <v>6800</v>
      </c>
      <c r="V391">
        <v>6800</v>
      </c>
      <c r="W391">
        <v>6800</v>
      </c>
    </row>
    <row r="392" spans="1:23" x14ac:dyDescent="0.2">
      <c r="A392" t="s">
        <v>17</v>
      </c>
      <c r="B392" t="s">
        <v>422</v>
      </c>
      <c r="C392" s="4" t="str">
        <f t="shared" si="6"/>
        <v>/study-soa-footnotes?page_number=1&amp;page_size=0&amp;total_count=true</v>
      </c>
      <c r="D392">
        <v>4</v>
      </c>
      <c r="E392">
        <v>0</v>
      </c>
      <c r="F392">
        <v>2200</v>
      </c>
      <c r="G392">
        <v>2820.50399170839</v>
      </c>
      <c r="H392">
        <v>1375.7336579728801</v>
      </c>
      <c r="I392">
        <v>5400.23141098208</v>
      </c>
      <c r="J392">
        <v>40</v>
      </c>
      <c r="K392">
        <v>1.34497998264333E-3</v>
      </c>
      <c r="L392">
        <v>0</v>
      </c>
      <c r="M392">
        <v>2300</v>
      </c>
      <c r="N392">
        <v>2300</v>
      </c>
      <c r="O392">
        <v>5400</v>
      </c>
      <c r="P392">
        <v>5400</v>
      </c>
      <c r="Q392">
        <v>5400</v>
      </c>
      <c r="R392">
        <v>5400</v>
      </c>
      <c r="S392">
        <v>5400</v>
      </c>
      <c r="T392">
        <v>5400</v>
      </c>
      <c r="U392">
        <v>5400</v>
      </c>
      <c r="V392">
        <v>5400</v>
      </c>
      <c r="W392">
        <v>5400</v>
      </c>
    </row>
    <row r="393" spans="1:23" x14ac:dyDescent="0.2">
      <c r="A393" t="s">
        <v>17</v>
      </c>
      <c r="B393" t="s">
        <v>423</v>
      </c>
      <c r="C393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393">
        <v>4</v>
      </c>
      <c r="E393">
        <v>0</v>
      </c>
      <c r="F393">
        <v>5600</v>
      </c>
      <c r="G393">
        <v>5267.0320594916102</v>
      </c>
      <c r="H393">
        <v>3059.1277979547099</v>
      </c>
      <c r="I393">
        <v>6543.9482590882099</v>
      </c>
      <c r="J393">
        <v>46787</v>
      </c>
      <c r="K393">
        <v>1.34497998264333E-3</v>
      </c>
      <c r="L393">
        <v>0</v>
      </c>
      <c r="M393">
        <v>5900</v>
      </c>
      <c r="N393">
        <v>5900</v>
      </c>
      <c r="O393">
        <v>6500</v>
      </c>
      <c r="P393">
        <v>6500</v>
      </c>
      <c r="Q393">
        <v>6500</v>
      </c>
      <c r="R393">
        <v>6500</v>
      </c>
      <c r="S393">
        <v>6500</v>
      </c>
      <c r="T393">
        <v>6500</v>
      </c>
      <c r="U393">
        <v>6500</v>
      </c>
      <c r="V393">
        <v>6500</v>
      </c>
      <c r="W393">
        <v>6500</v>
      </c>
    </row>
    <row r="394" spans="1:23" x14ac:dyDescent="0.2">
      <c r="A394" t="s">
        <v>17</v>
      </c>
      <c r="B394" t="s">
        <v>424</v>
      </c>
      <c r="C394" s="4" t="str">
        <f t="shared" si="6"/>
        <v>/time-units?for_protocol_soa=true</v>
      </c>
      <c r="D394">
        <v>5</v>
      </c>
      <c r="E394">
        <v>0</v>
      </c>
      <c r="F394">
        <v>270</v>
      </c>
      <c r="G394">
        <v>288.68160522542797</v>
      </c>
      <c r="H394">
        <v>89.378893026150706</v>
      </c>
      <c r="I394">
        <v>564.70220698975004</v>
      </c>
      <c r="J394">
        <v>92</v>
      </c>
      <c r="K394">
        <v>1.6812249783041599E-3</v>
      </c>
      <c r="L394">
        <v>0</v>
      </c>
      <c r="M394">
        <v>270</v>
      </c>
      <c r="N394">
        <v>420</v>
      </c>
      <c r="O394">
        <v>420</v>
      </c>
      <c r="P394">
        <v>560</v>
      </c>
      <c r="Q394">
        <v>560</v>
      </c>
      <c r="R394">
        <v>560</v>
      </c>
      <c r="S394">
        <v>560</v>
      </c>
      <c r="T394">
        <v>560</v>
      </c>
      <c r="U394">
        <v>560</v>
      </c>
      <c r="V394">
        <v>560</v>
      </c>
      <c r="W394">
        <v>560</v>
      </c>
    </row>
    <row r="395" spans="1:23" x14ac:dyDescent="0.2">
      <c r="A395" t="s">
        <v>17</v>
      </c>
      <c r="B395" t="s">
        <v>425</v>
      </c>
      <c r="C395" s="4" t="str">
        <f t="shared" si="6"/>
        <v>/studies/study_uid</v>
      </c>
      <c r="D395">
        <v>11</v>
      </c>
      <c r="E395">
        <v>0</v>
      </c>
      <c r="F395">
        <v>1400</v>
      </c>
      <c r="G395">
        <v>1693.71645253109</v>
      </c>
      <c r="H395">
        <v>175.33859796822</v>
      </c>
      <c r="I395">
        <v>6094.1591960145097</v>
      </c>
      <c r="J395">
        <v>1712</v>
      </c>
      <c r="K395">
        <v>3.69869495226917E-3</v>
      </c>
      <c r="L395">
        <v>0</v>
      </c>
      <c r="M395">
        <v>1400</v>
      </c>
      <c r="N395">
        <v>1500</v>
      </c>
      <c r="O395">
        <v>1800</v>
      </c>
      <c r="P395">
        <v>1800</v>
      </c>
      <c r="Q395">
        <v>2000</v>
      </c>
      <c r="R395">
        <v>6100</v>
      </c>
      <c r="S395">
        <v>6100</v>
      </c>
      <c r="T395">
        <v>6100</v>
      </c>
      <c r="U395">
        <v>6100</v>
      </c>
      <c r="V395">
        <v>6100</v>
      </c>
      <c r="W395">
        <v>6100</v>
      </c>
    </row>
    <row r="396" spans="1:23" x14ac:dyDescent="0.2">
      <c r="A396" t="s">
        <v>17</v>
      </c>
      <c r="B396" t="s">
        <v>426</v>
      </c>
      <c r="C396" s="4" t="str">
        <f t="shared" si="6"/>
        <v>/flowchart?detailed=true</v>
      </c>
      <c r="D396">
        <v>11</v>
      </c>
      <c r="E396">
        <v>0</v>
      </c>
      <c r="F396">
        <v>22000</v>
      </c>
      <c r="G396">
        <v>21997.370836007402</v>
      </c>
      <c r="H396">
        <v>19655.207216041101</v>
      </c>
      <c r="I396">
        <v>25108.384342049201</v>
      </c>
      <c r="J396">
        <v>506556</v>
      </c>
      <c r="K396">
        <v>3.69869495226917E-3</v>
      </c>
      <c r="L396">
        <v>0</v>
      </c>
      <c r="M396">
        <v>22000</v>
      </c>
      <c r="N396">
        <v>23000</v>
      </c>
      <c r="O396">
        <v>23000</v>
      </c>
      <c r="P396">
        <v>23000</v>
      </c>
      <c r="Q396">
        <v>23000</v>
      </c>
      <c r="R396">
        <v>25000</v>
      </c>
      <c r="S396">
        <v>25000</v>
      </c>
      <c r="T396">
        <v>25000</v>
      </c>
      <c r="U396">
        <v>25000</v>
      </c>
      <c r="V396">
        <v>25000</v>
      </c>
      <c r="W396">
        <v>25000</v>
      </c>
    </row>
    <row r="397" spans="1:23" x14ac:dyDescent="0.2">
      <c r="A397" t="s">
        <v>17</v>
      </c>
      <c r="B397" t="s">
        <v>427</v>
      </c>
      <c r="C397" s="4" t="str">
        <f t="shared" si="6"/>
        <v>/soa-preferences</v>
      </c>
      <c r="D397">
        <v>11</v>
      </c>
      <c r="E397">
        <v>0</v>
      </c>
      <c r="F397">
        <v>260</v>
      </c>
      <c r="G397">
        <v>511.48272999985602</v>
      </c>
      <c r="H397">
        <v>66.349881002679396</v>
      </c>
      <c r="I397">
        <v>3120.14977599028</v>
      </c>
      <c r="J397">
        <v>100</v>
      </c>
      <c r="K397">
        <v>3.69869495226917E-3</v>
      </c>
      <c r="L397">
        <v>0</v>
      </c>
      <c r="M397">
        <v>260</v>
      </c>
      <c r="N397">
        <v>320</v>
      </c>
      <c r="O397">
        <v>450</v>
      </c>
      <c r="P397">
        <v>450</v>
      </c>
      <c r="Q397">
        <v>540</v>
      </c>
      <c r="R397">
        <v>3100</v>
      </c>
      <c r="S397">
        <v>3100</v>
      </c>
      <c r="T397">
        <v>3100</v>
      </c>
      <c r="U397">
        <v>3100</v>
      </c>
      <c r="V397">
        <v>3100</v>
      </c>
      <c r="W397">
        <v>3100</v>
      </c>
    </row>
    <row r="398" spans="1:23" x14ac:dyDescent="0.2">
      <c r="A398" t="s">
        <v>17</v>
      </c>
      <c r="B398" t="s">
        <v>428</v>
      </c>
      <c r="C398" s="4" t="str">
        <f t="shared" si="6"/>
        <v>/study-activities?page_size=0&amp;page_number=1</v>
      </c>
      <c r="D398">
        <v>11</v>
      </c>
      <c r="E398">
        <v>0</v>
      </c>
      <c r="F398">
        <v>2400</v>
      </c>
      <c r="G398">
        <v>2667.8882927887798</v>
      </c>
      <c r="H398">
        <v>1812.2834370005801</v>
      </c>
      <c r="I398">
        <v>3541.5640969295</v>
      </c>
      <c r="J398">
        <v>409416</v>
      </c>
      <c r="K398">
        <v>3.69869495226917E-3</v>
      </c>
      <c r="L398">
        <v>0</v>
      </c>
      <c r="M398">
        <v>2400</v>
      </c>
      <c r="N398">
        <v>2900</v>
      </c>
      <c r="O398">
        <v>3300</v>
      </c>
      <c r="P398">
        <v>3300</v>
      </c>
      <c r="Q398">
        <v>3300</v>
      </c>
      <c r="R398">
        <v>3500</v>
      </c>
      <c r="S398">
        <v>3500</v>
      </c>
      <c r="T398">
        <v>3500</v>
      </c>
      <c r="U398">
        <v>3500</v>
      </c>
      <c r="V398">
        <v>3500</v>
      </c>
      <c r="W398">
        <v>3500</v>
      </c>
    </row>
    <row r="399" spans="1:23" x14ac:dyDescent="0.2">
      <c r="A399" t="s">
        <v>17</v>
      </c>
      <c r="B399" t="s">
        <v>429</v>
      </c>
      <c r="C399" s="4" t="str">
        <f t="shared" si="6"/>
        <v>/study-soa-footnotes?page_number=1&amp;page_size=0&amp;total_count=true</v>
      </c>
      <c r="D399">
        <v>11</v>
      </c>
      <c r="E399">
        <v>0</v>
      </c>
      <c r="F399">
        <v>2500</v>
      </c>
      <c r="G399">
        <v>2658.0965357663199</v>
      </c>
      <c r="H399">
        <v>116.83185899164501</v>
      </c>
      <c r="I399">
        <v>7064.3976500723502</v>
      </c>
      <c r="J399">
        <v>40</v>
      </c>
      <c r="K399">
        <v>3.69869495226917E-3</v>
      </c>
      <c r="L399">
        <v>0</v>
      </c>
      <c r="M399">
        <v>2500</v>
      </c>
      <c r="N399">
        <v>3600</v>
      </c>
      <c r="O399">
        <v>3700</v>
      </c>
      <c r="P399">
        <v>3700</v>
      </c>
      <c r="Q399">
        <v>5900</v>
      </c>
      <c r="R399">
        <v>7100</v>
      </c>
      <c r="S399">
        <v>7100</v>
      </c>
      <c r="T399">
        <v>7100</v>
      </c>
      <c r="U399">
        <v>7100</v>
      </c>
      <c r="V399">
        <v>7100</v>
      </c>
      <c r="W399">
        <v>7100</v>
      </c>
    </row>
    <row r="400" spans="1:23" x14ac:dyDescent="0.2">
      <c r="A400" t="s">
        <v>17</v>
      </c>
      <c r="B400" t="s">
        <v>430</v>
      </c>
      <c r="C400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00">
        <v>11</v>
      </c>
      <c r="E400">
        <v>0</v>
      </c>
      <c r="F400">
        <v>7000</v>
      </c>
      <c r="G400">
        <v>7287.7209745453301</v>
      </c>
      <c r="H400">
        <v>5903.2896800199496</v>
      </c>
      <c r="I400">
        <v>11350.3581540426</v>
      </c>
      <c r="J400">
        <v>46787</v>
      </c>
      <c r="K400">
        <v>3.69869495226917E-3</v>
      </c>
      <c r="L400">
        <v>0</v>
      </c>
      <c r="M400">
        <v>7000</v>
      </c>
      <c r="N400">
        <v>7100</v>
      </c>
      <c r="O400">
        <v>7200</v>
      </c>
      <c r="P400">
        <v>7200</v>
      </c>
      <c r="Q400">
        <v>7700</v>
      </c>
      <c r="R400">
        <v>11000</v>
      </c>
      <c r="S400">
        <v>11000</v>
      </c>
      <c r="T400">
        <v>11000</v>
      </c>
      <c r="U400">
        <v>11000</v>
      </c>
      <c r="V400">
        <v>11000</v>
      </c>
      <c r="W400">
        <v>11000</v>
      </c>
    </row>
    <row r="401" spans="1:23" x14ac:dyDescent="0.2">
      <c r="A401" t="s">
        <v>17</v>
      </c>
      <c r="B401" t="s">
        <v>431</v>
      </c>
      <c r="C401" s="4" t="str">
        <f t="shared" si="6"/>
        <v>/time-units?for_protocol_soa=true</v>
      </c>
      <c r="D401">
        <v>11</v>
      </c>
      <c r="E401">
        <v>0</v>
      </c>
      <c r="F401">
        <v>110</v>
      </c>
      <c r="G401">
        <v>202.49437263489401</v>
      </c>
      <c r="H401">
        <v>46.941436943597999</v>
      </c>
      <c r="I401">
        <v>496.82302109431402</v>
      </c>
      <c r="J401">
        <v>92</v>
      </c>
      <c r="K401">
        <v>3.69869495226917E-3</v>
      </c>
      <c r="L401">
        <v>0</v>
      </c>
      <c r="M401">
        <v>110</v>
      </c>
      <c r="N401">
        <v>200</v>
      </c>
      <c r="O401">
        <v>420</v>
      </c>
      <c r="P401">
        <v>420</v>
      </c>
      <c r="Q401">
        <v>470</v>
      </c>
      <c r="R401">
        <v>500</v>
      </c>
      <c r="S401">
        <v>500</v>
      </c>
      <c r="T401">
        <v>500</v>
      </c>
      <c r="U401">
        <v>500</v>
      </c>
      <c r="V401">
        <v>500</v>
      </c>
      <c r="W401">
        <v>500</v>
      </c>
    </row>
    <row r="402" spans="1:23" x14ac:dyDescent="0.2">
      <c r="A402" t="s">
        <v>17</v>
      </c>
      <c r="B402" t="s">
        <v>432</v>
      </c>
      <c r="C402" s="4" t="str">
        <f t="shared" si="6"/>
        <v>/studies/study_uid</v>
      </c>
      <c r="D402">
        <v>12</v>
      </c>
      <c r="E402">
        <v>0</v>
      </c>
      <c r="F402">
        <v>1600</v>
      </c>
      <c r="G402">
        <v>1617.5210406557501</v>
      </c>
      <c r="H402">
        <v>282.67437801696298</v>
      </c>
      <c r="I402">
        <v>3242.5167949404499</v>
      </c>
      <c r="J402">
        <v>1712</v>
      </c>
      <c r="K402">
        <v>4.0349399479299997E-3</v>
      </c>
      <c r="L402">
        <v>0</v>
      </c>
      <c r="M402">
        <v>1900</v>
      </c>
      <c r="N402">
        <v>1900</v>
      </c>
      <c r="O402">
        <v>2800</v>
      </c>
      <c r="P402">
        <v>2800</v>
      </c>
      <c r="Q402">
        <v>2900</v>
      </c>
      <c r="R402">
        <v>3200</v>
      </c>
      <c r="S402">
        <v>3200</v>
      </c>
      <c r="T402">
        <v>3200</v>
      </c>
      <c r="U402">
        <v>3200</v>
      </c>
      <c r="V402">
        <v>3200</v>
      </c>
      <c r="W402">
        <v>3200</v>
      </c>
    </row>
    <row r="403" spans="1:23" x14ac:dyDescent="0.2">
      <c r="A403" t="s">
        <v>17</v>
      </c>
      <c r="B403" t="s">
        <v>433</v>
      </c>
      <c r="C403" s="4" t="str">
        <f t="shared" si="6"/>
        <v>/flowchart?detailed=true</v>
      </c>
      <c r="D403">
        <v>12</v>
      </c>
      <c r="E403">
        <v>0</v>
      </c>
      <c r="F403">
        <v>22000</v>
      </c>
      <c r="G403">
        <v>22378.5856704053</v>
      </c>
      <c r="H403">
        <v>18305.902745923901</v>
      </c>
      <c r="I403">
        <v>26469.8520019883</v>
      </c>
      <c r="J403">
        <v>507091</v>
      </c>
      <c r="K403">
        <v>4.0349399479299997E-3</v>
      </c>
      <c r="L403">
        <v>0</v>
      </c>
      <c r="M403">
        <v>22000</v>
      </c>
      <c r="N403">
        <v>23000</v>
      </c>
      <c r="O403">
        <v>26000</v>
      </c>
      <c r="P403">
        <v>26000</v>
      </c>
      <c r="Q403">
        <v>26000</v>
      </c>
      <c r="R403">
        <v>26000</v>
      </c>
      <c r="S403">
        <v>26000</v>
      </c>
      <c r="T403">
        <v>26000</v>
      </c>
      <c r="U403">
        <v>26000</v>
      </c>
      <c r="V403">
        <v>26000</v>
      </c>
      <c r="W403">
        <v>26000</v>
      </c>
    </row>
    <row r="404" spans="1:23" x14ac:dyDescent="0.2">
      <c r="A404" t="s">
        <v>17</v>
      </c>
      <c r="B404" t="s">
        <v>434</v>
      </c>
      <c r="C404" s="4" t="str">
        <f t="shared" si="6"/>
        <v>/soa-preferences</v>
      </c>
      <c r="D404">
        <v>12</v>
      </c>
      <c r="E404">
        <v>0</v>
      </c>
      <c r="F404">
        <v>180</v>
      </c>
      <c r="G404">
        <v>248.93801999860401</v>
      </c>
      <c r="H404">
        <v>34.086739993654099</v>
      </c>
      <c r="I404">
        <v>541.96590604260496</v>
      </c>
      <c r="J404">
        <v>100</v>
      </c>
      <c r="K404">
        <v>4.0349399479299997E-3</v>
      </c>
      <c r="L404">
        <v>0</v>
      </c>
      <c r="M404">
        <v>200</v>
      </c>
      <c r="N404">
        <v>290</v>
      </c>
      <c r="O404">
        <v>470</v>
      </c>
      <c r="P404">
        <v>470</v>
      </c>
      <c r="Q404">
        <v>500</v>
      </c>
      <c r="R404">
        <v>540</v>
      </c>
      <c r="S404">
        <v>540</v>
      </c>
      <c r="T404">
        <v>540</v>
      </c>
      <c r="U404">
        <v>540</v>
      </c>
      <c r="V404">
        <v>540</v>
      </c>
      <c r="W404">
        <v>540</v>
      </c>
    </row>
    <row r="405" spans="1:23" x14ac:dyDescent="0.2">
      <c r="A405" t="s">
        <v>17</v>
      </c>
      <c r="B405" t="s">
        <v>435</v>
      </c>
      <c r="C405" s="4" t="str">
        <f t="shared" si="6"/>
        <v>/study-activities?page_size=0&amp;page_number=1</v>
      </c>
      <c r="D405">
        <v>12</v>
      </c>
      <c r="E405">
        <v>0</v>
      </c>
      <c r="F405">
        <v>3300</v>
      </c>
      <c r="G405">
        <v>3475.02366024612</v>
      </c>
      <c r="H405">
        <v>1500.4821059992501</v>
      </c>
      <c r="I405">
        <v>5581.5581600181704</v>
      </c>
      <c r="J405">
        <v>409416</v>
      </c>
      <c r="K405">
        <v>4.0349399479299997E-3</v>
      </c>
      <c r="L405">
        <v>0</v>
      </c>
      <c r="M405">
        <v>3400</v>
      </c>
      <c r="N405">
        <v>3800</v>
      </c>
      <c r="O405">
        <v>4500</v>
      </c>
      <c r="P405">
        <v>4500</v>
      </c>
      <c r="Q405">
        <v>4800</v>
      </c>
      <c r="R405">
        <v>5600</v>
      </c>
      <c r="S405">
        <v>5600</v>
      </c>
      <c r="T405">
        <v>5600</v>
      </c>
      <c r="U405">
        <v>5600</v>
      </c>
      <c r="V405">
        <v>5600</v>
      </c>
      <c r="W405">
        <v>5600</v>
      </c>
    </row>
    <row r="406" spans="1:23" x14ac:dyDescent="0.2">
      <c r="A406" t="s">
        <v>17</v>
      </c>
      <c r="B406" t="s">
        <v>436</v>
      </c>
      <c r="C406" s="4" t="str">
        <f t="shared" si="6"/>
        <v>/study-soa-footnotes?page_number=1&amp;page_size=0&amp;total_count=true</v>
      </c>
      <c r="D406">
        <v>12</v>
      </c>
      <c r="E406">
        <v>0</v>
      </c>
      <c r="F406">
        <v>350</v>
      </c>
      <c r="G406">
        <v>908.600987565781</v>
      </c>
      <c r="H406">
        <v>61.535356915555802</v>
      </c>
      <c r="I406">
        <v>3748.5607069684102</v>
      </c>
      <c r="J406">
        <v>40</v>
      </c>
      <c r="K406">
        <v>4.0349399479299997E-3</v>
      </c>
      <c r="L406">
        <v>0</v>
      </c>
      <c r="M406">
        <v>630</v>
      </c>
      <c r="N406">
        <v>990</v>
      </c>
      <c r="O406">
        <v>1400</v>
      </c>
      <c r="P406">
        <v>1400</v>
      </c>
      <c r="Q406">
        <v>1700</v>
      </c>
      <c r="R406">
        <v>3700</v>
      </c>
      <c r="S406">
        <v>3700</v>
      </c>
      <c r="T406">
        <v>3700</v>
      </c>
      <c r="U406">
        <v>3700</v>
      </c>
      <c r="V406">
        <v>3700</v>
      </c>
      <c r="W406">
        <v>3700</v>
      </c>
    </row>
    <row r="407" spans="1:23" x14ac:dyDescent="0.2">
      <c r="A407" t="s">
        <v>17</v>
      </c>
      <c r="B407" t="s">
        <v>437</v>
      </c>
      <c r="C407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07">
        <v>12</v>
      </c>
      <c r="E407">
        <v>0</v>
      </c>
      <c r="F407">
        <v>6000</v>
      </c>
      <c r="G407">
        <v>6788.7404546878897</v>
      </c>
      <c r="H407">
        <v>3822.4113020114601</v>
      </c>
      <c r="I407">
        <v>9842.1560149872603</v>
      </c>
      <c r="J407">
        <v>46787</v>
      </c>
      <c r="K407">
        <v>4.0349399479299997E-3</v>
      </c>
      <c r="L407">
        <v>0</v>
      </c>
      <c r="M407">
        <v>6300</v>
      </c>
      <c r="N407">
        <v>8100</v>
      </c>
      <c r="O407">
        <v>8400</v>
      </c>
      <c r="P407">
        <v>8400</v>
      </c>
      <c r="Q407">
        <v>8500</v>
      </c>
      <c r="R407">
        <v>9800</v>
      </c>
      <c r="S407">
        <v>9800</v>
      </c>
      <c r="T407">
        <v>9800</v>
      </c>
      <c r="U407">
        <v>9800</v>
      </c>
      <c r="V407">
        <v>9800</v>
      </c>
      <c r="W407">
        <v>9800</v>
      </c>
    </row>
    <row r="408" spans="1:23" x14ac:dyDescent="0.2">
      <c r="A408" t="s">
        <v>17</v>
      </c>
      <c r="B408" t="s">
        <v>438</v>
      </c>
      <c r="C408" s="4" t="str">
        <f t="shared" si="6"/>
        <v>/time-units?for_protocol_soa=true</v>
      </c>
      <c r="D408">
        <v>12</v>
      </c>
      <c r="E408">
        <v>0</v>
      </c>
      <c r="F408">
        <v>130</v>
      </c>
      <c r="G408">
        <v>224.55994882814801</v>
      </c>
      <c r="H408">
        <v>43.207325972616601</v>
      </c>
      <c r="I408">
        <v>591.72249608673098</v>
      </c>
      <c r="J408">
        <v>92</v>
      </c>
      <c r="K408">
        <v>4.0349399479299997E-3</v>
      </c>
      <c r="L408">
        <v>0</v>
      </c>
      <c r="M408">
        <v>130</v>
      </c>
      <c r="N408">
        <v>150</v>
      </c>
      <c r="O408">
        <v>470</v>
      </c>
      <c r="P408">
        <v>470</v>
      </c>
      <c r="Q408">
        <v>560</v>
      </c>
      <c r="R408">
        <v>590</v>
      </c>
      <c r="S408">
        <v>590</v>
      </c>
      <c r="T408">
        <v>590</v>
      </c>
      <c r="U408">
        <v>590</v>
      </c>
      <c r="V408">
        <v>590</v>
      </c>
      <c r="W408">
        <v>590</v>
      </c>
    </row>
    <row r="409" spans="1:23" x14ac:dyDescent="0.2">
      <c r="A409" t="s">
        <v>17</v>
      </c>
      <c r="B409" t="s">
        <v>439</v>
      </c>
      <c r="C409" s="4" t="str">
        <f t="shared" si="6"/>
        <v>/studies/study_uid</v>
      </c>
      <c r="D409">
        <v>9</v>
      </c>
      <c r="E409">
        <v>0</v>
      </c>
      <c r="F409">
        <v>1100</v>
      </c>
      <c r="G409">
        <v>1085.8023496758599</v>
      </c>
      <c r="H409">
        <v>633.41042702086202</v>
      </c>
      <c r="I409">
        <v>2126.0137939825599</v>
      </c>
      <c r="J409">
        <v>1712</v>
      </c>
      <c r="K409">
        <v>3.0262049609475002E-3</v>
      </c>
      <c r="L409">
        <v>0</v>
      </c>
      <c r="M409">
        <v>1100</v>
      </c>
      <c r="N409">
        <v>1100</v>
      </c>
      <c r="O409">
        <v>1100</v>
      </c>
      <c r="P409">
        <v>1200</v>
      </c>
      <c r="Q409">
        <v>2100</v>
      </c>
      <c r="R409">
        <v>2100</v>
      </c>
      <c r="S409">
        <v>2100</v>
      </c>
      <c r="T409">
        <v>2100</v>
      </c>
      <c r="U409">
        <v>2100</v>
      </c>
      <c r="V409">
        <v>2100</v>
      </c>
      <c r="W409">
        <v>2100</v>
      </c>
    </row>
    <row r="410" spans="1:23" x14ac:dyDescent="0.2">
      <c r="A410" t="s">
        <v>17</v>
      </c>
      <c r="B410" t="s">
        <v>440</v>
      </c>
      <c r="C410" s="4" t="str">
        <f t="shared" si="6"/>
        <v>/flowchart?detailed=true</v>
      </c>
      <c r="D410">
        <v>9</v>
      </c>
      <c r="E410">
        <v>0</v>
      </c>
      <c r="F410">
        <v>25000</v>
      </c>
      <c r="G410">
        <v>24731.789811449598</v>
      </c>
      <c r="H410">
        <v>20456.974792992602</v>
      </c>
      <c r="I410">
        <v>28117.236364050699</v>
      </c>
      <c r="J410">
        <v>505486</v>
      </c>
      <c r="K410">
        <v>3.0262049609475002E-3</v>
      </c>
      <c r="L410">
        <v>0</v>
      </c>
      <c r="M410">
        <v>25000</v>
      </c>
      <c r="N410">
        <v>25000</v>
      </c>
      <c r="O410">
        <v>26000</v>
      </c>
      <c r="P410">
        <v>26000</v>
      </c>
      <c r="Q410">
        <v>28000</v>
      </c>
      <c r="R410">
        <v>28000</v>
      </c>
      <c r="S410">
        <v>28000</v>
      </c>
      <c r="T410">
        <v>28000</v>
      </c>
      <c r="U410">
        <v>28000</v>
      </c>
      <c r="V410">
        <v>28000</v>
      </c>
      <c r="W410">
        <v>28000</v>
      </c>
    </row>
    <row r="411" spans="1:23" x14ac:dyDescent="0.2">
      <c r="A411" t="s">
        <v>17</v>
      </c>
      <c r="B411" t="s">
        <v>441</v>
      </c>
      <c r="C411" s="4" t="str">
        <f t="shared" si="6"/>
        <v>/soa-preferences</v>
      </c>
      <c r="D411">
        <v>9</v>
      </c>
      <c r="E411">
        <v>0</v>
      </c>
      <c r="F411">
        <v>120</v>
      </c>
      <c r="G411">
        <v>200.29315180403901</v>
      </c>
      <c r="H411">
        <v>78.084390028379801</v>
      </c>
      <c r="I411">
        <v>485.45877903234202</v>
      </c>
      <c r="J411">
        <v>100</v>
      </c>
      <c r="K411">
        <v>3.0262049609475002E-3</v>
      </c>
      <c r="L411">
        <v>0</v>
      </c>
      <c r="M411">
        <v>120</v>
      </c>
      <c r="N411">
        <v>230</v>
      </c>
      <c r="O411">
        <v>260</v>
      </c>
      <c r="P411">
        <v>320</v>
      </c>
      <c r="Q411">
        <v>490</v>
      </c>
      <c r="R411">
        <v>490</v>
      </c>
      <c r="S411">
        <v>490</v>
      </c>
      <c r="T411">
        <v>490</v>
      </c>
      <c r="U411">
        <v>490</v>
      </c>
      <c r="V411">
        <v>490</v>
      </c>
      <c r="W411">
        <v>490</v>
      </c>
    </row>
    <row r="412" spans="1:23" x14ac:dyDescent="0.2">
      <c r="A412" t="s">
        <v>17</v>
      </c>
      <c r="B412" t="s">
        <v>442</v>
      </c>
      <c r="C412" s="4" t="str">
        <f t="shared" si="6"/>
        <v>/study-activities?page_size=0&amp;page_number=1</v>
      </c>
      <c r="D412">
        <v>9</v>
      </c>
      <c r="E412">
        <v>0</v>
      </c>
      <c r="F412">
        <v>3000</v>
      </c>
      <c r="G412">
        <v>3334.7349904684502</v>
      </c>
      <c r="H412">
        <v>2389.2391590634302</v>
      </c>
      <c r="I412">
        <v>5004.0339310653499</v>
      </c>
      <c r="J412">
        <v>409416</v>
      </c>
      <c r="K412">
        <v>3.0262049609475002E-3</v>
      </c>
      <c r="L412">
        <v>0</v>
      </c>
      <c r="M412">
        <v>3000</v>
      </c>
      <c r="N412">
        <v>3100</v>
      </c>
      <c r="O412">
        <v>4000</v>
      </c>
      <c r="P412">
        <v>4300</v>
      </c>
      <c r="Q412">
        <v>5000</v>
      </c>
      <c r="R412">
        <v>5000</v>
      </c>
      <c r="S412">
        <v>5000</v>
      </c>
      <c r="T412">
        <v>5000</v>
      </c>
      <c r="U412">
        <v>5000</v>
      </c>
      <c r="V412">
        <v>5000</v>
      </c>
      <c r="W412">
        <v>5000</v>
      </c>
    </row>
    <row r="413" spans="1:23" x14ac:dyDescent="0.2">
      <c r="A413" t="s">
        <v>17</v>
      </c>
      <c r="B413" t="s">
        <v>443</v>
      </c>
      <c r="C413" s="4" t="str">
        <f t="shared" si="6"/>
        <v>/study-soa-footnotes?page_number=1&amp;page_size=0&amp;total_count=true</v>
      </c>
      <c r="D413">
        <v>9</v>
      </c>
      <c r="E413">
        <v>0</v>
      </c>
      <c r="F413">
        <v>1100</v>
      </c>
      <c r="G413">
        <v>1301.2197508942299</v>
      </c>
      <c r="H413">
        <v>28.0280699953436</v>
      </c>
      <c r="I413">
        <v>2291.65843303781</v>
      </c>
      <c r="J413">
        <v>40</v>
      </c>
      <c r="K413">
        <v>3.0262049609475002E-3</v>
      </c>
      <c r="L413">
        <v>0</v>
      </c>
      <c r="M413">
        <v>1100</v>
      </c>
      <c r="N413">
        <v>1700</v>
      </c>
      <c r="O413">
        <v>2000</v>
      </c>
      <c r="P413">
        <v>2100</v>
      </c>
      <c r="Q413">
        <v>2300</v>
      </c>
      <c r="R413">
        <v>2300</v>
      </c>
      <c r="S413">
        <v>2300</v>
      </c>
      <c r="T413">
        <v>2300</v>
      </c>
      <c r="U413">
        <v>2300</v>
      </c>
      <c r="V413">
        <v>2300</v>
      </c>
      <c r="W413">
        <v>2300</v>
      </c>
    </row>
    <row r="414" spans="1:23" x14ac:dyDescent="0.2">
      <c r="A414" t="s">
        <v>17</v>
      </c>
      <c r="B414" t="s">
        <v>444</v>
      </c>
      <c r="C414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14">
        <v>9</v>
      </c>
      <c r="E414">
        <v>0</v>
      </c>
      <c r="F414">
        <v>6300</v>
      </c>
      <c r="G414">
        <v>7100.3422532230597</v>
      </c>
      <c r="H414">
        <v>4325.8496369235199</v>
      </c>
      <c r="I414">
        <v>11812.769336043801</v>
      </c>
      <c r="J414">
        <v>46787</v>
      </c>
      <c r="K414">
        <v>3.0262049609475002E-3</v>
      </c>
      <c r="L414">
        <v>0</v>
      </c>
      <c r="M414">
        <v>6300</v>
      </c>
      <c r="N414">
        <v>6600</v>
      </c>
      <c r="O414">
        <v>7600</v>
      </c>
      <c r="P414">
        <v>9400</v>
      </c>
      <c r="Q414">
        <v>12000</v>
      </c>
      <c r="R414">
        <v>12000</v>
      </c>
      <c r="S414">
        <v>12000</v>
      </c>
      <c r="T414">
        <v>12000</v>
      </c>
      <c r="U414">
        <v>12000</v>
      </c>
      <c r="V414">
        <v>12000</v>
      </c>
      <c r="W414">
        <v>12000</v>
      </c>
    </row>
    <row r="415" spans="1:23" x14ac:dyDescent="0.2">
      <c r="A415" t="s">
        <v>17</v>
      </c>
      <c r="B415" t="s">
        <v>445</v>
      </c>
      <c r="C415" s="4" t="str">
        <f t="shared" si="6"/>
        <v>/time-units?for_protocol_soa=true</v>
      </c>
      <c r="D415">
        <v>9</v>
      </c>
      <c r="E415">
        <v>0</v>
      </c>
      <c r="F415">
        <v>98</v>
      </c>
      <c r="G415">
        <v>285.48747987951998</v>
      </c>
      <c r="H415">
        <v>55.920997983775997</v>
      </c>
      <c r="I415">
        <v>877.73440696764703</v>
      </c>
      <c r="J415">
        <v>92</v>
      </c>
      <c r="K415">
        <v>3.0262049609475002E-3</v>
      </c>
      <c r="L415">
        <v>0</v>
      </c>
      <c r="M415">
        <v>98</v>
      </c>
      <c r="N415">
        <v>120</v>
      </c>
      <c r="O415">
        <v>430</v>
      </c>
      <c r="P415">
        <v>710</v>
      </c>
      <c r="Q415">
        <v>880</v>
      </c>
      <c r="R415">
        <v>880</v>
      </c>
      <c r="S415">
        <v>880</v>
      </c>
      <c r="T415">
        <v>880</v>
      </c>
      <c r="U415">
        <v>880</v>
      </c>
      <c r="V415">
        <v>880</v>
      </c>
      <c r="W415">
        <v>880</v>
      </c>
    </row>
    <row r="416" spans="1:23" x14ac:dyDescent="0.2">
      <c r="A416" t="s">
        <v>17</v>
      </c>
      <c r="B416" t="s">
        <v>446</v>
      </c>
      <c r="C416" s="4" t="str">
        <f t="shared" si="6"/>
        <v>/studies/study_uid</v>
      </c>
      <c r="D416">
        <v>6</v>
      </c>
      <c r="E416">
        <v>0</v>
      </c>
      <c r="F416">
        <v>790</v>
      </c>
      <c r="G416">
        <v>939.35120932292102</v>
      </c>
      <c r="H416">
        <v>379.07522299792601</v>
      </c>
      <c r="I416">
        <v>1699.9428899725899</v>
      </c>
      <c r="J416">
        <v>1712</v>
      </c>
      <c r="K416">
        <v>2.0174699739649998E-3</v>
      </c>
      <c r="L416">
        <v>0</v>
      </c>
      <c r="M416">
        <v>1000</v>
      </c>
      <c r="N416">
        <v>1000</v>
      </c>
      <c r="O416">
        <v>1100</v>
      </c>
      <c r="P416">
        <v>1100</v>
      </c>
      <c r="Q416">
        <v>1700</v>
      </c>
      <c r="R416">
        <v>1700</v>
      </c>
      <c r="S416">
        <v>1700</v>
      </c>
      <c r="T416">
        <v>1700</v>
      </c>
      <c r="U416">
        <v>1700</v>
      </c>
      <c r="V416">
        <v>1700</v>
      </c>
      <c r="W416">
        <v>1700</v>
      </c>
    </row>
    <row r="417" spans="1:23" x14ac:dyDescent="0.2">
      <c r="A417" t="s">
        <v>17</v>
      </c>
      <c r="B417" t="s">
        <v>447</v>
      </c>
      <c r="C417" s="4" t="str">
        <f t="shared" si="6"/>
        <v>/flowchart?detailed=true</v>
      </c>
      <c r="D417">
        <v>6</v>
      </c>
      <c r="E417">
        <v>0</v>
      </c>
      <c r="F417">
        <v>23000</v>
      </c>
      <c r="G417">
        <v>23869.357576477301</v>
      </c>
      <c r="H417">
        <v>17815.242764074301</v>
      </c>
      <c r="I417">
        <v>28585.885456995999</v>
      </c>
      <c r="J417">
        <v>509338</v>
      </c>
      <c r="K417">
        <v>2.0174699739649998E-3</v>
      </c>
      <c r="L417">
        <v>0</v>
      </c>
      <c r="M417">
        <v>26000</v>
      </c>
      <c r="N417">
        <v>26000</v>
      </c>
      <c r="O417">
        <v>26000</v>
      </c>
      <c r="P417">
        <v>26000</v>
      </c>
      <c r="Q417">
        <v>29000</v>
      </c>
      <c r="R417">
        <v>29000</v>
      </c>
      <c r="S417">
        <v>29000</v>
      </c>
      <c r="T417">
        <v>29000</v>
      </c>
      <c r="U417">
        <v>29000</v>
      </c>
      <c r="V417">
        <v>29000</v>
      </c>
      <c r="W417">
        <v>29000</v>
      </c>
    </row>
    <row r="418" spans="1:23" x14ac:dyDescent="0.2">
      <c r="A418" t="s">
        <v>17</v>
      </c>
      <c r="B418" t="s">
        <v>448</v>
      </c>
      <c r="C418" s="4" t="str">
        <f t="shared" si="6"/>
        <v>/soa-preferences</v>
      </c>
      <c r="D418">
        <v>6</v>
      </c>
      <c r="E418">
        <v>0</v>
      </c>
      <c r="F418">
        <v>250</v>
      </c>
      <c r="G418">
        <v>497.41270550293802</v>
      </c>
      <c r="H418">
        <v>149.569403030909</v>
      </c>
      <c r="I418">
        <v>1108.6491120513499</v>
      </c>
      <c r="J418">
        <v>100</v>
      </c>
      <c r="K418">
        <v>2.0174699739649998E-3</v>
      </c>
      <c r="L418">
        <v>0</v>
      </c>
      <c r="M418">
        <v>610</v>
      </c>
      <c r="N418">
        <v>610</v>
      </c>
      <c r="O418">
        <v>680</v>
      </c>
      <c r="P418">
        <v>680</v>
      </c>
      <c r="Q418">
        <v>1100</v>
      </c>
      <c r="R418">
        <v>1100</v>
      </c>
      <c r="S418">
        <v>1100</v>
      </c>
      <c r="T418">
        <v>1100</v>
      </c>
      <c r="U418">
        <v>1100</v>
      </c>
      <c r="V418">
        <v>1100</v>
      </c>
      <c r="W418">
        <v>1100</v>
      </c>
    </row>
    <row r="419" spans="1:23" x14ac:dyDescent="0.2">
      <c r="A419" t="s">
        <v>17</v>
      </c>
      <c r="B419" t="s">
        <v>449</v>
      </c>
      <c r="C419" s="4" t="str">
        <f t="shared" si="6"/>
        <v>/study-activities?page_size=0&amp;page_number=1</v>
      </c>
      <c r="D419">
        <v>6</v>
      </c>
      <c r="E419">
        <v>0</v>
      </c>
      <c r="F419">
        <v>2800</v>
      </c>
      <c r="G419">
        <v>3475.6648311740701</v>
      </c>
      <c r="H419">
        <v>2254.5843860134401</v>
      </c>
      <c r="I419">
        <v>5277.3427839856504</v>
      </c>
      <c r="J419">
        <v>409416</v>
      </c>
      <c r="K419">
        <v>2.0174699739649998E-3</v>
      </c>
      <c r="L419">
        <v>0</v>
      </c>
      <c r="M419">
        <v>3300</v>
      </c>
      <c r="N419">
        <v>3300</v>
      </c>
      <c r="O419">
        <v>4600</v>
      </c>
      <c r="P419">
        <v>4600</v>
      </c>
      <c r="Q419">
        <v>5300</v>
      </c>
      <c r="R419">
        <v>5300</v>
      </c>
      <c r="S419">
        <v>5300</v>
      </c>
      <c r="T419">
        <v>5300</v>
      </c>
      <c r="U419">
        <v>5300</v>
      </c>
      <c r="V419">
        <v>5300</v>
      </c>
      <c r="W419">
        <v>5300</v>
      </c>
    </row>
    <row r="420" spans="1:23" x14ac:dyDescent="0.2">
      <c r="A420" t="s">
        <v>17</v>
      </c>
      <c r="B420" t="s">
        <v>450</v>
      </c>
      <c r="C420" s="4" t="str">
        <f t="shared" si="6"/>
        <v>/study-soa-footnotes?page_number=1&amp;page_size=0&amp;total_count=true</v>
      </c>
      <c r="D420">
        <v>6</v>
      </c>
      <c r="E420">
        <v>0</v>
      </c>
      <c r="F420">
        <v>470</v>
      </c>
      <c r="G420">
        <v>1117.78129216205</v>
      </c>
      <c r="H420">
        <v>63.768772990442798</v>
      </c>
      <c r="I420">
        <v>3187.4767768895199</v>
      </c>
      <c r="J420">
        <v>40</v>
      </c>
      <c r="K420">
        <v>2.0174699739649998E-3</v>
      </c>
      <c r="L420">
        <v>0</v>
      </c>
      <c r="M420">
        <v>1300</v>
      </c>
      <c r="N420">
        <v>1300</v>
      </c>
      <c r="O420">
        <v>1500</v>
      </c>
      <c r="P420">
        <v>1500</v>
      </c>
      <c r="Q420">
        <v>3200</v>
      </c>
      <c r="R420">
        <v>3200</v>
      </c>
      <c r="S420">
        <v>3200</v>
      </c>
      <c r="T420">
        <v>3200</v>
      </c>
      <c r="U420">
        <v>3200</v>
      </c>
      <c r="V420">
        <v>3200</v>
      </c>
      <c r="W420">
        <v>3200</v>
      </c>
    </row>
    <row r="421" spans="1:23" x14ac:dyDescent="0.2">
      <c r="A421" t="s">
        <v>17</v>
      </c>
      <c r="B421" t="s">
        <v>451</v>
      </c>
      <c r="C421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21">
        <v>6</v>
      </c>
      <c r="E421">
        <v>0</v>
      </c>
      <c r="F421">
        <v>6200</v>
      </c>
      <c r="G421">
        <v>6563.47657881754</v>
      </c>
      <c r="H421">
        <v>2843.8493099529201</v>
      </c>
      <c r="I421">
        <v>8959.1409700224103</v>
      </c>
      <c r="J421">
        <v>46787</v>
      </c>
      <c r="K421">
        <v>2.0174699739649998E-3</v>
      </c>
      <c r="L421">
        <v>0</v>
      </c>
      <c r="M421">
        <v>7100</v>
      </c>
      <c r="N421">
        <v>7100</v>
      </c>
      <c r="O421">
        <v>8200</v>
      </c>
      <c r="P421">
        <v>8200</v>
      </c>
      <c r="Q421">
        <v>9000</v>
      </c>
      <c r="R421">
        <v>9000</v>
      </c>
      <c r="S421">
        <v>9000</v>
      </c>
      <c r="T421">
        <v>9000</v>
      </c>
      <c r="U421">
        <v>9000</v>
      </c>
      <c r="V421">
        <v>9000</v>
      </c>
      <c r="W421">
        <v>9000</v>
      </c>
    </row>
    <row r="422" spans="1:23" x14ac:dyDescent="0.2">
      <c r="A422" t="s">
        <v>17</v>
      </c>
      <c r="B422" t="s">
        <v>452</v>
      </c>
      <c r="C422" s="4" t="str">
        <f t="shared" si="6"/>
        <v>/time-units?for_protocol_soa=true</v>
      </c>
      <c r="D422">
        <v>6</v>
      </c>
      <c r="E422">
        <v>0</v>
      </c>
      <c r="F422">
        <v>130</v>
      </c>
      <c r="G422">
        <v>225.146960350684</v>
      </c>
      <c r="H422">
        <v>79.487205948680597</v>
      </c>
      <c r="I422">
        <v>654.498999007046</v>
      </c>
      <c r="J422">
        <v>92</v>
      </c>
      <c r="K422">
        <v>2.0174699739649998E-3</v>
      </c>
      <c r="L422">
        <v>0</v>
      </c>
      <c r="M422">
        <v>140</v>
      </c>
      <c r="N422">
        <v>140</v>
      </c>
      <c r="O422">
        <v>260</v>
      </c>
      <c r="P422">
        <v>260</v>
      </c>
      <c r="Q422">
        <v>650</v>
      </c>
      <c r="R422">
        <v>650</v>
      </c>
      <c r="S422">
        <v>650</v>
      </c>
      <c r="T422">
        <v>650</v>
      </c>
      <c r="U422">
        <v>650</v>
      </c>
      <c r="V422">
        <v>650</v>
      </c>
      <c r="W422">
        <v>650</v>
      </c>
    </row>
    <row r="423" spans="1:23" x14ac:dyDescent="0.2">
      <c r="A423" t="s">
        <v>17</v>
      </c>
      <c r="B423" t="s">
        <v>453</v>
      </c>
      <c r="C423" s="4" t="str">
        <f t="shared" si="6"/>
        <v>/studies/study_uid</v>
      </c>
      <c r="D423">
        <v>5</v>
      </c>
      <c r="E423">
        <v>0</v>
      </c>
      <c r="F423">
        <v>2100</v>
      </c>
      <c r="G423">
        <v>2439.4775920081802</v>
      </c>
      <c r="H423">
        <v>542.634943965822</v>
      </c>
      <c r="I423">
        <v>6630.24773006327</v>
      </c>
      <c r="J423">
        <v>1712</v>
      </c>
      <c r="K423">
        <v>1.6812249783041599E-3</v>
      </c>
      <c r="L423">
        <v>0</v>
      </c>
      <c r="M423">
        <v>2100</v>
      </c>
      <c r="N423">
        <v>2300</v>
      </c>
      <c r="O423">
        <v>2300</v>
      </c>
      <c r="P423">
        <v>6600</v>
      </c>
      <c r="Q423">
        <v>6600</v>
      </c>
      <c r="R423">
        <v>6600</v>
      </c>
      <c r="S423">
        <v>6600</v>
      </c>
      <c r="T423">
        <v>6600</v>
      </c>
      <c r="U423">
        <v>6600</v>
      </c>
      <c r="V423">
        <v>6600</v>
      </c>
      <c r="W423">
        <v>6600</v>
      </c>
    </row>
    <row r="424" spans="1:23" x14ac:dyDescent="0.2">
      <c r="A424" t="s">
        <v>17</v>
      </c>
      <c r="B424" t="s">
        <v>454</v>
      </c>
      <c r="C424" s="4" t="str">
        <f t="shared" si="6"/>
        <v>/flowchart?detailed=true</v>
      </c>
      <c r="D424">
        <v>5</v>
      </c>
      <c r="E424">
        <v>0</v>
      </c>
      <c r="F424">
        <v>23000</v>
      </c>
      <c r="G424">
        <v>22184.085576003399</v>
      </c>
      <c r="H424">
        <v>17202.119590015998</v>
      </c>
      <c r="I424">
        <v>26207.2490829741</v>
      </c>
      <c r="J424">
        <v>503988</v>
      </c>
      <c r="K424">
        <v>1.6812249783041599E-3</v>
      </c>
      <c r="L424">
        <v>0</v>
      </c>
      <c r="M424">
        <v>23000</v>
      </c>
      <c r="N424">
        <v>26000</v>
      </c>
      <c r="O424">
        <v>26000</v>
      </c>
      <c r="P424">
        <v>26000</v>
      </c>
      <c r="Q424">
        <v>26000</v>
      </c>
      <c r="R424">
        <v>26000</v>
      </c>
      <c r="S424">
        <v>26000</v>
      </c>
      <c r="T424">
        <v>26000</v>
      </c>
      <c r="U424">
        <v>26000</v>
      </c>
      <c r="V424">
        <v>26000</v>
      </c>
      <c r="W424">
        <v>26000</v>
      </c>
    </row>
    <row r="425" spans="1:23" x14ac:dyDescent="0.2">
      <c r="A425" t="s">
        <v>17</v>
      </c>
      <c r="B425" t="s">
        <v>455</v>
      </c>
      <c r="C425" s="4" t="str">
        <f t="shared" si="6"/>
        <v>/soa-preferences</v>
      </c>
      <c r="D425">
        <v>5</v>
      </c>
      <c r="E425">
        <v>0</v>
      </c>
      <c r="F425">
        <v>250</v>
      </c>
      <c r="G425">
        <v>515.50352543126701</v>
      </c>
      <c r="H425">
        <v>107.317426009103</v>
      </c>
      <c r="I425">
        <v>1314.49341296684</v>
      </c>
      <c r="J425">
        <v>100</v>
      </c>
      <c r="K425">
        <v>1.6812249783041599E-3</v>
      </c>
      <c r="L425">
        <v>0</v>
      </c>
      <c r="M425">
        <v>250</v>
      </c>
      <c r="N425">
        <v>770</v>
      </c>
      <c r="O425">
        <v>770</v>
      </c>
      <c r="P425">
        <v>1300</v>
      </c>
      <c r="Q425">
        <v>1300</v>
      </c>
      <c r="R425">
        <v>1300</v>
      </c>
      <c r="S425">
        <v>1300</v>
      </c>
      <c r="T425">
        <v>1300</v>
      </c>
      <c r="U425">
        <v>1300</v>
      </c>
      <c r="V425">
        <v>1300</v>
      </c>
      <c r="W425">
        <v>1300</v>
      </c>
    </row>
    <row r="426" spans="1:23" x14ac:dyDescent="0.2">
      <c r="A426" t="s">
        <v>17</v>
      </c>
      <c r="B426" t="s">
        <v>456</v>
      </c>
      <c r="C426" s="4" t="str">
        <f t="shared" si="6"/>
        <v>/study-activities?page_size=0&amp;page_number=1</v>
      </c>
      <c r="D426">
        <v>5</v>
      </c>
      <c r="E426">
        <v>0</v>
      </c>
      <c r="F426">
        <v>3700</v>
      </c>
      <c r="G426">
        <v>3831.1811449704601</v>
      </c>
      <c r="H426">
        <v>2678.48883394617</v>
      </c>
      <c r="I426">
        <v>5156.2480789143501</v>
      </c>
      <c r="J426">
        <v>409416</v>
      </c>
      <c r="K426">
        <v>1.6812249783041599E-3</v>
      </c>
      <c r="L426">
        <v>0</v>
      </c>
      <c r="M426">
        <v>3700</v>
      </c>
      <c r="N426">
        <v>4800</v>
      </c>
      <c r="O426">
        <v>4800</v>
      </c>
      <c r="P426">
        <v>5200</v>
      </c>
      <c r="Q426">
        <v>5200</v>
      </c>
      <c r="R426">
        <v>5200</v>
      </c>
      <c r="S426">
        <v>5200</v>
      </c>
      <c r="T426">
        <v>5200</v>
      </c>
      <c r="U426">
        <v>5200</v>
      </c>
      <c r="V426">
        <v>5200</v>
      </c>
      <c r="W426">
        <v>5200</v>
      </c>
    </row>
    <row r="427" spans="1:23" x14ac:dyDescent="0.2">
      <c r="A427" t="s">
        <v>17</v>
      </c>
      <c r="B427" t="s">
        <v>457</v>
      </c>
      <c r="C427" s="4" t="str">
        <f t="shared" si="6"/>
        <v>/study-soa-footnotes?page_number=1&amp;page_size=0&amp;total_count=true</v>
      </c>
      <c r="D427">
        <v>5</v>
      </c>
      <c r="E427">
        <v>0</v>
      </c>
      <c r="F427">
        <v>530</v>
      </c>
      <c r="G427">
        <v>1560.7300704112199</v>
      </c>
      <c r="H427">
        <v>44.681509025394902</v>
      </c>
      <c r="I427">
        <v>5970.9292720071899</v>
      </c>
      <c r="J427">
        <v>40</v>
      </c>
      <c r="K427">
        <v>1.6812249783041599E-3</v>
      </c>
      <c r="L427">
        <v>0</v>
      </c>
      <c r="M427">
        <v>530</v>
      </c>
      <c r="N427">
        <v>1200</v>
      </c>
      <c r="O427">
        <v>1200</v>
      </c>
      <c r="P427">
        <v>6000</v>
      </c>
      <c r="Q427">
        <v>6000</v>
      </c>
      <c r="R427">
        <v>6000</v>
      </c>
      <c r="S427">
        <v>6000</v>
      </c>
      <c r="T427">
        <v>6000</v>
      </c>
      <c r="U427">
        <v>6000</v>
      </c>
      <c r="V427">
        <v>6000</v>
      </c>
      <c r="W427">
        <v>6000</v>
      </c>
    </row>
    <row r="428" spans="1:23" x14ac:dyDescent="0.2">
      <c r="A428" t="s">
        <v>17</v>
      </c>
      <c r="B428" t="s">
        <v>458</v>
      </c>
      <c r="C428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28">
        <v>5</v>
      </c>
      <c r="E428">
        <v>0</v>
      </c>
      <c r="F428">
        <v>6700</v>
      </c>
      <c r="G428">
        <v>6551.4534093905204</v>
      </c>
      <c r="H428">
        <v>5009.7950840136</v>
      </c>
      <c r="I428">
        <v>8449.9826449900793</v>
      </c>
      <c r="J428">
        <v>46787</v>
      </c>
      <c r="K428">
        <v>1.6812249783041599E-3</v>
      </c>
      <c r="L428">
        <v>0</v>
      </c>
      <c r="M428">
        <v>6700</v>
      </c>
      <c r="N428">
        <v>6800</v>
      </c>
      <c r="O428">
        <v>6800</v>
      </c>
      <c r="P428">
        <v>8400</v>
      </c>
      <c r="Q428">
        <v>8400</v>
      </c>
      <c r="R428">
        <v>8400</v>
      </c>
      <c r="S428">
        <v>8400</v>
      </c>
      <c r="T428">
        <v>8400</v>
      </c>
      <c r="U428">
        <v>8400</v>
      </c>
      <c r="V428">
        <v>8400</v>
      </c>
      <c r="W428">
        <v>8400</v>
      </c>
    </row>
    <row r="429" spans="1:23" x14ac:dyDescent="0.2">
      <c r="A429" t="s">
        <v>17</v>
      </c>
      <c r="B429" t="s">
        <v>459</v>
      </c>
      <c r="C429" s="4" t="str">
        <f t="shared" si="6"/>
        <v>/time-units?for_protocol_soa=true</v>
      </c>
      <c r="D429">
        <v>5</v>
      </c>
      <c r="E429">
        <v>0</v>
      </c>
      <c r="F429">
        <v>470</v>
      </c>
      <c r="G429">
        <v>716.54474101960602</v>
      </c>
      <c r="H429">
        <v>143.34734808653499</v>
      </c>
      <c r="I429">
        <v>1709.12824408151</v>
      </c>
      <c r="J429">
        <v>92</v>
      </c>
      <c r="K429">
        <v>1.6812249783041599E-3</v>
      </c>
      <c r="L429">
        <v>0</v>
      </c>
      <c r="M429">
        <v>470</v>
      </c>
      <c r="N429">
        <v>1100</v>
      </c>
      <c r="O429">
        <v>1100</v>
      </c>
      <c r="P429">
        <v>1700</v>
      </c>
      <c r="Q429">
        <v>1700</v>
      </c>
      <c r="R429">
        <v>1700</v>
      </c>
      <c r="S429">
        <v>1700</v>
      </c>
      <c r="T429">
        <v>1700</v>
      </c>
      <c r="U429">
        <v>1700</v>
      </c>
      <c r="V429">
        <v>1700</v>
      </c>
      <c r="W429">
        <v>1700</v>
      </c>
    </row>
    <row r="430" spans="1:23" x14ac:dyDescent="0.2">
      <c r="A430" t="s">
        <v>17</v>
      </c>
      <c r="B430" t="s">
        <v>460</v>
      </c>
      <c r="C430" s="4" t="str">
        <f t="shared" si="6"/>
        <v>/studies/study_uid</v>
      </c>
      <c r="D430">
        <v>11</v>
      </c>
      <c r="E430">
        <v>0</v>
      </c>
      <c r="F430">
        <v>1200</v>
      </c>
      <c r="G430">
        <v>1678.0284898969401</v>
      </c>
      <c r="H430">
        <v>258.45363305415901</v>
      </c>
      <c r="I430">
        <v>4055.48901809379</v>
      </c>
      <c r="J430">
        <v>1712</v>
      </c>
      <c r="K430">
        <v>3.69869495226917E-3</v>
      </c>
      <c r="L430">
        <v>0</v>
      </c>
      <c r="M430">
        <v>1200</v>
      </c>
      <c r="N430">
        <v>1400</v>
      </c>
      <c r="O430">
        <v>3500</v>
      </c>
      <c r="P430">
        <v>3500</v>
      </c>
      <c r="Q430">
        <v>3700</v>
      </c>
      <c r="R430">
        <v>4100</v>
      </c>
      <c r="S430">
        <v>4100</v>
      </c>
      <c r="T430">
        <v>4100</v>
      </c>
      <c r="U430">
        <v>4100</v>
      </c>
      <c r="V430">
        <v>4100</v>
      </c>
      <c r="W430">
        <v>4100</v>
      </c>
    </row>
    <row r="431" spans="1:23" x14ac:dyDescent="0.2">
      <c r="A431" t="s">
        <v>17</v>
      </c>
      <c r="B431" t="s">
        <v>461</v>
      </c>
      <c r="C431" s="4" t="str">
        <f t="shared" si="6"/>
        <v>/flowchart?detailed=true</v>
      </c>
      <c r="D431">
        <v>11</v>
      </c>
      <c r="E431">
        <v>0</v>
      </c>
      <c r="F431">
        <v>23000</v>
      </c>
      <c r="G431">
        <v>22806.480980086599</v>
      </c>
      <c r="H431">
        <v>18514.4400929566</v>
      </c>
      <c r="I431">
        <v>27482.3314480017</v>
      </c>
      <c r="J431">
        <v>507198</v>
      </c>
      <c r="K431">
        <v>3.69869495226917E-3</v>
      </c>
      <c r="L431">
        <v>0</v>
      </c>
      <c r="M431">
        <v>23000</v>
      </c>
      <c r="N431">
        <v>24000</v>
      </c>
      <c r="O431">
        <v>24000</v>
      </c>
      <c r="P431">
        <v>24000</v>
      </c>
      <c r="Q431">
        <v>25000</v>
      </c>
      <c r="R431">
        <v>27000</v>
      </c>
      <c r="S431">
        <v>27000</v>
      </c>
      <c r="T431">
        <v>27000</v>
      </c>
      <c r="U431">
        <v>27000</v>
      </c>
      <c r="V431">
        <v>27000</v>
      </c>
      <c r="W431">
        <v>27000</v>
      </c>
    </row>
    <row r="432" spans="1:23" x14ac:dyDescent="0.2">
      <c r="A432" t="s">
        <v>17</v>
      </c>
      <c r="B432" t="s">
        <v>462</v>
      </c>
      <c r="C432" s="4" t="str">
        <f t="shared" si="6"/>
        <v>/soa-preferences</v>
      </c>
      <c r="D432">
        <v>11</v>
      </c>
      <c r="E432">
        <v>0</v>
      </c>
      <c r="F432">
        <v>180</v>
      </c>
      <c r="G432">
        <v>393.830606893805</v>
      </c>
      <c r="H432">
        <v>51.446095923893097</v>
      </c>
      <c r="I432">
        <v>1562.5696609495201</v>
      </c>
      <c r="J432">
        <v>100</v>
      </c>
      <c r="K432">
        <v>3.69869495226917E-3</v>
      </c>
      <c r="L432">
        <v>0</v>
      </c>
      <c r="M432">
        <v>180</v>
      </c>
      <c r="N432">
        <v>320</v>
      </c>
      <c r="O432">
        <v>380</v>
      </c>
      <c r="P432">
        <v>380</v>
      </c>
      <c r="Q432">
        <v>1100</v>
      </c>
      <c r="R432">
        <v>1600</v>
      </c>
      <c r="S432">
        <v>1600</v>
      </c>
      <c r="T432">
        <v>1600</v>
      </c>
      <c r="U432">
        <v>1600</v>
      </c>
      <c r="V432">
        <v>1600</v>
      </c>
      <c r="W432">
        <v>1600</v>
      </c>
    </row>
    <row r="433" spans="1:23" x14ac:dyDescent="0.2">
      <c r="A433" t="s">
        <v>17</v>
      </c>
      <c r="B433" t="s">
        <v>463</v>
      </c>
      <c r="C433" s="4" t="str">
        <f t="shared" si="6"/>
        <v>/study-activities?page_size=0&amp;page_number=1</v>
      </c>
      <c r="D433">
        <v>11</v>
      </c>
      <c r="E433">
        <v>0</v>
      </c>
      <c r="F433">
        <v>3200</v>
      </c>
      <c r="G433">
        <v>3503.9432738082101</v>
      </c>
      <c r="H433">
        <v>1975.9112729225301</v>
      </c>
      <c r="I433">
        <v>7537.8710239892798</v>
      </c>
      <c r="J433">
        <v>409416</v>
      </c>
      <c r="K433">
        <v>3.69869495226917E-3</v>
      </c>
      <c r="L433">
        <v>0</v>
      </c>
      <c r="M433">
        <v>3200</v>
      </c>
      <c r="N433">
        <v>3400</v>
      </c>
      <c r="O433">
        <v>4300</v>
      </c>
      <c r="P433">
        <v>4300</v>
      </c>
      <c r="Q433">
        <v>4300</v>
      </c>
      <c r="R433">
        <v>7500</v>
      </c>
      <c r="S433">
        <v>7500</v>
      </c>
      <c r="T433">
        <v>7500</v>
      </c>
      <c r="U433">
        <v>7500</v>
      </c>
      <c r="V433">
        <v>7500</v>
      </c>
      <c r="W433">
        <v>7500</v>
      </c>
    </row>
    <row r="434" spans="1:23" x14ac:dyDescent="0.2">
      <c r="A434" t="s">
        <v>17</v>
      </c>
      <c r="B434" t="s">
        <v>464</v>
      </c>
      <c r="C434" s="4" t="str">
        <f t="shared" si="6"/>
        <v>/study-soa-footnotes?page_number=1&amp;page_size=0&amp;total_count=true</v>
      </c>
      <c r="D434">
        <v>11</v>
      </c>
      <c r="E434">
        <v>0</v>
      </c>
      <c r="F434">
        <v>1400</v>
      </c>
      <c r="G434">
        <v>1845.16495320183</v>
      </c>
      <c r="H434">
        <v>22.3751730518415</v>
      </c>
      <c r="I434">
        <v>6903.9589581079699</v>
      </c>
      <c r="J434">
        <v>40</v>
      </c>
      <c r="K434">
        <v>3.69869495226917E-3</v>
      </c>
      <c r="L434">
        <v>0</v>
      </c>
      <c r="M434">
        <v>1400</v>
      </c>
      <c r="N434">
        <v>2300</v>
      </c>
      <c r="O434">
        <v>2600</v>
      </c>
      <c r="P434">
        <v>2600</v>
      </c>
      <c r="Q434">
        <v>3900</v>
      </c>
      <c r="R434">
        <v>6900</v>
      </c>
      <c r="S434">
        <v>6900</v>
      </c>
      <c r="T434">
        <v>6900</v>
      </c>
      <c r="U434">
        <v>6900</v>
      </c>
      <c r="V434">
        <v>6900</v>
      </c>
      <c r="W434">
        <v>6900</v>
      </c>
    </row>
    <row r="435" spans="1:23" x14ac:dyDescent="0.2">
      <c r="A435" t="s">
        <v>17</v>
      </c>
      <c r="B435" t="s">
        <v>465</v>
      </c>
      <c r="C435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35">
        <v>11</v>
      </c>
      <c r="E435">
        <v>0</v>
      </c>
      <c r="F435">
        <v>5600</v>
      </c>
      <c r="G435">
        <v>5683.9022497985097</v>
      </c>
      <c r="H435">
        <v>3384.0813379501901</v>
      </c>
      <c r="I435">
        <v>9010.2851309347898</v>
      </c>
      <c r="J435">
        <v>46787</v>
      </c>
      <c r="K435">
        <v>3.69869495226917E-3</v>
      </c>
      <c r="L435">
        <v>0</v>
      </c>
      <c r="M435">
        <v>5600</v>
      </c>
      <c r="N435">
        <v>6600</v>
      </c>
      <c r="O435">
        <v>6900</v>
      </c>
      <c r="P435">
        <v>6900</v>
      </c>
      <c r="Q435">
        <v>7100</v>
      </c>
      <c r="R435">
        <v>9000</v>
      </c>
      <c r="S435">
        <v>9000</v>
      </c>
      <c r="T435">
        <v>9000</v>
      </c>
      <c r="U435">
        <v>9000</v>
      </c>
      <c r="V435">
        <v>9000</v>
      </c>
      <c r="W435">
        <v>9000</v>
      </c>
    </row>
    <row r="436" spans="1:23" x14ac:dyDescent="0.2">
      <c r="A436" t="s">
        <v>17</v>
      </c>
      <c r="B436" t="s">
        <v>466</v>
      </c>
      <c r="C436" s="4" t="str">
        <f t="shared" si="6"/>
        <v>/time-units?for_protocol_soa=true</v>
      </c>
      <c r="D436">
        <v>11</v>
      </c>
      <c r="E436">
        <v>0</v>
      </c>
      <c r="F436">
        <v>160</v>
      </c>
      <c r="G436">
        <v>272.09575916640398</v>
      </c>
      <c r="H436">
        <v>38.922064006328497</v>
      </c>
      <c r="I436">
        <v>680.01849099527999</v>
      </c>
      <c r="J436">
        <v>92</v>
      </c>
      <c r="K436">
        <v>3.69869495226917E-3</v>
      </c>
      <c r="L436">
        <v>0</v>
      </c>
      <c r="M436">
        <v>160</v>
      </c>
      <c r="N436">
        <v>360</v>
      </c>
      <c r="O436">
        <v>510</v>
      </c>
      <c r="P436">
        <v>510</v>
      </c>
      <c r="Q436">
        <v>610</v>
      </c>
      <c r="R436">
        <v>680</v>
      </c>
      <c r="S436">
        <v>680</v>
      </c>
      <c r="T436">
        <v>680</v>
      </c>
      <c r="U436">
        <v>680</v>
      </c>
      <c r="V436">
        <v>680</v>
      </c>
      <c r="W436">
        <v>680</v>
      </c>
    </row>
    <row r="437" spans="1:23" x14ac:dyDescent="0.2">
      <c r="A437" t="s">
        <v>17</v>
      </c>
      <c r="B437" t="s">
        <v>467</v>
      </c>
      <c r="C437" s="4" t="str">
        <f t="shared" si="6"/>
        <v>/studies/study_uid</v>
      </c>
      <c r="D437">
        <v>7</v>
      </c>
      <c r="E437">
        <v>0</v>
      </c>
      <c r="F437">
        <v>1300</v>
      </c>
      <c r="G437">
        <v>1457.22411556302</v>
      </c>
      <c r="H437">
        <v>767.94912200421095</v>
      </c>
      <c r="I437">
        <v>2555.8104909723602</v>
      </c>
      <c r="J437">
        <v>1712</v>
      </c>
      <c r="K437">
        <v>2.35371496962583E-3</v>
      </c>
      <c r="L437">
        <v>0</v>
      </c>
      <c r="M437">
        <v>1300</v>
      </c>
      <c r="N437">
        <v>1900</v>
      </c>
      <c r="O437">
        <v>1900</v>
      </c>
      <c r="P437">
        <v>1900</v>
      </c>
      <c r="Q437">
        <v>2600</v>
      </c>
      <c r="R437">
        <v>2600</v>
      </c>
      <c r="S437">
        <v>2600</v>
      </c>
      <c r="T437">
        <v>2600</v>
      </c>
      <c r="U437">
        <v>2600</v>
      </c>
      <c r="V437">
        <v>2600</v>
      </c>
      <c r="W437">
        <v>2600</v>
      </c>
    </row>
    <row r="438" spans="1:23" x14ac:dyDescent="0.2">
      <c r="A438" t="s">
        <v>17</v>
      </c>
      <c r="B438" t="s">
        <v>468</v>
      </c>
      <c r="C438" s="4" t="str">
        <f t="shared" si="6"/>
        <v>/flowchart?detailed=true</v>
      </c>
      <c r="D438">
        <v>7</v>
      </c>
      <c r="E438">
        <v>0</v>
      </c>
      <c r="F438">
        <v>25000</v>
      </c>
      <c r="G438">
        <v>25862.1666224041</v>
      </c>
      <c r="H438">
        <v>17243.028198019601</v>
      </c>
      <c r="I438">
        <v>40588.283395976701</v>
      </c>
      <c r="J438">
        <v>509231</v>
      </c>
      <c r="K438">
        <v>2.35371496962583E-3</v>
      </c>
      <c r="L438">
        <v>0</v>
      </c>
      <c r="M438">
        <v>25000</v>
      </c>
      <c r="N438">
        <v>26000</v>
      </c>
      <c r="O438">
        <v>28000</v>
      </c>
      <c r="P438">
        <v>28000</v>
      </c>
      <c r="Q438">
        <v>41000</v>
      </c>
      <c r="R438">
        <v>41000</v>
      </c>
      <c r="S438">
        <v>41000</v>
      </c>
      <c r="T438">
        <v>41000</v>
      </c>
      <c r="U438">
        <v>41000</v>
      </c>
      <c r="V438">
        <v>41000</v>
      </c>
      <c r="W438">
        <v>41000</v>
      </c>
    </row>
    <row r="439" spans="1:23" x14ac:dyDescent="0.2">
      <c r="A439" t="s">
        <v>17</v>
      </c>
      <c r="B439" t="s">
        <v>469</v>
      </c>
      <c r="C439" s="4" t="str">
        <f t="shared" si="6"/>
        <v>/soa-preferences</v>
      </c>
      <c r="D439">
        <v>7</v>
      </c>
      <c r="E439">
        <v>0</v>
      </c>
      <c r="F439">
        <v>340</v>
      </c>
      <c r="G439">
        <v>1317.99617614264</v>
      </c>
      <c r="H439">
        <v>104.620001045987</v>
      </c>
      <c r="I439">
        <v>6379.5085710007697</v>
      </c>
      <c r="J439">
        <v>100</v>
      </c>
      <c r="K439">
        <v>2.35371496962583E-3</v>
      </c>
      <c r="L439">
        <v>0</v>
      </c>
      <c r="M439">
        <v>340</v>
      </c>
      <c r="N439">
        <v>860</v>
      </c>
      <c r="O439">
        <v>960</v>
      </c>
      <c r="P439">
        <v>960</v>
      </c>
      <c r="Q439">
        <v>6400</v>
      </c>
      <c r="R439">
        <v>6400</v>
      </c>
      <c r="S439">
        <v>6400</v>
      </c>
      <c r="T439">
        <v>6400</v>
      </c>
      <c r="U439">
        <v>6400</v>
      </c>
      <c r="V439">
        <v>6400</v>
      </c>
      <c r="W439">
        <v>6400</v>
      </c>
    </row>
    <row r="440" spans="1:23" x14ac:dyDescent="0.2">
      <c r="A440" t="s">
        <v>17</v>
      </c>
      <c r="B440" t="s">
        <v>470</v>
      </c>
      <c r="C440" s="4" t="str">
        <f t="shared" si="6"/>
        <v>/study-activities?page_size=0&amp;page_number=1</v>
      </c>
      <c r="D440">
        <v>7</v>
      </c>
      <c r="E440">
        <v>0</v>
      </c>
      <c r="F440">
        <v>3400</v>
      </c>
      <c r="G440">
        <v>3429.06595415635</v>
      </c>
      <c r="H440">
        <v>1867.3240989446599</v>
      </c>
      <c r="I440">
        <v>4180.9760400792502</v>
      </c>
      <c r="J440">
        <v>409416</v>
      </c>
      <c r="K440">
        <v>2.35371496962583E-3</v>
      </c>
      <c r="L440">
        <v>0</v>
      </c>
      <c r="M440">
        <v>3400</v>
      </c>
      <c r="N440">
        <v>4100</v>
      </c>
      <c r="O440">
        <v>4100</v>
      </c>
      <c r="P440">
        <v>4100</v>
      </c>
      <c r="Q440">
        <v>4200</v>
      </c>
      <c r="R440">
        <v>4200</v>
      </c>
      <c r="S440">
        <v>4200</v>
      </c>
      <c r="T440">
        <v>4200</v>
      </c>
      <c r="U440">
        <v>4200</v>
      </c>
      <c r="V440">
        <v>4200</v>
      </c>
      <c r="W440">
        <v>4200</v>
      </c>
    </row>
    <row r="441" spans="1:23" x14ac:dyDescent="0.2">
      <c r="A441" t="s">
        <v>17</v>
      </c>
      <c r="B441" t="s">
        <v>471</v>
      </c>
      <c r="C441" s="4" t="str">
        <f t="shared" si="6"/>
        <v>/study-soa-footnotes?page_number=1&amp;page_size=0&amp;total_count=true</v>
      </c>
      <c r="D441">
        <v>7</v>
      </c>
      <c r="E441">
        <v>0</v>
      </c>
      <c r="F441">
        <v>520</v>
      </c>
      <c r="G441">
        <v>979.41193382056099</v>
      </c>
      <c r="H441">
        <v>187.57411499973301</v>
      </c>
      <c r="I441">
        <v>3882.5787679525001</v>
      </c>
      <c r="J441">
        <v>40</v>
      </c>
      <c r="K441">
        <v>2.35371496962583E-3</v>
      </c>
      <c r="L441">
        <v>0</v>
      </c>
      <c r="M441">
        <v>520</v>
      </c>
      <c r="N441">
        <v>610</v>
      </c>
      <c r="O441">
        <v>960</v>
      </c>
      <c r="P441">
        <v>960</v>
      </c>
      <c r="Q441">
        <v>3900</v>
      </c>
      <c r="R441">
        <v>3900</v>
      </c>
      <c r="S441">
        <v>3900</v>
      </c>
      <c r="T441">
        <v>3900</v>
      </c>
      <c r="U441">
        <v>3900</v>
      </c>
      <c r="V441">
        <v>3900</v>
      </c>
      <c r="W441">
        <v>3900</v>
      </c>
    </row>
    <row r="442" spans="1:23" x14ac:dyDescent="0.2">
      <c r="A442" t="s">
        <v>17</v>
      </c>
      <c r="B442" t="s">
        <v>472</v>
      </c>
      <c r="C442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42">
        <v>7</v>
      </c>
      <c r="E442">
        <v>0</v>
      </c>
      <c r="F442">
        <v>5400</v>
      </c>
      <c r="G442">
        <v>5677.6251528478597</v>
      </c>
      <c r="H442">
        <v>3009.7388579742901</v>
      </c>
      <c r="I442">
        <v>10310.3413729695</v>
      </c>
      <c r="J442">
        <v>46787</v>
      </c>
      <c r="K442">
        <v>2.35371496962583E-3</v>
      </c>
      <c r="L442">
        <v>0</v>
      </c>
      <c r="M442">
        <v>5400</v>
      </c>
      <c r="N442">
        <v>5600</v>
      </c>
      <c r="O442">
        <v>7100</v>
      </c>
      <c r="P442">
        <v>7100</v>
      </c>
      <c r="Q442">
        <v>10000</v>
      </c>
      <c r="R442">
        <v>10000</v>
      </c>
      <c r="S442">
        <v>10000</v>
      </c>
      <c r="T442">
        <v>10000</v>
      </c>
      <c r="U442">
        <v>10000</v>
      </c>
      <c r="V442">
        <v>10000</v>
      </c>
      <c r="W442">
        <v>10000</v>
      </c>
    </row>
    <row r="443" spans="1:23" x14ac:dyDescent="0.2">
      <c r="A443" t="s">
        <v>17</v>
      </c>
      <c r="B443" t="s">
        <v>473</v>
      </c>
      <c r="C443" s="4" t="str">
        <f t="shared" si="6"/>
        <v>/time-units?for_protocol_soa=true</v>
      </c>
      <c r="D443">
        <v>7</v>
      </c>
      <c r="E443">
        <v>0</v>
      </c>
      <c r="F443">
        <v>120</v>
      </c>
      <c r="G443">
        <v>318.48879482796599</v>
      </c>
      <c r="H443">
        <v>74.456844013184295</v>
      </c>
      <c r="I443">
        <v>841.44678292796004</v>
      </c>
      <c r="J443">
        <v>92</v>
      </c>
      <c r="K443">
        <v>2.35371496962583E-3</v>
      </c>
      <c r="L443">
        <v>0</v>
      </c>
      <c r="M443">
        <v>120</v>
      </c>
      <c r="N443">
        <v>240</v>
      </c>
      <c r="O443">
        <v>770</v>
      </c>
      <c r="P443">
        <v>770</v>
      </c>
      <c r="Q443">
        <v>840</v>
      </c>
      <c r="R443">
        <v>840</v>
      </c>
      <c r="S443">
        <v>840</v>
      </c>
      <c r="T443">
        <v>840</v>
      </c>
      <c r="U443">
        <v>840</v>
      </c>
      <c r="V443">
        <v>840</v>
      </c>
      <c r="W443">
        <v>840</v>
      </c>
    </row>
    <row r="444" spans="1:23" x14ac:dyDescent="0.2">
      <c r="A444" t="s">
        <v>17</v>
      </c>
      <c r="B444" t="s">
        <v>474</v>
      </c>
      <c r="C444" s="4" t="str">
        <f t="shared" si="6"/>
        <v>/studies/study_uid</v>
      </c>
      <c r="D444">
        <v>8</v>
      </c>
      <c r="E444">
        <v>0</v>
      </c>
      <c r="F444">
        <v>1500</v>
      </c>
      <c r="G444">
        <v>1595.0679788802499</v>
      </c>
      <c r="H444">
        <v>789.13651197217405</v>
      </c>
      <c r="I444">
        <v>2755.4995849495699</v>
      </c>
      <c r="J444">
        <v>1712</v>
      </c>
      <c r="K444">
        <v>2.6899599652866701E-3</v>
      </c>
      <c r="L444">
        <v>0</v>
      </c>
      <c r="M444">
        <v>1500</v>
      </c>
      <c r="N444">
        <v>1500</v>
      </c>
      <c r="O444">
        <v>2400</v>
      </c>
      <c r="P444">
        <v>2400</v>
      </c>
      <c r="Q444">
        <v>2800</v>
      </c>
      <c r="R444">
        <v>2800</v>
      </c>
      <c r="S444">
        <v>2800</v>
      </c>
      <c r="T444">
        <v>2800</v>
      </c>
      <c r="U444">
        <v>2800</v>
      </c>
      <c r="V444">
        <v>2800</v>
      </c>
      <c r="W444">
        <v>2800</v>
      </c>
    </row>
    <row r="445" spans="1:23" x14ac:dyDescent="0.2">
      <c r="A445" t="s">
        <v>17</v>
      </c>
      <c r="B445" t="s">
        <v>475</v>
      </c>
      <c r="C445" s="4" t="str">
        <f t="shared" si="6"/>
        <v>/flowchart?detailed=true</v>
      </c>
      <c r="D445">
        <v>8</v>
      </c>
      <c r="E445">
        <v>0</v>
      </c>
      <c r="F445">
        <v>23000</v>
      </c>
      <c r="G445">
        <v>21640.089718493899</v>
      </c>
      <c r="H445">
        <v>7797.8181920479901</v>
      </c>
      <c r="I445">
        <v>26056.428584037301</v>
      </c>
      <c r="J445">
        <v>508268</v>
      </c>
      <c r="K445">
        <v>2.6899599652866701E-3</v>
      </c>
      <c r="L445">
        <v>0</v>
      </c>
      <c r="M445">
        <v>24000</v>
      </c>
      <c r="N445">
        <v>25000</v>
      </c>
      <c r="O445">
        <v>26000</v>
      </c>
      <c r="P445">
        <v>26000</v>
      </c>
      <c r="Q445">
        <v>26000</v>
      </c>
      <c r="R445">
        <v>26000</v>
      </c>
      <c r="S445">
        <v>26000</v>
      </c>
      <c r="T445">
        <v>26000</v>
      </c>
      <c r="U445">
        <v>26000</v>
      </c>
      <c r="V445">
        <v>26000</v>
      </c>
      <c r="W445">
        <v>26000</v>
      </c>
    </row>
    <row r="446" spans="1:23" x14ac:dyDescent="0.2">
      <c r="A446" t="s">
        <v>17</v>
      </c>
      <c r="B446" t="s">
        <v>476</v>
      </c>
      <c r="C446" s="4" t="str">
        <f t="shared" si="6"/>
        <v>/soa-preferences</v>
      </c>
      <c r="D446">
        <v>8</v>
      </c>
      <c r="E446">
        <v>0</v>
      </c>
      <c r="F446">
        <v>240</v>
      </c>
      <c r="G446">
        <v>341.05466651089898</v>
      </c>
      <c r="H446">
        <v>67.426164052449096</v>
      </c>
      <c r="I446">
        <v>672.06399992573995</v>
      </c>
      <c r="J446">
        <v>100</v>
      </c>
      <c r="K446">
        <v>2.6899599652866701E-3</v>
      </c>
      <c r="L446">
        <v>0</v>
      </c>
      <c r="M446">
        <v>350</v>
      </c>
      <c r="N446">
        <v>560</v>
      </c>
      <c r="O446">
        <v>580</v>
      </c>
      <c r="P446">
        <v>580</v>
      </c>
      <c r="Q446">
        <v>670</v>
      </c>
      <c r="R446">
        <v>670</v>
      </c>
      <c r="S446">
        <v>670</v>
      </c>
      <c r="T446">
        <v>670</v>
      </c>
      <c r="U446">
        <v>670</v>
      </c>
      <c r="V446">
        <v>670</v>
      </c>
      <c r="W446">
        <v>670</v>
      </c>
    </row>
    <row r="447" spans="1:23" x14ac:dyDescent="0.2">
      <c r="A447" t="s">
        <v>17</v>
      </c>
      <c r="B447" t="s">
        <v>477</v>
      </c>
      <c r="C447" s="4" t="str">
        <f t="shared" si="6"/>
        <v>/study-activities?page_size=0&amp;page_number=1</v>
      </c>
      <c r="D447">
        <v>8</v>
      </c>
      <c r="E447">
        <v>0</v>
      </c>
      <c r="F447">
        <v>3800</v>
      </c>
      <c r="G447">
        <v>4501.5594979777197</v>
      </c>
      <c r="H447">
        <v>2244.2690089810599</v>
      </c>
      <c r="I447">
        <v>9075.5973709747195</v>
      </c>
      <c r="J447">
        <v>409416</v>
      </c>
      <c r="K447">
        <v>2.6899599652866701E-3</v>
      </c>
      <c r="L447">
        <v>0</v>
      </c>
      <c r="M447">
        <v>4200</v>
      </c>
      <c r="N447">
        <v>4600</v>
      </c>
      <c r="O447">
        <v>5700</v>
      </c>
      <c r="P447">
        <v>5700</v>
      </c>
      <c r="Q447">
        <v>9100</v>
      </c>
      <c r="R447">
        <v>9100</v>
      </c>
      <c r="S447">
        <v>9100</v>
      </c>
      <c r="T447">
        <v>9100</v>
      </c>
      <c r="U447">
        <v>9100</v>
      </c>
      <c r="V447">
        <v>9100</v>
      </c>
      <c r="W447">
        <v>9100</v>
      </c>
    </row>
    <row r="448" spans="1:23" x14ac:dyDescent="0.2">
      <c r="A448" t="s">
        <v>17</v>
      </c>
      <c r="B448" t="s">
        <v>478</v>
      </c>
      <c r="C448" s="4" t="str">
        <f t="shared" si="6"/>
        <v>/study-soa-footnotes?page_number=1&amp;page_size=0&amp;total_count=true</v>
      </c>
      <c r="D448">
        <v>8</v>
      </c>
      <c r="E448">
        <v>0</v>
      </c>
      <c r="F448">
        <v>790</v>
      </c>
      <c r="G448">
        <v>1446.0958832496499</v>
      </c>
      <c r="H448">
        <v>49.5376690523698</v>
      </c>
      <c r="I448">
        <v>4101.6774729359804</v>
      </c>
      <c r="J448">
        <v>40</v>
      </c>
      <c r="K448">
        <v>2.6899599652866701E-3</v>
      </c>
      <c r="L448">
        <v>0</v>
      </c>
      <c r="M448">
        <v>1300</v>
      </c>
      <c r="N448">
        <v>1500</v>
      </c>
      <c r="O448">
        <v>3200</v>
      </c>
      <c r="P448">
        <v>3200</v>
      </c>
      <c r="Q448">
        <v>4100</v>
      </c>
      <c r="R448">
        <v>4100</v>
      </c>
      <c r="S448">
        <v>4100</v>
      </c>
      <c r="T448">
        <v>4100</v>
      </c>
      <c r="U448">
        <v>4100</v>
      </c>
      <c r="V448">
        <v>4100</v>
      </c>
      <c r="W448">
        <v>4100</v>
      </c>
    </row>
    <row r="449" spans="1:23" x14ac:dyDescent="0.2">
      <c r="A449" t="s">
        <v>17</v>
      </c>
      <c r="B449" t="s">
        <v>479</v>
      </c>
      <c r="C449" s="4" t="str">
        <f t="shared" si="6"/>
        <v>/study-visits?page_size=0&amp;filters=%7B%22consecutive_visit_group%22:%7B%22v%22:%5Bnull%5D,%22op%22:%22eq%22%7D,%22visit_class%22:%7B%22v%22:%5B%22NON_VISIT%22,%22UNSCHEDULED_VISIT%22%5D,%22op%22:%22ne%22%7D%7D</v>
      </c>
      <c r="D449">
        <v>8</v>
      </c>
      <c r="E449">
        <v>0</v>
      </c>
      <c r="F449">
        <v>5800</v>
      </c>
      <c r="G449">
        <v>5713.3987665001696</v>
      </c>
      <c r="H449">
        <v>2767.4178669694802</v>
      </c>
      <c r="I449">
        <v>7634.16655291803</v>
      </c>
      <c r="J449">
        <v>46787</v>
      </c>
      <c r="K449">
        <v>2.6899599652866701E-3</v>
      </c>
      <c r="L449">
        <v>0</v>
      </c>
      <c r="M449">
        <v>5800</v>
      </c>
      <c r="N449">
        <v>6400</v>
      </c>
      <c r="O449">
        <v>6700</v>
      </c>
      <c r="P449">
        <v>6700</v>
      </c>
      <c r="Q449">
        <v>7600</v>
      </c>
      <c r="R449">
        <v>7600</v>
      </c>
      <c r="S449">
        <v>7600</v>
      </c>
      <c r="T449">
        <v>7600</v>
      </c>
      <c r="U449">
        <v>7600</v>
      </c>
      <c r="V449">
        <v>7600</v>
      </c>
      <c r="W449">
        <v>7600</v>
      </c>
    </row>
    <row r="450" spans="1:23" x14ac:dyDescent="0.2">
      <c r="A450" t="s">
        <v>17</v>
      </c>
      <c r="B450" t="s">
        <v>480</v>
      </c>
      <c r="C450" s="4" t="str">
        <f t="shared" si="6"/>
        <v>/time-units?for_protocol_soa=true</v>
      </c>
      <c r="D450">
        <v>8</v>
      </c>
      <c r="E450">
        <v>0</v>
      </c>
      <c r="F450">
        <v>180</v>
      </c>
      <c r="G450">
        <v>326.73475549381601</v>
      </c>
      <c r="H450">
        <v>49.697824055328901</v>
      </c>
      <c r="I450">
        <v>955.76248399447604</v>
      </c>
      <c r="J450">
        <v>92</v>
      </c>
      <c r="K450">
        <v>2.6899599652866701E-3</v>
      </c>
      <c r="L450">
        <v>0</v>
      </c>
      <c r="M450">
        <v>220</v>
      </c>
      <c r="N450">
        <v>310</v>
      </c>
      <c r="O450">
        <v>700</v>
      </c>
      <c r="P450">
        <v>700</v>
      </c>
      <c r="Q450">
        <v>960</v>
      </c>
      <c r="R450">
        <v>960</v>
      </c>
      <c r="S450">
        <v>960</v>
      </c>
      <c r="T450">
        <v>960</v>
      </c>
      <c r="U450">
        <v>960</v>
      </c>
      <c r="V450">
        <v>960</v>
      </c>
      <c r="W450">
        <v>960</v>
      </c>
    </row>
    <row r="451" spans="1:23" x14ac:dyDescent="0.2">
      <c r="A451" t="s">
        <v>17</v>
      </c>
      <c r="B451" t="s">
        <v>481</v>
      </c>
      <c r="C451" s="4" t="str">
        <f t="shared" ref="C451:C514" si="7">IF(LEN(B451)&lt;22,"/studies/study_uid",IF(LEFT(B451,5)="/stud",RIGHT(B451,LEN(B451)-21),B451))</f>
        <v>/studies/study_uid</v>
      </c>
      <c r="D451">
        <v>4</v>
      </c>
      <c r="E451">
        <v>0</v>
      </c>
      <c r="F451">
        <v>980</v>
      </c>
      <c r="G451">
        <v>1030.58194147888</v>
      </c>
      <c r="H451">
        <v>293.717585038393</v>
      </c>
      <c r="I451">
        <v>1579.66518099419</v>
      </c>
      <c r="J451">
        <v>1712</v>
      </c>
      <c r="K451">
        <v>1.34497998264333E-3</v>
      </c>
      <c r="L451">
        <v>0</v>
      </c>
      <c r="M451">
        <v>1300</v>
      </c>
      <c r="N451">
        <v>1300</v>
      </c>
      <c r="O451">
        <v>1600</v>
      </c>
      <c r="P451">
        <v>1600</v>
      </c>
      <c r="Q451">
        <v>1600</v>
      </c>
      <c r="R451">
        <v>1600</v>
      </c>
      <c r="S451">
        <v>1600</v>
      </c>
      <c r="T451">
        <v>1600</v>
      </c>
      <c r="U451">
        <v>1600</v>
      </c>
      <c r="V451">
        <v>1600</v>
      </c>
      <c r="W451">
        <v>1600</v>
      </c>
    </row>
    <row r="452" spans="1:23" x14ac:dyDescent="0.2">
      <c r="A452" t="s">
        <v>17</v>
      </c>
      <c r="B452" t="s">
        <v>482</v>
      </c>
      <c r="C452" s="4" t="str">
        <f t="shared" si="7"/>
        <v>/flowchart?detailed=true</v>
      </c>
      <c r="D452">
        <v>4</v>
      </c>
      <c r="E452">
        <v>0</v>
      </c>
      <c r="F452">
        <v>23000</v>
      </c>
      <c r="G452">
        <v>23546.397875732499</v>
      </c>
      <c r="H452">
        <v>21642.269339063201</v>
      </c>
      <c r="I452">
        <v>25378.864203928901</v>
      </c>
      <c r="J452">
        <v>504309</v>
      </c>
      <c r="K452">
        <v>1.34497998264333E-3</v>
      </c>
      <c r="L452">
        <v>0</v>
      </c>
      <c r="M452">
        <v>24000</v>
      </c>
      <c r="N452">
        <v>24000</v>
      </c>
      <c r="O452">
        <v>25000</v>
      </c>
      <c r="P452">
        <v>25000</v>
      </c>
      <c r="Q452">
        <v>25000</v>
      </c>
      <c r="R452">
        <v>25000</v>
      </c>
      <c r="S452">
        <v>25000</v>
      </c>
      <c r="T452">
        <v>25000</v>
      </c>
      <c r="U452">
        <v>25000</v>
      </c>
      <c r="V452">
        <v>25000</v>
      </c>
      <c r="W452">
        <v>25000</v>
      </c>
    </row>
    <row r="453" spans="1:23" x14ac:dyDescent="0.2">
      <c r="A453" t="s">
        <v>17</v>
      </c>
      <c r="B453" t="s">
        <v>483</v>
      </c>
      <c r="C453" s="4" t="str">
        <f t="shared" si="7"/>
        <v>/soa-preferences</v>
      </c>
      <c r="D453">
        <v>4</v>
      </c>
      <c r="E453">
        <v>0</v>
      </c>
      <c r="F453">
        <v>180</v>
      </c>
      <c r="G453">
        <v>183.94548227661201</v>
      </c>
      <c r="H453">
        <v>97.296649008057997</v>
      </c>
      <c r="I453">
        <v>234.545913059264</v>
      </c>
      <c r="J453">
        <v>100</v>
      </c>
      <c r="K453">
        <v>1.34497998264333E-3</v>
      </c>
      <c r="L453">
        <v>0</v>
      </c>
      <c r="M453">
        <v>220</v>
      </c>
      <c r="N453">
        <v>220</v>
      </c>
      <c r="O453">
        <v>230</v>
      </c>
      <c r="P453">
        <v>230</v>
      </c>
      <c r="Q453">
        <v>230</v>
      </c>
      <c r="R453">
        <v>230</v>
      </c>
      <c r="S453">
        <v>230</v>
      </c>
      <c r="T453">
        <v>230</v>
      </c>
      <c r="U453">
        <v>230</v>
      </c>
      <c r="V453">
        <v>230</v>
      </c>
      <c r="W453">
        <v>230</v>
      </c>
    </row>
    <row r="454" spans="1:23" x14ac:dyDescent="0.2">
      <c r="A454" t="s">
        <v>17</v>
      </c>
      <c r="B454" t="s">
        <v>484</v>
      </c>
      <c r="C454" s="4" t="str">
        <f t="shared" si="7"/>
        <v>/study-activities?page_size=0&amp;page_number=1</v>
      </c>
      <c r="D454">
        <v>4</v>
      </c>
      <c r="E454">
        <v>0</v>
      </c>
      <c r="F454">
        <v>2500</v>
      </c>
      <c r="G454">
        <v>3286.49476723512</v>
      </c>
      <c r="H454">
        <v>2333.9196760207401</v>
      </c>
      <c r="I454">
        <v>4954.9626139923903</v>
      </c>
      <c r="J454">
        <v>409416</v>
      </c>
      <c r="K454">
        <v>1.34497998264333E-3</v>
      </c>
      <c r="L454">
        <v>0</v>
      </c>
      <c r="M454">
        <v>3400</v>
      </c>
      <c r="N454">
        <v>3400</v>
      </c>
      <c r="O454">
        <v>5000</v>
      </c>
      <c r="P454">
        <v>5000</v>
      </c>
      <c r="Q454">
        <v>5000</v>
      </c>
      <c r="R454">
        <v>5000</v>
      </c>
      <c r="S454">
        <v>5000</v>
      </c>
      <c r="T454">
        <v>5000</v>
      </c>
      <c r="U454">
        <v>5000</v>
      </c>
      <c r="V454">
        <v>5000</v>
      </c>
      <c r="W454">
        <v>5000</v>
      </c>
    </row>
    <row r="455" spans="1:23" x14ac:dyDescent="0.2">
      <c r="A455" t="s">
        <v>17</v>
      </c>
      <c r="B455" t="s">
        <v>485</v>
      </c>
      <c r="C455" s="4" t="str">
        <f t="shared" si="7"/>
        <v>/study-soa-footnotes?page_number=1&amp;page_size=0&amp;total_count=true</v>
      </c>
      <c r="D455">
        <v>4</v>
      </c>
      <c r="E455">
        <v>0</v>
      </c>
      <c r="F455">
        <v>790</v>
      </c>
      <c r="G455">
        <v>1199.1949979856099</v>
      </c>
      <c r="H455">
        <v>101.347204996272</v>
      </c>
      <c r="I455">
        <v>2346.4891179464698</v>
      </c>
      <c r="J455">
        <v>40</v>
      </c>
      <c r="K455">
        <v>1.34497998264333E-3</v>
      </c>
      <c r="L455">
        <v>0</v>
      </c>
      <c r="M455">
        <v>1600</v>
      </c>
      <c r="N455">
        <v>1600</v>
      </c>
      <c r="O455">
        <v>2300</v>
      </c>
      <c r="P455">
        <v>2300</v>
      </c>
      <c r="Q455">
        <v>2300</v>
      </c>
      <c r="R455">
        <v>2300</v>
      </c>
      <c r="S455">
        <v>2300</v>
      </c>
      <c r="T455">
        <v>2300</v>
      </c>
      <c r="U455">
        <v>2300</v>
      </c>
      <c r="V455">
        <v>2300</v>
      </c>
      <c r="W455">
        <v>2300</v>
      </c>
    </row>
    <row r="456" spans="1:23" x14ac:dyDescent="0.2">
      <c r="A456" t="s">
        <v>17</v>
      </c>
      <c r="B456" t="s">
        <v>486</v>
      </c>
      <c r="C456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56">
        <v>4</v>
      </c>
      <c r="E456">
        <v>0</v>
      </c>
      <c r="F456">
        <v>6000</v>
      </c>
      <c r="G456">
        <v>6649.7461862745604</v>
      </c>
      <c r="H456">
        <v>5373.4588340157597</v>
      </c>
      <c r="I456">
        <v>8367.8609110647794</v>
      </c>
      <c r="J456">
        <v>46787</v>
      </c>
      <c r="K456">
        <v>1.34497998264333E-3</v>
      </c>
      <c r="L456">
        <v>0</v>
      </c>
      <c r="M456">
        <v>6900</v>
      </c>
      <c r="N456">
        <v>6900</v>
      </c>
      <c r="O456">
        <v>8400</v>
      </c>
      <c r="P456">
        <v>8400</v>
      </c>
      <c r="Q456">
        <v>8400</v>
      </c>
      <c r="R456">
        <v>8400</v>
      </c>
      <c r="S456">
        <v>8400</v>
      </c>
      <c r="T456">
        <v>8400</v>
      </c>
      <c r="U456">
        <v>8400</v>
      </c>
      <c r="V456">
        <v>8400</v>
      </c>
      <c r="W456">
        <v>8400</v>
      </c>
    </row>
    <row r="457" spans="1:23" x14ac:dyDescent="0.2">
      <c r="A457" t="s">
        <v>17</v>
      </c>
      <c r="B457" t="s">
        <v>487</v>
      </c>
      <c r="C457" s="4" t="str">
        <f t="shared" si="7"/>
        <v>/time-units?for_protocol_soa=true</v>
      </c>
      <c r="D457">
        <v>4</v>
      </c>
      <c r="E457">
        <v>0</v>
      </c>
      <c r="F457">
        <v>110</v>
      </c>
      <c r="G457">
        <v>112.614842219045</v>
      </c>
      <c r="H457">
        <v>55.923001957125898</v>
      </c>
      <c r="I457">
        <v>149.34169698972201</v>
      </c>
      <c r="J457">
        <v>92</v>
      </c>
      <c r="K457">
        <v>1.34497998264333E-3</v>
      </c>
      <c r="L457">
        <v>0</v>
      </c>
      <c r="M457">
        <v>130</v>
      </c>
      <c r="N457">
        <v>130</v>
      </c>
      <c r="O457">
        <v>150</v>
      </c>
      <c r="P457">
        <v>150</v>
      </c>
      <c r="Q457">
        <v>150</v>
      </c>
      <c r="R457">
        <v>150</v>
      </c>
      <c r="S457">
        <v>150</v>
      </c>
      <c r="T457">
        <v>150</v>
      </c>
      <c r="U457">
        <v>150</v>
      </c>
      <c r="V457">
        <v>150</v>
      </c>
      <c r="W457">
        <v>150</v>
      </c>
    </row>
    <row r="458" spans="1:23" x14ac:dyDescent="0.2">
      <c r="A458" t="s">
        <v>17</v>
      </c>
      <c r="B458" t="s">
        <v>488</v>
      </c>
      <c r="C458" s="4" t="str">
        <f t="shared" si="7"/>
        <v>/studies/study_uid</v>
      </c>
      <c r="D458">
        <v>7</v>
      </c>
      <c r="E458">
        <v>0</v>
      </c>
      <c r="F458">
        <v>1700</v>
      </c>
      <c r="G458">
        <v>2632.5744789958499</v>
      </c>
      <c r="H458">
        <v>391.13594591617499</v>
      </c>
      <c r="I458">
        <v>6758.9636649936401</v>
      </c>
      <c r="J458">
        <v>1712</v>
      </c>
      <c r="K458">
        <v>2.35371496962583E-3</v>
      </c>
      <c r="L458">
        <v>0</v>
      </c>
      <c r="M458">
        <v>1700</v>
      </c>
      <c r="N458">
        <v>2900</v>
      </c>
      <c r="O458">
        <v>4200</v>
      </c>
      <c r="P458">
        <v>4200</v>
      </c>
      <c r="Q458">
        <v>6800</v>
      </c>
      <c r="R458">
        <v>6800</v>
      </c>
      <c r="S458">
        <v>6800</v>
      </c>
      <c r="T458">
        <v>6800</v>
      </c>
      <c r="U458">
        <v>6800</v>
      </c>
      <c r="V458">
        <v>6800</v>
      </c>
      <c r="W458">
        <v>6800</v>
      </c>
    </row>
    <row r="459" spans="1:23" x14ac:dyDescent="0.2">
      <c r="A459" t="s">
        <v>17</v>
      </c>
      <c r="B459" t="s">
        <v>489</v>
      </c>
      <c r="C459" s="4" t="str">
        <f t="shared" si="7"/>
        <v>/flowchart?detailed=true</v>
      </c>
      <c r="D459">
        <v>7</v>
      </c>
      <c r="E459">
        <v>0</v>
      </c>
      <c r="F459">
        <v>23000</v>
      </c>
      <c r="G459">
        <v>22991.618637693999</v>
      </c>
      <c r="H459">
        <v>18958.577604964299</v>
      </c>
      <c r="I459">
        <v>28684.984755003799</v>
      </c>
      <c r="J459">
        <v>505272</v>
      </c>
      <c r="K459">
        <v>2.35371496962583E-3</v>
      </c>
      <c r="L459">
        <v>0</v>
      </c>
      <c r="M459">
        <v>23000</v>
      </c>
      <c r="N459">
        <v>23000</v>
      </c>
      <c r="O459">
        <v>24000</v>
      </c>
      <c r="P459">
        <v>24000</v>
      </c>
      <c r="Q459">
        <v>29000</v>
      </c>
      <c r="R459">
        <v>29000</v>
      </c>
      <c r="S459">
        <v>29000</v>
      </c>
      <c r="T459">
        <v>29000</v>
      </c>
      <c r="U459">
        <v>29000</v>
      </c>
      <c r="V459">
        <v>29000</v>
      </c>
      <c r="W459">
        <v>29000</v>
      </c>
    </row>
    <row r="460" spans="1:23" x14ac:dyDescent="0.2">
      <c r="A460" t="s">
        <v>17</v>
      </c>
      <c r="B460" t="s">
        <v>490</v>
      </c>
      <c r="C460" s="4" t="str">
        <f t="shared" si="7"/>
        <v>/soa-preferences</v>
      </c>
      <c r="D460">
        <v>7</v>
      </c>
      <c r="E460">
        <v>0</v>
      </c>
      <c r="F460">
        <v>110</v>
      </c>
      <c r="G460">
        <v>321.560045837291</v>
      </c>
      <c r="H460">
        <v>70.225690957158804</v>
      </c>
      <c r="I460">
        <v>1662.8422309877301</v>
      </c>
      <c r="J460">
        <v>100</v>
      </c>
      <c r="K460">
        <v>2.35371496962583E-3</v>
      </c>
      <c r="L460">
        <v>0</v>
      </c>
      <c r="M460">
        <v>110</v>
      </c>
      <c r="N460">
        <v>120</v>
      </c>
      <c r="O460">
        <v>140</v>
      </c>
      <c r="P460">
        <v>140</v>
      </c>
      <c r="Q460">
        <v>1700</v>
      </c>
      <c r="R460">
        <v>1700</v>
      </c>
      <c r="S460">
        <v>1700</v>
      </c>
      <c r="T460">
        <v>1700</v>
      </c>
      <c r="U460">
        <v>1700</v>
      </c>
      <c r="V460">
        <v>1700</v>
      </c>
      <c r="W460">
        <v>1700</v>
      </c>
    </row>
    <row r="461" spans="1:23" x14ac:dyDescent="0.2">
      <c r="A461" t="s">
        <v>17</v>
      </c>
      <c r="B461" t="s">
        <v>491</v>
      </c>
      <c r="C461" s="4" t="str">
        <f t="shared" si="7"/>
        <v>/study-activities?page_size=0&amp;page_number=1</v>
      </c>
      <c r="D461">
        <v>7</v>
      </c>
      <c r="E461">
        <v>0</v>
      </c>
      <c r="F461">
        <v>3200</v>
      </c>
      <c r="G461">
        <v>3237.4237939948198</v>
      </c>
      <c r="H461">
        <v>1735.2248610695799</v>
      </c>
      <c r="I461">
        <v>4697.6927940267997</v>
      </c>
      <c r="J461">
        <v>409416</v>
      </c>
      <c r="K461">
        <v>2.35371496962583E-3</v>
      </c>
      <c r="L461">
        <v>0</v>
      </c>
      <c r="M461">
        <v>3200</v>
      </c>
      <c r="N461">
        <v>3700</v>
      </c>
      <c r="O461">
        <v>4200</v>
      </c>
      <c r="P461">
        <v>4200</v>
      </c>
      <c r="Q461">
        <v>4700</v>
      </c>
      <c r="R461">
        <v>4700</v>
      </c>
      <c r="S461">
        <v>4700</v>
      </c>
      <c r="T461">
        <v>4700</v>
      </c>
      <c r="U461">
        <v>4700</v>
      </c>
      <c r="V461">
        <v>4700</v>
      </c>
      <c r="W461">
        <v>4700</v>
      </c>
    </row>
    <row r="462" spans="1:23" x14ac:dyDescent="0.2">
      <c r="A462" t="s">
        <v>17</v>
      </c>
      <c r="B462" t="s">
        <v>492</v>
      </c>
      <c r="C462" s="4" t="str">
        <f t="shared" si="7"/>
        <v>/study-soa-footnotes?page_number=1&amp;page_size=0&amp;total_count=true</v>
      </c>
      <c r="D462">
        <v>7</v>
      </c>
      <c r="E462">
        <v>0</v>
      </c>
      <c r="F462">
        <v>1600</v>
      </c>
      <c r="G462">
        <v>1735.8937770227999</v>
      </c>
      <c r="H462">
        <v>84.653625031933103</v>
      </c>
      <c r="I462">
        <v>3934.1493700630899</v>
      </c>
      <c r="J462">
        <v>40</v>
      </c>
      <c r="K462">
        <v>2.35371496962583E-3</v>
      </c>
      <c r="L462">
        <v>0</v>
      </c>
      <c r="M462">
        <v>1600</v>
      </c>
      <c r="N462">
        <v>2000</v>
      </c>
      <c r="O462">
        <v>3500</v>
      </c>
      <c r="P462">
        <v>3500</v>
      </c>
      <c r="Q462">
        <v>3900</v>
      </c>
      <c r="R462">
        <v>3900</v>
      </c>
      <c r="S462">
        <v>3900</v>
      </c>
      <c r="T462">
        <v>3900</v>
      </c>
      <c r="U462">
        <v>3900</v>
      </c>
      <c r="V462">
        <v>3900</v>
      </c>
      <c r="W462">
        <v>3900</v>
      </c>
    </row>
    <row r="463" spans="1:23" x14ac:dyDescent="0.2">
      <c r="A463" t="s">
        <v>17</v>
      </c>
      <c r="B463" t="s">
        <v>493</v>
      </c>
      <c r="C463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63">
        <v>7</v>
      </c>
      <c r="E463">
        <v>0</v>
      </c>
      <c r="F463">
        <v>6200</v>
      </c>
      <c r="G463">
        <v>6143.8070490091504</v>
      </c>
      <c r="H463">
        <v>3918.0477859918001</v>
      </c>
      <c r="I463">
        <v>8815.6571290455704</v>
      </c>
      <c r="J463">
        <v>46787</v>
      </c>
      <c r="K463">
        <v>2.35371496962583E-3</v>
      </c>
      <c r="L463">
        <v>0</v>
      </c>
      <c r="M463">
        <v>6200</v>
      </c>
      <c r="N463">
        <v>6500</v>
      </c>
      <c r="O463">
        <v>6900</v>
      </c>
      <c r="P463">
        <v>6900</v>
      </c>
      <c r="Q463">
        <v>8800</v>
      </c>
      <c r="R463">
        <v>8800</v>
      </c>
      <c r="S463">
        <v>8800</v>
      </c>
      <c r="T463">
        <v>8800</v>
      </c>
      <c r="U463">
        <v>8800</v>
      </c>
      <c r="V463">
        <v>8800</v>
      </c>
      <c r="W463">
        <v>8800</v>
      </c>
    </row>
    <row r="464" spans="1:23" x14ac:dyDescent="0.2">
      <c r="A464" t="s">
        <v>17</v>
      </c>
      <c r="B464" t="s">
        <v>494</v>
      </c>
      <c r="C464" s="4" t="str">
        <f t="shared" si="7"/>
        <v>/time-units?for_protocol_soa=true</v>
      </c>
      <c r="D464">
        <v>7</v>
      </c>
      <c r="E464">
        <v>0</v>
      </c>
      <c r="F464">
        <v>91</v>
      </c>
      <c r="G464">
        <v>229.30639629651299</v>
      </c>
      <c r="H464">
        <v>72.698230971582205</v>
      </c>
      <c r="I464">
        <v>732.88230004254694</v>
      </c>
      <c r="J464">
        <v>92</v>
      </c>
      <c r="K464">
        <v>2.35371496962583E-3</v>
      </c>
      <c r="L464">
        <v>0</v>
      </c>
      <c r="M464">
        <v>91</v>
      </c>
      <c r="N464">
        <v>100</v>
      </c>
      <c r="O464">
        <v>430</v>
      </c>
      <c r="P464">
        <v>430</v>
      </c>
      <c r="Q464">
        <v>730</v>
      </c>
      <c r="R464">
        <v>730</v>
      </c>
      <c r="S464">
        <v>730</v>
      </c>
      <c r="T464">
        <v>730</v>
      </c>
      <c r="U464">
        <v>730</v>
      </c>
      <c r="V464">
        <v>730</v>
      </c>
      <c r="W464">
        <v>730</v>
      </c>
    </row>
    <row r="465" spans="1:23" x14ac:dyDescent="0.2">
      <c r="A465" t="s">
        <v>17</v>
      </c>
      <c r="B465" t="s">
        <v>495</v>
      </c>
      <c r="C465" s="4" t="str">
        <f t="shared" si="7"/>
        <v>/studies/study_uid</v>
      </c>
      <c r="D465">
        <v>4</v>
      </c>
      <c r="E465">
        <v>0</v>
      </c>
      <c r="F465">
        <v>430</v>
      </c>
      <c r="G465">
        <v>1642.74179801577</v>
      </c>
      <c r="H465">
        <v>281.78224095608999</v>
      </c>
      <c r="I465">
        <v>4911.5559800993597</v>
      </c>
      <c r="J465">
        <v>1712</v>
      </c>
      <c r="K465">
        <v>1.34497998264333E-3</v>
      </c>
      <c r="L465">
        <v>0</v>
      </c>
      <c r="M465">
        <v>940</v>
      </c>
      <c r="N465">
        <v>940</v>
      </c>
      <c r="O465">
        <v>4900</v>
      </c>
      <c r="P465">
        <v>4900</v>
      </c>
      <c r="Q465">
        <v>4900</v>
      </c>
      <c r="R465">
        <v>4900</v>
      </c>
      <c r="S465">
        <v>4900</v>
      </c>
      <c r="T465">
        <v>4900</v>
      </c>
      <c r="U465">
        <v>4900</v>
      </c>
      <c r="V465">
        <v>4900</v>
      </c>
      <c r="W465">
        <v>4900</v>
      </c>
    </row>
    <row r="466" spans="1:23" x14ac:dyDescent="0.2">
      <c r="A466" t="s">
        <v>17</v>
      </c>
      <c r="B466" t="s">
        <v>496</v>
      </c>
      <c r="C466" s="4" t="str">
        <f t="shared" si="7"/>
        <v>/flowchart?detailed=true</v>
      </c>
      <c r="D466">
        <v>4</v>
      </c>
      <c r="E466">
        <v>0</v>
      </c>
      <c r="F466">
        <v>24000</v>
      </c>
      <c r="G466">
        <v>23113.5456869669</v>
      </c>
      <c r="H466">
        <v>18138.7601029127</v>
      </c>
      <c r="I466">
        <v>25996.562464046201</v>
      </c>
      <c r="J466">
        <v>508589</v>
      </c>
      <c r="K466">
        <v>1.34497998264333E-3</v>
      </c>
      <c r="L466">
        <v>0</v>
      </c>
      <c r="M466">
        <v>24000</v>
      </c>
      <c r="N466">
        <v>24000</v>
      </c>
      <c r="O466">
        <v>26000</v>
      </c>
      <c r="P466">
        <v>26000</v>
      </c>
      <c r="Q466">
        <v>26000</v>
      </c>
      <c r="R466">
        <v>26000</v>
      </c>
      <c r="S466">
        <v>26000</v>
      </c>
      <c r="T466">
        <v>26000</v>
      </c>
      <c r="U466">
        <v>26000</v>
      </c>
      <c r="V466">
        <v>26000</v>
      </c>
      <c r="W466">
        <v>26000</v>
      </c>
    </row>
    <row r="467" spans="1:23" x14ac:dyDescent="0.2">
      <c r="A467" t="s">
        <v>17</v>
      </c>
      <c r="B467" t="s">
        <v>497</v>
      </c>
      <c r="C467" s="4" t="str">
        <f t="shared" si="7"/>
        <v>/soa-preferences</v>
      </c>
      <c r="D467">
        <v>4</v>
      </c>
      <c r="E467">
        <v>0</v>
      </c>
      <c r="F467">
        <v>370</v>
      </c>
      <c r="G467">
        <v>781.98833076748997</v>
      </c>
      <c r="H467">
        <v>102.963707991875</v>
      </c>
      <c r="I467">
        <v>1984.6865040017201</v>
      </c>
      <c r="J467">
        <v>100</v>
      </c>
      <c r="K467">
        <v>1.34497998264333E-3</v>
      </c>
      <c r="L467">
        <v>0</v>
      </c>
      <c r="M467">
        <v>670</v>
      </c>
      <c r="N467">
        <v>670</v>
      </c>
      <c r="O467">
        <v>2000</v>
      </c>
      <c r="P467">
        <v>2000</v>
      </c>
      <c r="Q467">
        <v>2000</v>
      </c>
      <c r="R467">
        <v>2000</v>
      </c>
      <c r="S467">
        <v>2000</v>
      </c>
      <c r="T467">
        <v>2000</v>
      </c>
      <c r="U467">
        <v>2000</v>
      </c>
      <c r="V467">
        <v>2000</v>
      </c>
      <c r="W467">
        <v>2000</v>
      </c>
    </row>
    <row r="468" spans="1:23" x14ac:dyDescent="0.2">
      <c r="A468" t="s">
        <v>17</v>
      </c>
      <c r="B468" t="s">
        <v>498</v>
      </c>
      <c r="C468" s="4" t="str">
        <f t="shared" si="7"/>
        <v>/study-activities?page_size=0&amp;page_number=1</v>
      </c>
      <c r="D468">
        <v>4</v>
      </c>
      <c r="E468">
        <v>0</v>
      </c>
      <c r="F468">
        <v>2800</v>
      </c>
      <c r="G468">
        <v>3187.3538325016798</v>
      </c>
      <c r="H468">
        <v>1309.7580199828301</v>
      </c>
      <c r="I468">
        <v>5828.3264560159296</v>
      </c>
      <c r="J468">
        <v>409416</v>
      </c>
      <c r="K468">
        <v>1.34497998264333E-3</v>
      </c>
      <c r="L468">
        <v>0</v>
      </c>
      <c r="M468">
        <v>2800</v>
      </c>
      <c r="N468">
        <v>2800</v>
      </c>
      <c r="O468">
        <v>5800</v>
      </c>
      <c r="P468">
        <v>5800</v>
      </c>
      <c r="Q468">
        <v>5800</v>
      </c>
      <c r="R468">
        <v>5800</v>
      </c>
      <c r="S468">
        <v>5800</v>
      </c>
      <c r="T468">
        <v>5800</v>
      </c>
      <c r="U468">
        <v>5800</v>
      </c>
      <c r="V468">
        <v>5800</v>
      </c>
      <c r="W468">
        <v>5800</v>
      </c>
    </row>
    <row r="469" spans="1:23" x14ac:dyDescent="0.2">
      <c r="A469" t="s">
        <v>17</v>
      </c>
      <c r="B469" t="s">
        <v>499</v>
      </c>
      <c r="C469" s="4" t="str">
        <f t="shared" si="7"/>
        <v>/study-soa-footnotes?page_number=1&amp;page_size=0&amp;total_count=true</v>
      </c>
      <c r="D469">
        <v>4</v>
      </c>
      <c r="E469">
        <v>0</v>
      </c>
      <c r="F469">
        <v>1800</v>
      </c>
      <c r="G469">
        <v>2159.9180369812502</v>
      </c>
      <c r="H469">
        <v>954.85607790760696</v>
      </c>
      <c r="I469">
        <v>3385.7787179294901</v>
      </c>
      <c r="J469">
        <v>40</v>
      </c>
      <c r="K469">
        <v>1.34497998264333E-3</v>
      </c>
      <c r="L469">
        <v>0</v>
      </c>
      <c r="M469">
        <v>2500</v>
      </c>
      <c r="N469">
        <v>2500</v>
      </c>
      <c r="O469">
        <v>3400</v>
      </c>
      <c r="P469">
        <v>3400</v>
      </c>
      <c r="Q469">
        <v>3400</v>
      </c>
      <c r="R469">
        <v>3400</v>
      </c>
      <c r="S469">
        <v>3400</v>
      </c>
      <c r="T469">
        <v>3400</v>
      </c>
      <c r="U469">
        <v>3400</v>
      </c>
      <c r="V469">
        <v>3400</v>
      </c>
      <c r="W469">
        <v>3400</v>
      </c>
    </row>
    <row r="470" spans="1:23" x14ac:dyDescent="0.2">
      <c r="A470" t="s">
        <v>17</v>
      </c>
      <c r="B470" t="s">
        <v>500</v>
      </c>
      <c r="C470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70">
        <v>4</v>
      </c>
      <c r="E470">
        <v>0</v>
      </c>
      <c r="F470">
        <v>5800</v>
      </c>
      <c r="G470">
        <v>6769.3621567159398</v>
      </c>
      <c r="H470">
        <v>5719.9470329796804</v>
      </c>
      <c r="I470">
        <v>7780.66166199278</v>
      </c>
      <c r="J470">
        <v>46787</v>
      </c>
      <c r="K470">
        <v>1.34497998264333E-3</v>
      </c>
      <c r="L470">
        <v>0</v>
      </c>
      <c r="M470">
        <v>7700</v>
      </c>
      <c r="N470">
        <v>7700</v>
      </c>
      <c r="O470">
        <v>7800</v>
      </c>
      <c r="P470">
        <v>7800</v>
      </c>
      <c r="Q470">
        <v>7800</v>
      </c>
      <c r="R470">
        <v>7800</v>
      </c>
      <c r="S470">
        <v>7800</v>
      </c>
      <c r="T470">
        <v>7800</v>
      </c>
      <c r="U470">
        <v>7800</v>
      </c>
      <c r="V470">
        <v>7800</v>
      </c>
      <c r="W470">
        <v>7800</v>
      </c>
    </row>
    <row r="471" spans="1:23" x14ac:dyDescent="0.2">
      <c r="A471" t="s">
        <v>17</v>
      </c>
      <c r="B471" t="s">
        <v>501</v>
      </c>
      <c r="C471" s="4" t="str">
        <f t="shared" si="7"/>
        <v>/time-units?for_protocol_soa=true</v>
      </c>
      <c r="D471">
        <v>4</v>
      </c>
      <c r="E471">
        <v>0</v>
      </c>
      <c r="F471">
        <v>110</v>
      </c>
      <c r="G471">
        <v>268.45182824763401</v>
      </c>
      <c r="H471">
        <v>99.669034942053202</v>
      </c>
      <c r="I471">
        <v>746.146011981181</v>
      </c>
      <c r="J471">
        <v>92</v>
      </c>
      <c r="K471">
        <v>1.34497998264333E-3</v>
      </c>
      <c r="L471">
        <v>0</v>
      </c>
      <c r="M471">
        <v>110</v>
      </c>
      <c r="N471">
        <v>110</v>
      </c>
      <c r="O471">
        <v>750</v>
      </c>
      <c r="P471">
        <v>750</v>
      </c>
      <c r="Q471">
        <v>750</v>
      </c>
      <c r="R471">
        <v>750</v>
      </c>
      <c r="S471">
        <v>750</v>
      </c>
      <c r="T471">
        <v>750</v>
      </c>
      <c r="U471">
        <v>750</v>
      </c>
      <c r="V471">
        <v>750</v>
      </c>
      <c r="W471">
        <v>750</v>
      </c>
    </row>
    <row r="472" spans="1:23" x14ac:dyDescent="0.2">
      <c r="A472" t="s">
        <v>17</v>
      </c>
      <c r="B472" t="s">
        <v>502</v>
      </c>
      <c r="C472" s="4" t="str">
        <f t="shared" si="7"/>
        <v>/studies/study_uid</v>
      </c>
      <c r="D472">
        <v>5</v>
      </c>
      <c r="E472">
        <v>0</v>
      </c>
      <c r="F472">
        <v>930</v>
      </c>
      <c r="G472">
        <v>789.03359943069495</v>
      </c>
      <c r="H472">
        <v>236.151754972524</v>
      </c>
      <c r="I472">
        <v>1207.5283851008801</v>
      </c>
      <c r="J472">
        <v>1712</v>
      </c>
      <c r="K472">
        <v>1.6812249783041599E-3</v>
      </c>
      <c r="L472">
        <v>0</v>
      </c>
      <c r="M472">
        <v>930</v>
      </c>
      <c r="N472">
        <v>1200</v>
      </c>
      <c r="O472">
        <v>1200</v>
      </c>
      <c r="P472">
        <v>1200</v>
      </c>
      <c r="Q472">
        <v>1200</v>
      </c>
      <c r="R472">
        <v>1200</v>
      </c>
      <c r="S472">
        <v>1200</v>
      </c>
      <c r="T472">
        <v>1200</v>
      </c>
      <c r="U472">
        <v>1200</v>
      </c>
      <c r="V472">
        <v>1200</v>
      </c>
      <c r="W472">
        <v>1200</v>
      </c>
    </row>
    <row r="473" spans="1:23" x14ac:dyDescent="0.2">
      <c r="A473" t="s">
        <v>17</v>
      </c>
      <c r="B473" t="s">
        <v>503</v>
      </c>
      <c r="C473" s="4" t="str">
        <f t="shared" si="7"/>
        <v>/flowchart?detailed=true</v>
      </c>
      <c r="D473">
        <v>5</v>
      </c>
      <c r="E473">
        <v>0</v>
      </c>
      <c r="F473">
        <v>22000</v>
      </c>
      <c r="G473">
        <v>23065.097706811499</v>
      </c>
      <c r="H473">
        <v>20097.375879064199</v>
      </c>
      <c r="I473">
        <v>27294.3394159665</v>
      </c>
      <c r="J473">
        <v>500885</v>
      </c>
      <c r="K473">
        <v>1.6812249783041599E-3</v>
      </c>
      <c r="L473">
        <v>0</v>
      </c>
      <c r="M473">
        <v>22000</v>
      </c>
      <c r="N473">
        <v>25000</v>
      </c>
      <c r="O473">
        <v>25000</v>
      </c>
      <c r="P473">
        <v>27000</v>
      </c>
      <c r="Q473">
        <v>27000</v>
      </c>
      <c r="R473">
        <v>27000</v>
      </c>
      <c r="S473">
        <v>27000</v>
      </c>
      <c r="T473">
        <v>27000</v>
      </c>
      <c r="U473">
        <v>27000</v>
      </c>
      <c r="V473">
        <v>27000</v>
      </c>
      <c r="W473">
        <v>27000</v>
      </c>
    </row>
    <row r="474" spans="1:23" x14ac:dyDescent="0.2">
      <c r="A474" t="s">
        <v>17</v>
      </c>
      <c r="B474" t="s">
        <v>504</v>
      </c>
      <c r="C474" s="4" t="str">
        <f t="shared" si="7"/>
        <v>/soa-preferences</v>
      </c>
      <c r="D474">
        <v>5</v>
      </c>
      <c r="E474">
        <v>0</v>
      </c>
      <c r="F474">
        <v>210</v>
      </c>
      <c r="G474">
        <v>297.46438104193601</v>
      </c>
      <c r="H474">
        <v>98.7888340605422</v>
      </c>
      <c r="I474">
        <v>772.39882608409903</v>
      </c>
      <c r="J474">
        <v>100</v>
      </c>
      <c r="K474">
        <v>1.6812249783041599E-3</v>
      </c>
      <c r="L474">
        <v>0</v>
      </c>
      <c r="M474">
        <v>210</v>
      </c>
      <c r="N474">
        <v>250</v>
      </c>
      <c r="O474">
        <v>250</v>
      </c>
      <c r="P474">
        <v>770</v>
      </c>
      <c r="Q474">
        <v>770</v>
      </c>
      <c r="R474">
        <v>770</v>
      </c>
      <c r="S474">
        <v>770</v>
      </c>
      <c r="T474">
        <v>770</v>
      </c>
      <c r="U474">
        <v>770</v>
      </c>
      <c r="V474">
        <v>770</v>
      </c>
      <c r="W474">
        <v>770</v>
      </c>
    </row>
    <row r="475" spans="1:23" x14ac:dyDescent="0.2">
      <c r="A475" t="s">
        <v>17</v>
      </c>
      <c r="B475" t="s">
        <v>505</v>
      </c>
      <c r="C475" s="4" t="str">
        <f t="shared" si="7"/>
        <v>/study-activities?page_size=0&amp;page_number=1</v>
      </c>
      <c r="D475">
        <v>5</v>
      </c>
      <c r="E475">
        <v>0</v>
      </c>
      <c r="F475">
        <v>3600</v>
      </c>
      <c r="G475">
        <v>3447.9030921589501</v>
      </c>
      <c r="H475">
        <v>2541.9561719754702</v>
      </c>
      <c r="I475">
        <v>4182.9658959759399</v>
      </c>
      <c r="J475">
        <v>409416</v>
      </c>
      <c r="K475">
        <v>1.6812249783041599E-3</v>
      </c>
      <c r="L475">
        <v>0</v>
      </c>
      <c r="M475">
        <v>3600</v>
      </c>
      <c r="N475">
        <v>3700</v>
      </c>
      <c r="O475">
        <v>3700</v>
      </c>
      <c r="P475">
        <v>4200</v>
      </c>
      <c r="Q475">
        <v>4200</v>
      </c>
      <c r="R475">
        <v>4200</v>
      </c>
      <c r="S475">
        <v>4200</v>
      </c>
      <c r="T475">
        <v>4200</v>
      </c>
      <c r="U475">
        <v>4200</v>
      </c>
      <c r="V475">
        <v>4200</v>
      </c>
      <c r="W475">
        <v>4200</v>
      </c>
    </row>
    <row r="476" spans="1:23" x14ac:dyDescent="0.2">
      <c r="A476" t="s">
        <v>17</v>
      </c>
      <c r="B476" t="s">
        <v>506</v>
      </c>
      <c r="C476" s="4" t="str">
        <f t="shared" si="7"/>
        <v>/study-soa-footnotes?page_number=1&amp;page_size=0&amp;total_count=true</v>
      </c>
      <c r="D476">
        <v>5</v>
      </c>
      <c r="E476">
        <v>0</v>
      </c>
      <c r="F476">
        <v>910</v>
      </c>
      <c r="G476">
        <v>1895.6040349556099</v>
      </c>
      <c r="H476">
        <v>236.28140694927399</v>
      </c>
      <c r="I476">
        <v>6169.4686099654</v>
      </c>
      <c r="J476">
        <v>40</v>
      </c>
      <c r="K476">
        <v>1.6812249783041599E-3</v>
      </c>
      <c r="L476">
        <v>0</v>
      </c>
      <c r="M476">
        <v>910</v>
      </c>
      <c r="N476">
        <v>1600</v>
      </c>
      <c r="O476">
        <v>1600</v>
      </c>
      <c r="P476">
        <v>6200</v>
      </c>
      <c r="Q476">
        <v>6200</v>
      </c>
      <c r="R476">
        <v>6200</v>
      </c>
      <c r="S476">
        <v>6200</v>
      </c>
      <c r="T476">
        <v>6200</v>
      </c>
      <c r="U476">
        <v>6200</v>
      </c>
      <c r="V476">
        <v>6200</v>
      </c>
      <c r="W476">
        <v>6200</v>
      </c>
    </row>
    <row r="477" spans="1:23" x14ac:dyDescent="0.2">
      <c r="A477" t="s">
        <v>17</v>
      </c>
      <c r="B477" t="s">
        <v>507</v>
      </c>
      <c r="C477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77">
        <v>5</v>
      </c>
      <c r="E477">
        <v>0</v>
      </c>
      <c r="F477">
        <v>6800</v>
      </c>
      <c r="G477">
        <v>6409.8147036042001</v>
      </c>
      <c r="H477">
        <v>4045.0082729803398</v>
      </c>
      <c r="I477">
        <v>8387.2878919355499</v>
      </c>
      <c r="J477">
        <v>46787</v>
      </c>
      <c r="K477">
        <v>1.6812249783041599E-3</v>
      </c>
      <c r="L477">
        <v>0</v>
      </c>
      <c r="M477">
        <v>6800</v>
      </c>
      <c r="N477">
        <v>7100</v>
      </c>
      <c r="O477">
        <v>7100</v>
      </c>
      <c r="P477">
        <v>8400</v>
      </c>
      <c r="Q477">
        <v>8400</v>
      </c>
      <c r="R477">
        <v>8400</v>
      </c>
      <c r="S477">
        <v>8400</v>
      </c>
      <c r="T477">
        <v>8400</v>
      </c>
      <c r="U477">
        <v>8400</v>
      </c>
      <c r="V477">
        <v>8400</v>
      </c>
      <c r="W477">
        <v>8400</v>
      </c>
    </row>
    <row r="478" spans="1:23" x14ac:dyDescent="0.2">
      <c r="A478" t="s">
        <v>17</v>
      </c>
      <c r="B478" t="s">
        <v>508</v>
      </c>
      <c r="C478" s="4" t="str">
        <f t="shared" si="7"/>
        <v>/time-units?for_protocol_soa=true</v>
      </c>
      <c r="D478">
        <v>5</v>
      </c>
      <c r="E478">
        <v>0</v>
      </c>
      <c r="F478">
        <v>140</v>
      </c>
      <c r="G478">
        <v>171.00280318409199</v>
      </c>
      <c r="H478">
        <v>75.217769015580402</v>
      </c>
      <c r="I478">
        <v>296.30687902681501</v>
      </c>
      <c r="J478">
        <v>92</v>
      </c>
      <c r="K478">
        <v>1.6812249783041599E-3</v>
      </c>
      <c r="L478">
        <v>0</v>
      </c>
      <c r="M478">
        <v>140</v>
      </c>
      <c r="N478">
        <v>250</v>
      </c>
      <c r="O478">
        <v>250</v>
      </c>
      <c r="P478">
        <v>300</v>
      </c>
      <c r="Q478">
        <v>300</v>
      </c>
      <c r="R478">
        <v>300</v>
      </c>
      <c r="S478">
        <v>300</v>
      </c>
      <c r="T478">
        <v>300</v>
      </c>
      <c r="U478">
        <v>300</v>
      </c>
      <c r="V478">
        <v>300</v>
      </c>
      <c r="W478">
        <v>300</v>
      </c>
    </row>
    <row r="479" spans="1:23" x14ac:dyDescent="0.2">
      <c r="A479" t="s">
        <v>17</v>
      </c>
      <c r="B479" t="s">
        <v>509</v>
      </c>
      <c r="C479" s="4" t="str">
        <f t="shared" si="7"/>
        <v>/studies/study_uid</v>
      </c>
      <c r="D479">
        <v>6</v>
      </c>
      <c r="E479">
        <v>0</v>
      </c>
      <c r="F479">
        <v>460</v>
      </c>
      <c r="G479">
        <v>1169.2704486583</v>
      </c>
      <c r="H479">
        <v>392.17228791676399</v>
      </c>
      <c r="I479">
        <v>3760.0567700574102</v>
      </c>
      <c r="J479">
        <v>1712</v>
      </c>
      <c r="K479">
        <v>2.0174699739649998E-3</v>
      </c>
      <c r="L479">
        <v>0</v>
      </c>
      <c r="M479">
        <v>810</v>
      </c>
      <c r="N479">
        <v>810</v>
      </c>
      <c r="O479">
        <v>1100</v>
      </c>
      <c r="P479">
        <v>1100</v>
      </c>
      <c r="Q479">
        <v>3800</v>
      </c>
      <c r="R479">
        <v>3800</v>
      </c>
      <c r="S479">
        <v>3800</v>
      </c>
      <c r="T479">
        <v>3800</v>
      </c>
      <c r="U479">
        <v>3800</v>
      </c>
      <c r="V479">
        <v>3800</v>
      </c>
      <c r="W479">
        <v>3800</v>
      </c>
    </row>
    <row r="480" spans="1:23" x14ac:dyDescent="0.2">
      <c r="A480" t="s">
        <v>17</v>
      </c>
      <c r="B480" t="s">
        <v>510</v>
      </c>
      <c r="C480" s="4" t="str">
        <f t="shared" si="7"/>
        <v>/flowchart?detailed=true</v>
      </c>
      <c r="D480">
        <v>6</v>
      </c>
      <c r="E480">
        <v>0</v>
      </c>
      <c r="F480">
        <v>21000</v>
      </c>
      <c r="G480">
        <v>21550.5835861743</v>
      </c>
      <c r="H480">
        <v>15813.872312894</v>
      </c>
      <c r="I480">
        <v>25730.6763320229</v>
      </c>
      <c r="J480">
        <v>498959</v>
      </c>
      <c r="K480">
        <v>2.0174699739649998E-3</v>
      </c>
      <c r="L480">
        <v>0</v>
      </c>
      <c r="M480">
        <v>22000</v>
      </c>
      <c r="N480">
        <v>22000</v>
      </c>
      <c r="O480">
        <v>24000</v>
      </c>
      <c r="P480">
        <v>24000</v>
      </c>
      <c r="Q480">
        <v>26000</v>
      </c>
      <c r="R480">
        <v>26000</v>
      </c>
      <c r="S480">
        <v>26000</v>
      </c>
      <c r="T480">
        <v>26000</v>
      </c>
      <c r="U480">
        <v>26000</v>
      </c>
      <c r="V480">
        <v>26000</v>
      </c>
      <c r="W480">
        <v>26000</v>
      </c>
    </row>
    <row r="481" spans="1:23" x14ac:dyDescent="0.2">
      <c r="A481" t="s">
        <v>17</v>
      </c>
      <c r="B481" t="s">
        <v>511</v>
      </c>
      <c r="C481" s="4" t="str">
        <f t="shared" si="7"/>
        <v>/soa-preferences</v>
      </c>
      <c r="D481">
        <v>6</v>
      </c>
      <c r="E481">
        <v>0</v>
      </c>
      <c r="F481">
        <v>200</v>
      </c>
      <c r="G481">
        <v>365.99757000415798</v>
      </c>
      <c r="H481">
        <v>73.158220038749207</v>
      </c>
      <c r="I481">
        <v>960.60073596891004</v>
      </c>
      <c r="J481">
        <v>100</v>
      </c>
      <c r="K481">
        <v>2.0174699739649998E-3</v>
      </c>
      <c r="L481">
        <v>0</v>
      </c>
      <c r="M481">
        <v>390</v>
      </c>
      <c r="N481">
        <v>390</v>
      </c>
      <c r="O481">
        <v>430</v>
      </c>
      <c r="P481">
        <v>430</v>
      </c>
      <c r="Q481">
        <v>960</v>
      </c>
      <c r="R481">
        <v>960</v>
      </c>
      <c r="S481">
        <v>960</v>
      </c>
      <c r="T481">
        <v>960</v>
      </c>
      <c r="U481">
        <v>960</v>
      </c>
      <c r="V481">
        <v>960</v>
      </c>
      <c r="W481">
        <v>960</v>
      </c>
    </row>
    <row r="482" spans="1:23" x14ac:dyDescent="0.2">
      <c r="A482" t="s">
        <v>17</v>
      </c>
      <c r="B482" t="s">
        <v>512</v>
      </c>
      <c r="C482" s="4" t="str">
        <f t="shared" si="7"/>
        <v>/study-activities?page_size=0&amp;page_number=1</v>
      </c>
      <c r="D482">
        <v>6</v>
      </c>
      <c r="E482">
        <v>0</v>
      </c>
      <c r="F482">
        <v>2700</v>
      </c>
      <c r="G482">
        <v>2837.0708191456802</v>
      </c>
      <c r="H482">
        <v>1204.9317179480499</v>
      </c>
      <c r="I482">
        <v>4576.3886580243698</v>
      </c>
      <c r="J482">
        <v>409416</v>
      </c>
      <c r="K482">
        <v>2.0174699739649998E-3</v>
      </c>
      <c r="L482">
        <v>0</v>
      </c>
      <c r="M482">
        <v>3000</v>
      </c>
      <c r="N482">
        <v>3000</v>
      </c>
      <c r="O482">
        <v>3200</v>
      </c>
      <c r="P482">
        <v>3200</v>
      </c>
      <c r="Q482">
        <v>4600</v>
      </c>
      <c r="R482">
        <v>4600</v>
      </c>
      <c r="S482">
        <v>4600</v>
      </c>
      <c r="T482">
        <v>4600</v>
      </c>
      <c r="U482">
        <v>4600</v>
      </c>
      <c r="V482">
        <v>4600</v>
      </c>
      <c r="W482">
        <v>4600</v>
      </c>
    </row>
    <row r="483" spans="1:23" x14ac:dyDescent="0.2">
      <c r="A483" t="s">
        <v>17</v>
      </c>
      <c r="B483" t="s">
        <v>513</v>
      </c>
      <c r="C483" s="4" t="str">
        <f t="shared" si="7"/>
        <v>/study-soa-footnotes?page_number=1&amp;page_size=0&amp;total_count=true</v>
      </c>
      <c r="D483">
        <v>6</v>
      </c>
      <c r="E483">
        <v>0</v>
      </c>
      <c r="F483">
        <v>870</v>
      </c>
      <c r="G483">
        <v>1440.9182950039301</v>
      </c>
      <c r="H483">
        <v>72.194215026684105</v>
      </c>
      <c r="I483">
        <v>3065.9763810690401</v>
      </c>
      <c r="J483">
        <v>40</v>
      </c>
      <c r="K483">
        <v>2.0174699739649998E-3</v>
      </c>
      <c r="L483">
        <v>0</v>
      </c>
      <c r="M483">
        <v>1600</v>
      </c>
      <c r="N483">
        <v>1600</v>
      </c>
      <c r="O483">
        <v>2700</v>
      </c>
      <c r="P483">
        <v>2700</v>
      </c>
      <c r="Q483">
        <v>3100</v>
      </c>
      <c r="R483">
        <v>3100</v>
      </c>
      <c r="S483">
        <v>3100</v>
      </c>
      <c r="T483">
        <v>3100</v>
      </c>
      <c r="U483">
        <v>3100</v>
      </c>
      <c r="V483">
        <v>3100</v>
      </c>
      <c r="W483">
        <v>3100</v>
      </c>
    </row>
    <row r="484" spans="1:23" x14ac:dyDescent="0.2">
      <c r="A484" t="s">
        <v>17</v>
      </c>
      <c r="B484" t="s">
        <v>514</v>
      </c>
      <c r="C484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84">
        <v>6</v>
      </c>
      <c r="E484">
        <v>0</v>
      </c>
      <c r="F484">
        <v>6100</v>
      </c>
      <c r="G484">
        <v>6647.99696531069</v>
      </c>
      <c r="H484">
        <v>5423.37404098361</v>
      </c>
      <c r="I484">
        <v>8332.4510029051398</v>
      </c>
      <c r="J484">
        <v>46787</v>
      </c>
      <c r="K484">
        <v>2.0174699739649998E-3</v>
      </c>
      <c r="L484">
        <v>0</v>
      </c>
      <c r="M484">
        <v>6700</v>
      </c>
      <c r="N484">
        <v>6700</v>
      </c>
      <c r="O484">
        <v>7600</v>
      </c>
      <c r="P484">
        <v>7600</v>
      </c>
      <c r="Q484">
        <v>8300</v>
      </c>
      <c r="R484">
        <v>8300</v>
      </c>
      <c r="S484">
        <v>8300</v>
      </c>
      <c r="T484">
        <v>8300</v>
      </c>
      <c r="U484">
        <v>8300</v>
      </c>
      <c r="V484">
        <v>8300</v>
      </c>
      <c r="W484">
        <v>8300</v>
      </c>
    </row>
    <row r="485" spans="1:23" x14ac:dyDescent="0.2">
      <c r="A485" t="s">
        <v>17</v>
      </c>
      <c r="B485" t="s">
        <v>515</v>
      </c>
      <c r="C485" s="4" t="str">
        <f t="shared" si="7"/>
        <v>/time-units?for_protocol_soa=true</v>
      </c>
      <c r="D485">
        <v>6</v>
      </c>
      <c r="E485">
        <v>0</v>
      </c>
      <c r="F485">
        <v>110</v>
      </c>
      <c r="G485">
        <v>280.53919769202599</v>
      </c>
      <c r="H485">
        <v>62.8574979491531</v>
      </c>
      <c r="I485">
        <v>1079.90494498517</v>
      </c>
      <c r="J485">
        <v>92</v>
      </c>
      <c r="K485">
        <v>2.0174699739649998E-3</v>
      </c>
      <c r="L485">
        <v>0</v>
      </c>
      <c r="M485">
        <v>120</v>
      </c>
      <c r="N485">
        <v>120</v>
      </c>
      <c r="O485">
        <v>230</v>
      </c>
      <c r="P485">
        <v>230</v>
      </c>
      <c r="Q485">
        <v>1100</v>
      </c>
      <c r="R485">
        <v>1100</v>
      </c>
      <c r="S485">
        <v>1100</v>
      </c>
      <c r="T485">
        <v>1100</v>
      </c>
      <c r="U485">
        <v>1100</v>
      </c>
      <c r="V485">
        <v>1100</v>
      </c>
      <c r="W485">
        <v>1100</v>
      </c>
    </row>
    <row r="486" spans="1:23" x14ac:dyDescent="0.2">
      <c r="A486" t="s">
        <v>17</v>
      </c>
      <c r="B486" t="s">
        <v>516</v>
      </c>
      <c r="C486" s="4" t="str">
        <f t="shared" si="7"/>
        <v>/studies/study_uid</v>
      </c>
      <c r="D486">
        <v>7</v>
      </c>
      <c r="E486">
        <v>0</v>
      </c>
      <c r="F486">
        <v>500</v>
      </c>
      <c r="G486">
        <v>854.47455342260298</v>
      </c>
      <c r="H486">
        <v>209.40114301629299</v>
      </c>
      <c r="I486">
        <v>2387.1323110070002</v>
      </c>
      <c r="J486">
        <v>1712</v>
      </c>
      <c r="K486">
        <v>2.35371496962583E-3</v>
      </c>
      <c r="L486">
        <v>0</v>
      </c>
      <c r="M486">
        <v>500</v>
      </c>
      <c r="N486">
        <v>600</v>
      </c>
      <c r="O486">
        <v>1400</v>
      </c>
      <c r="P486">
        <v>1400</v>
      </c>
      <c r="Q486">
        <v>2400</v>
      </c>
      <c r="R486">
        <v>2400</v>
      </c>
      <c r="S486">
        <v>2400</v>
      </c>
      <c r="T486">
        <v>2400</v>
      </c>
      <c r="U486">
        <v>2400</v>
      </c>
      <c r="V486">
        <v>2400</v>
      </c>
      <c r="W486">
        <v>2400</v>
      </c>
    </row>
    <row r="487" spans="1:23" x14ac:dyDescent="0.2">
      <c r="A487" t="s">
        <v>17</v>
      </c>
      <c r="B487" t="s">
        <v>517</v>
      </c>
      <c r="C487" s="4" t="str">
        <f t="shared" si="7"/>
        <v>/flowchart?detailed=true</v>
      </c>
      <c r="D487">
        <v>7</v>
      </c>
      <c r="E487">
        <v>0</v>
      </c>
      <c r="F487">
        <v>23000</v>
      </c>
      <c r="G487">
        <v>23218.669901285899</v>
      </c>
      <c r="H487">
        <v>16037.417258019501</v>
      </c>
      <c r="I487">
        <v>26719.0213670255</v>
      </c>
      <c r="J487">
        <v>505807</v>
      </c>
      <c r="K487">
        <v>2.35371496962583E-3</v>
      </c>
      <c r="L487">
        <v>0</v>
      </c>
      <c r="M487">
        <v>23000</v>
      </c>
      <c r="N487">
        <v>25000</v>
      </c>
      <c r="O487">
        <v>27000</v>
      </c>
      <c r="P487">
        <v>27000</v>
      </c>
      <c r="Q487">
        <v>27000</v>
      </c>
      <c r="R487">
        <v>27000</v>
      </c>
      <c r="S487">
        <v>27000</v>
      </c>
      <c r="T487">
        <v>27000</v>
      </c>
      <c r="U487">
        <v>27000</v>
      </c>
      <c r="V487">
        <v>27000</v>
      </c>
      <c r="W487">
        <v>27000</v>
      </c>
    </row>
    <row r="488" spans="1:23" x14ac:dyDescent="0.2">
      <c r="A488" t="s">
        <v>17</v>
      </c>
      <c r="B488" t="s">
        <v>518</v>
      </c>
      <c r="C488" s="4" t="str">
        <f t="shared" si="7"/>
        <v>/soa-preferences</v>
      </c>
      <c r="D488">
        <v>7</v>
      </c>
      <c r="E488">
        <v>0</v>
      </c>
      <c r="F488">
        <v>120</v>
      </c>
      <c r="G488">
        <v>169.28089456632699</v>
      </c>
      <c r="H488">
        <v>51.749113947152999</v>
      </c>
      <c r="I488">
        <v>503.04152898024699</v>
      </c>
      <c r="J488">
        <v>100</v>
      </c>
      <c r="K488">
        <v>2.35371496962583E-3</v>
      </c>
      <c r="L488">
        <v>0</v>
      </c>
      <c r="M488">
        <v>120</v>
      </c>
      <c r="N488">
        <v>140</v>
      </c>
      <c r="O488">
        <v>200</v>
      </c>
      <c r="P488">
        <v>200</v>
      </c>
      <c r="Q488">
        <v>500</v>
      </c>
      <c r="R488">
        <v>500</v>
      </c>
      <c r="S488">
        <v>500</v>
      </c>
      <c r="T488">
        <v>500</v>
      </c>
      <c r="U488">
        <v>500</v>
      </c>
      <c r="V488">
        <v>500</v>
      </c>
      <c r="W488">
        <v>500</v>
      </c>
    </row>
    <row r="489" spans="1:23" x14ac:dyDescent="0.2">
      <c r="A489" t="s">
        <v>17</v>
      </c>
      <c r="B489" t="s">
        <v>519</v>
      </c>
      <c r="C489" s="4" t="str">
        <f t="shared" si="7"/>
        <v>/study-activities?page_size=0&amp;page_number=1</v>
      </c>
      <c r="D489">
        <v>7</v>
      </c>
      <c r="E489">
        <v>0</v>
      </c>
      <c r="F489">
        <v>3100</v>
      </c>
      <c r="G489">
        <v>3334.08617570863</v>
      </c>
      <c r="H489">
        <v>1283.44159398693</v>
      </c>
      <c r="I489">
        <v>6201.3141929637604</v>
      </c>
      <c r="J489">
        <v>409416</v>
      </c>
      <c r="K489">
        <v>2.35371496962583E-3</v>
      </c>
      <c r="L489">
        <v>0</v>
      </c>
      <c r="M489">
        <v>3100</v>
      </c>
      <c r="N489">
        <v>3700</v>
      </c>
      <c r="O489">
        <v>4100</v>
      </c>
      <c r="P489">
        <v>4100</v>
      </c>
      <c r="Q489">
        <v>6200</v>
      </c>
      <c r="R489">
        <v>6200</v>
      </c>
      <c r="S489">
        <v>6200</v>
      </c>
      <c r="T489">
        <v>6200</v>
      </c>
      <c r="U489">
        <v>6200</v>
      </c>
      <c r="V489">
        <v>6200</v>
      </c>
      <c r="W489">
        <v>6200</v>
      </c>
    </row>
    <row r="490" spans="1:23" x14ac:dyDescent="0.2">
      <c r="A490" t="s">
        <v>17</v>
      </c>
      <c r="B490" t="s">
        <v>520</v>
      </c>
      <c r="C490" s="4" t="str">
        <f t="shared" si="7"/>
        <v>/study-soa-footnotes?page_number=1&amp;page_size=0&amp;total_count=true</v>
      </c>
      <c r="D490">
        <v>7</v>
      </c>
      <c r="E490">
        <v>0</v>
      </c>
      <c r="F490">
        <v>2100</v>
      </c>
      <c r="G490">
        <v>2119.015188289</v>
      </c>
      <c r="H490">
        <v>56.657425942830699</v>
      </c>
      <c r="I490">
        <v>5884.6263899467804</v>
      </c>
      <c r="J490">
        <v>40</v>
      </c>
      <c r="K490">
        <v>2.35371496962583E-3</v>
      </c>
      <c r="L490">
        <v>0</v>
      </c>
      <c r="M490">
        <v>2100</v>
      </c>
      <c r="N490">
        <v>2700</v>
      </c>
      <c r="O490">
        <v>3000</v>
      </c>
      <c r="P490">
        <v>3000</v>
      </c>
      <c r="Q490">
        <v>5900</v>
      </c>
      <c r="R490">
        <v>5900</v>
      </c>
      <c r="S490">
        <v>5900</v>
      </c>
      <c r="T490">
        <v>5900</v>
      </c>
      <c r="U490">
        <v>5900</v>
      </c>
      <c r="V490">
        <v>5900</v>
      </c>
      <c r="W490">
        <v>5900</v>
      </c>
    </row>
    <row r="491" spans="1:23" x14ac:dyDescent="0.2">
      <c r="A491" t="s">
        <v>17</v>
      </c>
      <c r="B491" t="s">
        <v>521</v>
      </c>
      <c r="C491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91">
        <v>7</v>
      </c>
      <c r="E491">
        <v>0</v>
      </c>
      <c r="F491">
        <v>6300</v>
      </c>
      <c r="G491">
        <v>6582.7392241584903</v>
      </c>
      <c r="H491">
        <v>2705.5786690907498</v>
      </c>
      <c r="I491">
        <v>11047.1992340171</v>
      </c>
      <c r="J491">
        <v>46787</v>
      </c>
      <c r="K491">
        <v>2.35371496962583E-3</v>
      </c>
      <c r="L491">
        <v>0</v>
      </c>
      <c r="M491">
        <v>6300</v>
      </c>
      <c r="N491">
        <v>7000</v>
      </c>
      <c r="O491">
        <v>7400</v>
      </c>
      <c r="P491">
        <v>7400</v>
      </c>
      <c r="Q491">
        <v>11000</v>
      </c>
      <c r="R491">
        <v>11000</v>
      </c>
      <c r="S491">
        <v>11000</v>
      </c>
      <c r="T491">
        <v>11000</v>
      </c>
      <c r="U491">
        <v>11000</v>
      </c>
      <c r="V491">
        <v>11000</v>
      </c>
      <c r="W491">
        <v>11000</v>
      </c>
    </row>
    <row r="492" spans="1:23" x14ac:dyDescent="0.2">
      <c r="A492" t="s">
        <v>17</v>
      </c>
      <c r="B492" t="s">
        <v>522</v>
      </c>
      <c r="C492" s="4" t="str">
        <f t="shared" si="7"/>
        <v>/time-units?for_protocol_soa=true</v>
      </c>
      <c r="D492">
        <v>7</v>
      </c>
      <c r="E492">
        <v>0</v>
      </c>
      <c r="F492">
        <v>140</v>
      </c>
      <c r="G492">
        <v>310.08354444721903</v>
      </c>
      <c r="H492">
        <v>53.125428035855201</v>
      </c>
      <c r="I492">
        <v>855.98638199735399</v>
      </c>
      <c r="J492">
        <v>92</v>
      </c>
      <c r="K492">
        <v>2.35371496962583E-3</v>
      </c>
      <c r="L492">
        <v>0</v>
      </c>
      <c r="M492">
        <v>140</v>
      </c>
      <c r="N492">
        <v>190</v>
      </c>
      <c r="O492">
        <v>780</v>
      </c>
      <c r="P492">
        <v>780</v>
      </c>
      <c r="Q492">
        <v>860</v>
      </c>
      <c r="R492">
        <v>860</v>
      </c>
      <c r="S492">
        <v>860</v>
      </c>
      <c r="T492">
        <v>860</v>
      </c>
      <c r="U492">
        <v>860</v>
      </c>
      <c r="V492">
        <v>860</v>
      </c>
      <c r="W492">
        <v>860</v>
      </c>
    </row>
    <row r="493" spans="1:23" x14ac:dyDescent="0.2">
      <c r="A493" t="s">
        <v>17</v>
      </c>
      <c r="B493" t="s">
        <v>523</v>
      </c>
      <c r="C493" s="4" t="str">
        <f t="shared" si="7"/>
        <v>/studies/study_uid</v>
      </c>
      <c r="D493">
        <v>6</v>
      </c>
      <c r="E493">
        <v>0</v>
      </c>
      <c r="F493">
        <v>1100</v>
      </c>
      <c r="G493">
        <v>1479.35867565684</v>
      </c>
      <c r="H493">
        <v>1027.6093470165499</v>
      </c>
      <c r="I493">
        <v>3114.98938594013</v>
      </c>
      <c r="J493">
        <v>1712</v>
      </c>
      <c r="K493">
        <v>2.0174699739649998E-3</v>
      </c>
      <c r="L493">
        <v>0</v>
      </c>
      <c r="M493">
        <v>1300</v>
      </c>
      <c r="N493">
        <v>1300</v>
      </c>
      <c r="O493">
        <v>1300</v>
      </c>
      <c r="P493">
        <v>1300</v>
      </c>
      <c r="Q493">
        <v>3100</v>
      </c>
      <c r="R493">
        <v>3100</v>
      </c>
      <c r="S493">
        <v>3100</v>
      </c>
      <c r="T493">
        <v>3100</v>
      </c>
      <c r="U493">
        <v>3100</v>
      </c>
      <c r="V493">
        <v>3100</v>
      </c>
      <c r="W493">
        <v>3100</v>
      </c>
    </row>
    <row r="494" spans="1:23" x14ac:dyDescent="0.2">
      <c r="A494" t="s">
        <v>17</v>
      </c>
      <c r="B494" t="s">
        <v>524</v>
      </c>
      <c r="C494" s="4" t="str">
        <f t="shared" si="7"/>
        <v>/flowchart?detailed=true</v>
      </c>
      <c r="D494">
        <v>6</v>
      </c>
      <c r="E494">
        <v>0</v>
      </c>
      <c r="F494">
        <v>14000</v>
      </c>
      <c r="G494">
        <v>13803.4514626488</v>
      </c>
      <c r="H494">
        <v>10150.3864029655</v>
      </c>
      <c r="I494">
        <v>17124.8880620114</v>
      </c>
      <c r="J494">
        <v>427911</v>
      </c>
      <c r="K494">
        <v>2.0174699739649998E-3</v>
      </c>
      <c r="L494">
        <v>0</v>
      </c>
      <c r="M494">
        <v>16000</v>
      </c>
      <c r="N494">
        <v>16000</v>
      </c>
      <c r="O494">
        <v>16000</v>
      </c>
      <c r="P494">
        <v>16000</v>
      </c>
      <c r="Q494">
        <v>17000</v>
      </c>
      <c r="R494">
        <v>17000</v>
      </c>
      <c r="S494">
        <v>17000</v>
      </c>
      <c r="T494">
        <v>17000</v>
      </c>
      <c r="U494">
        <v>17000</v>
      </c>
      <c r="V494">
        <v>17000</v>
      </c>
      <c r="W494">
        <v>17000</v>
      </c>
    </row>
    <row r="495" spans="1:23" x14ac:dyDescent="0.2">
      <c r="A495" t="s">
        <v>17</v>
      </c>
      <c r="B495" t="s">
        <v>525</v>
      </c>
      <c r="C495" s="4" t="str">
        <f t="shared" si="7"/>
        <v>/soa-preferences</v>
      </c>
      <c r="D495">
        <v>6</v>
      </c>
      <c r="E495">
        <v>0</v>
      </c>
      <c r="F495">
        <v>130</v>
      </c>
      <c r="G495">
        <v>347.97672230827902</v>
      </c>
      <c r="H495">
        <v>96.761440974660204</v>
      </c>
      <c r="I495">
        <v>1207.2318429127299</v>
      </c>
      <c r="J495">
        <v>100</v>
      </c>
      <c r="K495">
        <v>2.0174699739649998E-3</v>
      </c>
      <c r="L495">
        <v>0</v>
      </c>
      <c r="M495">
        <v>130</v>
      </c>
      <c r="N495">
        <v>130</v>
      </c>
      <c r="O495">
        <v>410</v>
      </c>
      <c r="P495">
        <v>410</v>
      </c>
      <c r="Q495">
        <v>1200</v>
      </c>
      <c r="R495">
        <v>1200</v>
      </c>
      <c r="S495">
        <v>1200</v>
      </c>
      <c r="T495">
        <v>1200</v>
      </c>
      <c r="U495">
        <v>1200</v>
      </c>
      <c r="V495">
        <v>1200</v>
      </c>
      <c r="W495">
        <v>1200</v>
      </c>
    </row>
    <row r="496" spans="1:23" x14ac:dyDescent="0.2">
      <c r="A496" t="s">
        <v>17</v>
      </c>
      <c r="B496" t="s">
        <v>526</v>
      </c>
      <c r="C496" s="4" t="str">
        <f t="shared" si="7"/>
        <v>/study-activities?page_size=0&amp;page_number=1</v>
      </c>
      <c r="D496">
        <v>6</v>
      </c>
      <c r="E496">
        <v>0</v>
      </c>
      <c r="F496">
        <v>2600</v>
      </c>
      <c r="G496">
        <v>2888.0903836882899</v>
      </c>
      <c r="H496">
        <v>2012.2253670124301</v>
      </c>
      <c r="I496">
        <v>3880.8537949807901</v>
      </c>
      <c r="J496">
        <v>409416</v>
      </c>
      <c r="K496">
        <v>2.0174699739649998E-3</v>
      </c>
      <c r="L496">
        <v>0</v>
      </c>
      <c r="M496">
        <v>3100</v>
      </c>
      <c r="N496">
        <v>3100</v>
      </c>
      <c r="O496">
        <v>3400</v>
      </c>
      <c r="P496">
        <v>3400</v>
      </c>
      <c r="Q496">
        <v>3900</v>
      </c>
      <c r="R496">
        <v>3900</v>
      </c>
      <c r="S496">
        <v>3900</v>
      </c>
      <c r="T496">
        <v>3900</v>
      </c>
      <c r="U496">
        <v>3900</v>
      </c>
      <c r="V496">
        <v>3900</v>
      </c>
      <c r="W496">
        <v>3900</v>
      </c>
    </row>
    <row r="497" spans="1:23" x14ac:dyDescent="0.2">
      <c r="A497" t="s">
        <v>17</v>
      </c>
      <c r="B497" t="s">
        <v>527</v>
      </c>
      <c r="C497" s="4" t="str">
        <f t="shared" si="7"/>
        <v>/study-soa-footnotes?page_number=1&amp;page_size=0&amp;total_count=true</v>
      </c>
      <c r="D497">
        <v>6</v>
      </c>
      <c r="E497">
        <v>0</v>
      </c>
      <c r="F497">
        <v>160</v>
      </c>
      <c r="G497">
        <v>1369.6434423133401</v>
      </c>
      <c r="H497">
        <v>57.055311976000603</v>
      </c>
      <c r="I497">
        <v>4218.5921360505699</v>
      </c>
      <c r="J497">
        <v>40</v>
      </c>
      <c r="K497">
        <v>2.0174699739649998E-3</v>
      </c>
      <c r="L497">
        <v>0</v>
      </c>
      <c r="M497">
        <v>530</v>
      </c>
      <c r="N497">
        <v>530</v>
      </c>
      <c r="O497">
        <v>3200</v>
      </c>
      <c r="P497">
        <v>3200</v>
      </c>
      <c r="Q497">
        <v>4200</v>
      </c>
      <c r="R497">
        <v>4200</v>
      </c>
      <c r="S497">
        <v>4200</v>
      </c>
      <c r="T497">
        <v>4200</v>
      </c>
      <c r="U497">
        <v>4200</v>
      </c>
      <c r="V497">
        <v>4200</v>
      </c>
      <c r="W497">
        <v>4200</v>
      </c>
    </row>
    <row r="498" spans="1:23" x14ac:dyDescent="0.2">
      <c r="A498" t="s">
        <v>17</v>
      </c>
      <c r="B498" t="s">
        <v>528</v>
      </c>
      <c r="C498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498">
        <v>6</v>
      </c>
      <c r="E498">
        <v>0</v>
      </c>
      <c r="F498">
        <v>5200</v>
      </c>
      <c r="G498">
        <v>6621.5770836764304</v>
      </c>
      <c r="H498">
        <v>4274.0197620587396</v>
      </c>
      <c r="I498">
        <v>11529.315134975999</v>
      </c>
      <c r="J498">
        <v>46780</v>
      </c>
      <c r="K498">
        <v>2.0174699739649998E-3</v>
      </c>
      <c r="L498">
        <v>0</v>
      </c>
      <c r="M498">
        <v>7100</v>
      </c>
      <c r="N498">
        <v>7100</v>
      </c>
      <c r="O498">
        <v>7300</v>
      </c>
      <c r="P498">
        <v>7300</v>
      </c>
      <c r="Q498">
        <v>12000</v>
      </c>
      <c r="R498">
        <v>12000</v>
      </c>
      <c r="S498">
        <v>12000</v>
      </c>
      <c r="T498">
        <v>12000</v>
      </c>
      <c r="U498">
        <v>12000</v>
      </c>
      <c r="V498">
        <v>12000</v>
      </c>
      <c r="W498">
        <v>12000</v>
      </c>
    </row>
    <row r="499" spans="1:23" x14ac:dyDescent="0.2">
      <c r="A499" t="s">
        <v>17</v>
      </c>
      <c r="B499" t="s">
        <v>529</v>
      </c>
      <c r="C499" s="4" t="str">
        <f t="shared" si="7"/>
        <v>/time-units?for_protocol_soa=true</v>
      </c>
      <c r="D499">
        <v>6</v>
      </c>
      <c r="E499">
        <v>0</v>
      </c>
      <c r="F499">
        <v>140</v>
      </c>
      <c r="G499">
        <v>444.39768564188802</v>
      </c>
      <c r="H499">
        <v>83.052324014715794</v>
      </c>
      <c r="I499">
        <v>1922.5653719622601</v>
      </c>
      <c r="J499">
        <v>92</v>
      </c>
      <c r="K499">
        <v>2.0174699739649998E-3</v>
      </c>
      <c r="L499">
        <v>0</v>
      </c>
      <c r="M499">
        <v>170</v>
      </c>
      <c r="N499">
        <v>170</v>
      </c>
      <c r="O499">
        <v>270</v>
      </c>
      <c r="P499">
        <v>270</v>
      </c>
      <c r="Q499">
        <v>1900</v>
      </c>
      <c r="R499">
        <v>1900</v>
      </c>
      <c r="S499">
        <v>1900</v>
      </c>
      <c r="T499">
        <v>1900</v>
      </c>
      <c r="U499">
        <v>1900</v>
      </c>
      <c r="V499">
        <v>1900</v>
      </c>
      <c r="W499">
        <v>1900</v>
      </c>
    </row>
    <row r="500" spans="1:23" x14ac:dyDescent="0.2">
      <c r="A500" t="s">
        <v>17</v>
      </c>
      <c r="B500" t="s">
        <v>530</v>
      </c>
      <c r="C500" s="4" t="str">
        <f t="shared" si="7"/>
        <v>/studies/study_uid</v>
      </c>
      <c r="D500">
        <v>10</v>
      </c>
      <c r="E500">
        <v>0</v>
      </c>
      <c r="F500">
        <v>1000</v>
      </c>
      <c r="G500">
        <v>1217.6336493925101</v>
      </c>
      <c r="H500">
        <v>331.94778405595503</v>
      </c>
      <c r="I500">
        <v>2748.8976119784602</v>
      </c>
      <c r="J500">
        <v>1712</v>
      </c>
      <c r="K500">
        <v>3.3624499566083299E-3</v>
      </c>
      <c r="L500">
        <v>0</v>
      </c>
      <c r="M500">
        <v>1100</v>
      </c>
      <c r="N500">
        <v>1200</v>
      </c>
      <c r="O500">
        <v>1500</v>
      </c>
      <c r="P500">
        <v>1600</v>
      </c>
      <c r="Q500">
        <v>2700</v>
      </c>
      <c r="R500">
        <v>2700</v>
      </c>
      <c r="S500">
        <v>2700</v>
      </c>
      <c r="T500">
        <v>2700</v>
      </c>
      <c r="U500">
        <v>2700</v>
      </c>
      <c r="V500">
        <v>2700</v>
      </c>
      <c r="W500">
        <v>2700</v>
      </c>
    </row>
    <row r="501" spans="1:23" x14ac:dyDescent="0.2">
      <c r="A501" t="s">
        <v>17</v>
      </c>
      <c r="B501" t="s">
        <v>531</v>
      </c>
      <c r="C501" s="4" t="str">
        <f t="shared" si="7"/>
        <v>/flowchart?detailed=true</v>
      </c>
      <c r="D501">
        <v>10</v>
      </c>
      <c r="E501">
        <v>0</v>
      </c>
      <c r="F501">
        <v>19000</v>
      </c>
      <c r="G501">
        <v>20499.347895116</v>
      </c>
      <c r="H501">
        <v>9740.3324000770208</v>
      </c>
      <c r="I501">
        <v>30202.188990078801</v>
      </c>
      <c r="J501">
        <v>504202</v>
      </c>
      <c r="K501">
        <v>3.3624499566083299E-3</v>
      </c>
      <c r="L501">
        <v>0</v>
      </c>
      <c r="M501">
        <v>20000</v>
      </c>
      <c r="N501">
        <v>24000</v>
      </c>
      <c r="O501">
        <v>25000</v>
      </c>
      <c r="P501">
        <v>26000</v>
      </c>
      <c r="Q501">
        <v>30000</v>
      </c>
      <c r="R501">
        <v>30000</v>
      </c>
      <c r="S501">
        <v>30000</v>
      </c>
      <c r="T501">
        <v>30000</v>
      </c>
      <c r="U501">
        <v>30000</v>
      </c>
      <c r="V501">
        <v>30000</v>
      </c>
      <c r="W501">
        <v>30000</v>
      </c>
    </row>
    <row r="502" spans="1:23" x14ac:dyDescent="0.2">
      <c r="A502" t="s">
        <v>17</v>
      </c>
      <c r="B502" t="s">
        <v>532</v>
      </c>
      <c r="C502" s="4" t="str">
        <f t="shared" si="7"/>
        <v>/soa-preferences</v>
      </c>
      <c r="D502">
        <v>10</v>
      </c>
      <c r="E502">
        <v>0</v>
      </c>
      <c r="F502">
        <v>120</v>
      </c>
      <c r="G502">
        <v>140.282130229752</v>
      </c>
      <c r="H502">
        <v>66.730453982017906</v>
      </c>
      <c r="I502">
        <v>280.486559029668</v>
      </c>
      <c r="J502">
        <v>100</v>
      </c>
      <c r="K502">
        <v>3.3624499566083299E-3</v>
      </c>
      <c r="L502">
        <v>0</v>
      </c>
      <c r="M502">
        <v>140</v>
      </c>
      <c r="N502">
        <v>160</v>
      </c>
      <c r="O502">
        <v>170</v>
      </c>
      <c r="P502">
        <v>230</v>
      </c>
      <c r="Q502">
        <v>280</v>
      </c>
      <c r="R502">
        <v>280</v>
      </c>
      <c r="S502">
        <v>280</v>
      </c>
      <c r="T502">
        <v>280</v>
      </c>
      <c r="U502">
        <v>280</v>
      </c>
      <c r="V502">
        <v>280</v>
      </c>
      <c r="W502">
        <v>280</v>
      </c>
    </row>
    <row r="503" spans="1:23" x14ac:dyDescent="0.2">
      <c r="A503" t="s">
        <v>17</v>
      </c>
      <c r="B503" t="s">
        <v>533</v>
      </c>
      <c r="C503" s="4" t="str">
        <f t="shared" si="7"/>
        <v>/study-activities?page_size=0&amp;page_number=1</v>
      </c>
      <c r="D503">
        <v>10</v>
      </c>
      <c r="E503">
        <v>0</v>
      </c>
      <c r="F503">
        <v>3200</v>
      </c>
      <c r="G503">
        <v>3227.9663707944501</v>
      </c>
      <c r="H503">
        <v>1488.7508179526701</v>
      </c>
      <c r="I503">
        <v>4710.9817540040203</v>
      </c>
      <c r="J503">
        <v>409416</v>
      </c>
      <c r="K503">
        <v>3.3624499566083299E-3</v>
      </c>
      <c r="L503">
        <v>0</v>
      </c>
      <c r="M503">
        <v>3400</v>
      </c>
      <c r="N503">
        <v>3600</v>
      </c>
      <c r="O503">
        <v>3700</v>
      </c>
      <c r="P503">
        <v>4300</v>
      </c>
      <c r="Q503">
        <v>4700</v>
      </c>
      <c r="R503">
        <v>4700</v>
      </c>
      <c r="S503">
        <v>4700</v>
      </c>
      <c r="T503">
        <v>4700</v>
      </c>
      <c r="U503">
        <v>4700</v>
      </c>
      <c r="V503">
        <v>4700</v>
      </c>
      <c r="W503">
        <v>4700</v>
      </c>
    </row>
    <row r="504" spans="1:23" x14ac:dyDescent="0.2">
      <c r="A504" t="s">
        <v>17</v>
      </c>
      <c r="B504" t="s">
        <v>534</v>
      </c>
      <c r="C504" s="4" t="str">
        <f t="shared" si="7"/>
        <v>/study-soa-footnotes?page_number=1&amp;page_size=0&amp;total_count=true</v>
      </c>
      <c r="D504">
        <v>10</v>
      </c>
      <c r="E504">
        <v>0</v>
      </c>
      <c r="F504">
        <v>410</v>
      </c>
      <c r="G504">
        <v>688.61872650450096</v>
      </c>
      <c r="H504">
        <v>56.156093953177297</v>
      </c>
      <c r="I504">
        <v>2125.1591750187799</v>
      </c>
      <c r="J504">
        <v>40</v>
      </c>
      <c r="K504">
        <v>3.3624499566083299E-3</v>
      </c>
      <c r="L504">
        <v>0</v>
      </c>
      <c r="M504">
        <v>430</v>
      </c>
      <c r="N504">
        <v>560</v>
      </c>
      <c r="O504">
        <v>1200</v>
      </c>
      <c r="P504">
        <v>1400</v>
      </c>
      <c r="Q504">
        <v>2100</v>
      </c>
      <c r="R504">
        <v>2100</v>
      </c>
      <c r="S504">
        <v>2100</v>
      </c>
      <c r="T504">
        <v>2100</v>
      </c>
      <c r="U504">
        <v>2100</v>
      </c>
      <c r="V504">
        <v>2100</v>
      </c>
      <c r="W504">
        <v>2100</v>
      </c>
    </row>
    <row r="505" spans="1:23" x14ac:dyDescent="0.2">
      <c r="A505" t="s">
        <v>17</v>
      </c>
      <c r="B505" t="s">
        <v>535</v>
      </c>
      <c r="C505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505">
        <v>10</v>
      </c>
      <c r="E505">
        <v>0</v>
      </c>
      <c r="F505">
        <v>8900</v>
      </c>
      <c r="G505">
        <v>9433.7595929158797</v>
      </c>
      <c r="H505">
        <v>5440.60159404762</v>
      </c>
      <c r="I505">
        <v>14395.7304040668</v>
      </c>
      <c r="J505">
        <v>46787</v>
      </c>
      <c r="K505">
        <v>3.3624499566083299E-3</v>
      </c>
      <c r="L505">
        <v>0</v>
      </c>
      <c r="M505">
        <v>11000</v>
      </c>
      <c r="N505">
        <v>11000</v>
      </c>
      <c r="O505">
        <v>12000</v>
      </c>
      <c r="P505">
        <v>13000</v>
      </c>
      <c r="Q505">
        <v>14000</v>
      </c>
      <c r="R505">
        <v>14000</v>
      </c>
      <c r="S505">
        <v>14000</v>
      </c>
      <c r="T505">
        <v>14000</v>
      </c>
      <c r="U505">
        <v>14000</v>
      </c>
      <c r="V505">
        <v>14000</v>
      </c>
      <c r="W505">
        <v>14000</v>
      </c>
    </row>
    <row r="506" spans="1:23" x14ac:dyDescent="0.2">
      <c r="A506" t="s">
        <v>17</v>
      </c>
      <c r="B506" t="s">
        <v>536</v>
      </c>
      <c r="C506" s="4" t="str">
        <f t="shared" si="7"/>
        <v>/time-units?for_protocol_soa=true</v>
      </c>
      <c r="D506">
        <v>10</v>
      </c>
      <c r="E506">
        <v>0</v>
      </c>
      <c r="F506">
        <v>100</v>
      </c>
      <c r="G506">
        <v>249.21177281066699</v>
      </c>
      <c r="H506">
        <v>79.550659051164899</v>
      </c>
      <c r="I506">
        <v>754.27961605601001</v>
      </c>
      <c r="J506">
        <v>92</v>
      </c>
      <c r="K506">
        <v>3.3624499566083299E-3</v>
      </c>
      <c r="L506">
        <v>0</v>
      </c>
      <c r="M506">
        <v>150</v>
      </c>
      <c r="N506">
        <v>200</v>
      </c>
      <c r="O506">
        <v>430</v>
      </c>
      <c r="P506">
        <v>510</v>
      </c>
      <c r="Q506">
        <v>750</v>
      </c>
      <c r="R506">
        <v>750</v>
      </c>
      <c r="S506">
        <v>750</v>
      </c>
      <c r="T506">
        <v>750</v>
      </c>
      <c r="U506">
        <v>750</v>
      </c>
      <c r="V506">
        <v>750</v>
      </c>
      <c r="W506">
        <v>750</v>
      </c>
    </row>
    <row r="507" spans="1:23" x14ac:dyDescent="0.2">
      <c r="A507" t="s">
        <v>17</v>
      </c>
      <c r="B507" t="s">
        <v>537</v>
      </c>
      <c r="C507" s="4" t="str">
        <f t="shared" si="7"/>
        <v>/studies/study_uid</v>
      </c>
      <c r="D507">
        <v>11</v>
      </c>
      <c r="E507">
        <v>0</v>
      </c>
      <c r="F507">
        <v>980</v>
      </c>
      <c r="G507">
        <v>1778.92374451568</v>
      </c>
      <c r="H507">
        <v>313.09900991618599</v>
      </c>
      <c r="I507">
        <v>6409.2735240701504</v>
      </c>
      <c r="J507">
        <v>1712</v>
      </c>
      <c r="K507">
        <v>3.69869495226917E-3</v>
      </c>
      <c r="L507">
        <v>0</v>
      </c>
      <c r="M507">
        <v>980</v>
      </c>
      <c r="N507">
        <v>1400</v>
      </c>
      <c r="O507">
        <v>2400</v>
      </c>
      <c r="P507">
        <v>2400</v>
      </c>
      <c r="Q507">
        <v>4100</v>
      </c>
      <c r="R507">
        <v>6400</v>
      </c>
      <c r="S507">
        <v>6400</v>
      </c>
      <c r="T507">
        <v>6400</v>
      </c>
      <c r="U507">
        <v>6400</v>
      </c>
      <c r="V507">
        <v>6400</v>
      </c>
      <c r="W507">
        <v>6400</v>
      </c>
    </row>
    <row r="508" spans="1:23" x14ac:dyDescent="0.2">
      <c r="A508" t="s">
        <v>17</v>
      </c>
      <c r="B508" t="s">
        <v>538</v>
      </c>
      <c r="C508" s="4" t="str">
        <f t="shared" si="7"/>
        <v>/flowchart?detailed=true</v>
      </c>
      <c r="D508">
        <v>11</v>
      </c>
      <c r="E508">
        <v>0</v>
      </c>
      <c r="F508">
        <v>20000</v>
      </c>
      <c r="G508">
        <v>21799.478736102799</v>
      </c>
      <c r="H508">
        <v>18249.063511029799</v>
      </c>
      <c r="I508">
        <v>27176.333334995401</v>
      </c>
      <c r="J508">
        <v>506235</v>
      </c>
      <c r="K508">
        <v>3.69869495226917E-3</v>
      </c>
      <c r="L508">
        <v>0</v>
      </c>
      <c r="M508">
        <v>20000</v>
      </c>
      <c r="N508">
        <v>24000</v>
      </c>
      <c r="O508">
        <v>24000</v>
      </c>
      <c r="P508">
        <v>24000</v>
      </c>
      <c r="Q508">
        <v>27000</v>
      </c>
      <c r="R508">
        <v>27000</v>
      </c>
      <c r="S508">
        <v>27000</v>
      </c>
      <c r="T508">
        <v>27000</v>
      </c>
      <c r="U508">
        <v>27000</v>
      </c>
      <c r="V508">
        <v>27000</v>
      </c>
      <c r="W508">
        <v>27000</v>
      </c>
    </row>
    <row r="509" spans="1:23" x14ac:dyDescent="0.2">
      <c r="A509" t="s">
        <v>17</v>
      </c>
      <c r="B509" t="s">
        <v>539</v>
      </c>
      <c r="C509" s="4" t="str">
        <f t="shared" si="7"/>
        <v>/soa-preferences</v>
      </c>
      <c r="D509">
        <v>11</v>
      </c>
      <c r="E509">
        <v>0</v>
      </c>
      <c r="F509">
        <v>180</v>
      </c>
      <c r="G509">
        <v>260.746611536226</v>
      </c>
      <c r="H509">
        <v>52.4893889669328</v>
      </c>
      <c r="I509">
        <v>972.83607302233497</v>
      </c>
      <c r="J509">
        <v>100</v>
      </c>
      <c r="K509">
        <v>3.69869495226917E-3</v>
      </c>
      <c r="L509">
        <v>0</v>
      </c>
      <c r="M509">
        <v>180</v>
      </c>
      <c r="N509">
        <v>230</v>
      </c>
      <c r="O509">
        <v>340</v>
      </c>
      <c r="P509">
        <v>340</v>
      </c>
      <c r="Q509">
        <v>390</v>
      </c>
      <c r="R509">
        <v>970</v>
      </c>
      <c r="S509">
        <v>970</v>
      </c>
      <c r="T509">
        <v>970</v>
      </c>
      <c r="U509">
        <v>970</v>
      </c>
      <c r="V509">
        <v>970</v>
      </c>
      <c r="W509">
        <v>970</v>
      </c>
    </row>
    <row r="510" spans="1:23" x14ac:dyDescent="0.2">
      <c r="A510" t="s">
        <v>17</v>
      </c>
      <c r="B510" t="s">
        <v>540</v>
      </c>
      <c r="C510" s="4" t="str">
        <f t="shared" si="7"/>
        <v>/study-activities?page_size=0&amp;page_number=1</v>
      </c>
      <c r="D510">
        <v>11</v>
      </c>
      <c r="E510">
        <v>0</v>
      </c>
      <c r="F510">
        <v>2500</v>
      </c>
      <c r="G510">
        <v>2558.6375049315302</v>
      </c>
      <c r="H510">
        <v>1489.1617730027001</v>
      </c>
      <c r="I510">
        <v>3582.4203450465502</v>
      </c>
      <c r="J510">
        <v>409416</v>
      </c>
      <c r="K510">
        <v>3.69869495226917E-3</v>
      </c>
      <c r="L510">
        <v>0</v>
      </c>
      <c r="M510">
        <v>2500</v>
      </c>
      <c r="N510">
        <v>3100</v>
      </c>
      <c r="O510">
        <v>3200</v>
      </c>
      <c r="P510">
        <v>3200</v>
      </c>
      <c r="Q510">
        <v>3400</v>
      </c>
      <c r="R510">
        <v>3600</v>
      </c>
      <c r="S510">
        <v>3600</v>
      </c>
      <c r="T510">
        <v>3600</v>
      </c>
      <c r="U510">
        <v>3600</v>
      </c>
      <c r="V510">
        <v>3600</v>
      </c>
      <c r="W510">
        <v>3600</v>
      </c>
    </row>
    <row r="511" spans="1:23" x14ac:dyDescent="0.2">
      <c r="A511" t="s">
        <v>17</v>
      </c>
      <c r="B511" t="s">
        <v>541</v>
      </c>
      <c r="C511" s="4" t="str">
        <f t="shared" si="7"/>
        <v>/study-soa-footnotes?page_number=1&amp;page_size=0&amp;total_count=true</v>
      </c>
      <c r="D511">
        <v>11</v>
      </c>
      <c r="E511">
        <v>0</v>
      </c>
      <c r="F511">
        <v>2200</v>
      </c>
      <c r="G511">
        <v>1924.94371698491</v>
      </c>
      <c r="H511">
        <v>41.766808950342202</v>
      </c>
      <c r="I511">
        <v>4774.9819270102298</v>
      </c>
      <c r="J511">
        <v>40</v>
      </c>
      <c r="K511">
        <v>3.69869495226917E-3</v>
      </c>
      <c r="L511">
        <v>0</v>
      </c>
      <c r="M511">
        <v>2200</v>
      </c>
      <c r="N511">
        <v>3100</v>
      </c>
      <c r="O511">
        <v>3100</v>
      </c>
      <c r="P511">
        <v>3100</v>
      </c>
      <c r="Q511">
        <v>3700</v>
      </c>
      <c r="R511">
        <v>4800</v>
      </c>
      <c r="S511">
        <v>4800</v>
      </c>
      <c r="T511">
        <v>4800</v>
      </c>
      <c r="U511">
        <v>4800</v>
      </c>
      <c r="V511">
        <v>4800</v>
      </c>
      <c r="W511">
        <v>4800</v>
      </c>
    </row>
    <row r="512" spans="1:23" x14ac:dyDescent="0.2">
      <c r="A512" t="s">
        <v>17</v>
      </c>
      <c r="B512" t="s">
        <v>542</v>
      </c>
      <c r="C512" s="4" t="str">
        <f t="shared" si="7"/>
        <v>/study-visits?page_size=0&amp;filters=%7B%22consecutive_visit_group%22:%7B%22v%22:%5Bnull%5D,%22op%22:%22eq%22%7D,%22visit_class%22:%7B%22v%22:%5B%22NON_VISIT%22,%22UNSCHEDULED_VISIT%22%5D,%22op%22:%22ne%22%7D%7D</v>
      </c>
      <c r="D512">
        <v>11</v>
      </c>
      <c r="E512">
        <v>0</v>
      </c>
      <c r="F512">
        <v>6000</v>
      </c>
      <c r="G512">
        <v>6948.0015531880699</v>
      </c>
      <c r="H512">
        <v>2241.0725119989302</v>
      </c>
      <c r="I512">
        <v>13111.185631947499</v>
      </c>
      <c r="J512">
        <v>46787</v>
      </c>
      <c r="K512">
        <v>3.69869495226917E-3</v>
      </c>
      <c r="L512">
        <v>0</v>
      </c>
      <c r="M512">
        <v>6000</v>
      </c>
      <c r="N512">
        <v>7300</v>
      </c>
      <c r="O512">
        <v>7700</v>
      </c>
      <c r="P512">
        <v>7700</v>
      </c>
      <c r="Q512">
        <v>13000</v>
      </c>
      <c r="R512">
        <v>13000</v>
      </c>
      <c r="S512">
        <v>13000</v>
      </c>
      <c r="T512">
        <v>13000</v>
      </c>
      <c r="U512">
        <v>13000</v>
      </c>
      <c r="V512">
        <v>13000</v>
      </c>
      <c r="W512">
        <v>13000</v>
      </c>
    </row>
    <row r="513" spans="1:23" x14ac:dyDescent="0.2">
      <c r="A513" t="s">
        <v>17</v>
      </c>
      <c r="B513" t="s">
        <v>543</v>
      </c>
      <c r="C513" s="4" t="str">
        <f t="shared" si="7"/>
        <v>/time-units?for_protocol_soa=true</v>
      </c>
      <c r="D513">
        <v>11</v>
      </c>
      <c r="E513">
        <v>0</v>
      </c>
      <c r="F513">
        <v>100</v>
      </c>
      <c r="G513">
        <v>381.23257307928299</v>
      </c>
      <c r="H513">
        <v>31.970296986400999</v>
      </c>
      <c r="I513">
        <v>3009.8222170490699</v>
      </c>
      <c r="J513">
        <v>92</v>
      </c>
      <c r="K513">
        <v>3.69869495226917E-3</v>
      </c>
      <c r="L513">
        <v>0</v>
      </c>
      <c r="M513">
        <v>100</v>
      </c>
      <c r="N513">
        <v>180</v>
      </c>
      <c r="O513">
        <v>200</v>
      </c>
      <c r="P513">
        <v>200</v>
      </c>
      <c r="Q513">
        <v>300</v>
      </c>
      <c r="R513">
        <v>3000</v>
      </c>
      <c r="S513">
        <v>3000</v>
      </c>
      <c r="T513">
        <v>3000</v>
      </c>
      <c r="U513">
        <v>3000</v>
      </c>
      <c r="V513">
        <v>3000</v>
      </c>
      <c r="W513">
        <v>3000</v>
      </c>
    </row>
    <row r="514" spans="1:23" x14ac:dyDescent="0.2">
      <c r="A514" t="s">
        <v>17</v>
      </c>
      <c r="B514" t="s">
        <v>544</v>
      </c>
      <c r="C514" s="4" t="str">
        <f t="shared" si="7"/>
        <v>/studies/study_uid</v>
      </c>
      <c r="D514">
        <v>5</v>
      </c>
      <c r="E514">
        <v>0</v>
      </c>
      <c r="F514">
        <v>700</v>
      </c>
      <c r="G514">
        <v>1222.7773307822599</v>
      </c>
      <c r="H514">
        <v>596.18521295487801</v>
      </c>
      <c r="I514">
        <v>3234.4782099826198</v>
      </c>
      <c r="J514">
        <v>1712</v>
      </c>
      <c r="K514">
        <v>1.6812249783041599E-3</v>
      </c>
      <c r="L514">
        <v>0</v>
      </c>
      <c r="M514">
        <v>700</v>
      </c>
      <c r="N514">
        <v>970</v>
      </c>
      <c r="O514">
        <v>970</v>
      </c>
      <c r="P514">
        <v>3200</v>
      </c>
      <c r="Q514">
        <v>3200</v>
      </c>
      <c r="R514">
        <v>3200</v>
      </c>
      <c r="S514">
        <v>3200</v>
      </c>
      <c r="T514">
        <v>3200</v>
      </c>
      <c r="U514">
        <v>3200</v>
      </c>
      <c r="V514">
        <v>3200</v>
      </c>
      <c r="W514">
        <v>3200</v>
      </c>
    </row>
    <row r="515" spans="1:23" x14ac:dyDescent="0.2">
      <c r="A515" t="s">
        <v>17</v>
      </c>
      <c r="B515" t="s">
        <v>545</v>
      </c>
      <c r="C515" s="4" t="str">
        <f t="shared" ref="C515:C578" si="8">IF(LEN(B515)&lt;22,"/studies/study_uid",IF(LEFT(B515,5)="/stud",RIGHT(B515,LEN(B515)-21),B515))</f>
        <v>/flowchart?detailed=true</v>
      </c>
      <c r="D515">
        <v>5</v>
      </c>
      <c r="E515">
        <v>0</v>
      </c>
      <c r="F515">
        <v>23000</v>
      </c>
      <c r="G515">
        <v>22370.126263401398</v>
      </c>
      <c r="H515">
        <v>18281.252169981599</v>
      </c>
      <c r="I515">
        <v>25079.682906973099</v>
      </c>
      <c r="J515">
        <v>502276</v>
      </c>
      <c r="K515">
        <v>1.6812249783041599E-3</v>
      </c>
      <c r="L515">
        <v>0</v>
      </c>
      <c r="M515">
        <v>23000</v>
      </c>
      <c r="N515">
        <v>25000</v>
      </c>
      <c r="O515">
        <v>25000</v>
      </c>
      <c r="P515">
        <v>25000</v>
      </c>
      <c r="Q515">
        <v>25000</v>
      </c>
      <c r="R515">
        <v>25000</v>
      </c>
      <c r="S515">
        <v>25000</v>
      </c>
      <c r="T515">
        <v>25000</v>
      </c>
      <c r="U515">
        <v>25000</v>
      </c>
      <c r="V515">
        <v>25000</v>
      </c>
      <c r="W515">
        <v>25000</v>
      </c>
    </row>
    <row r="516" spans="1:23" x14ac:dyDescent="0.2">
      <c r="A516" t="s">
        <v>17</v>
      </c>
      <c r="B516" t="s">
        <v>546</v>
      </c>
      <c r="C516" s="4" t="str">
        <f t="shared" si="8"/>
        <v>/soa-preferences</v>
      </c>
      <c r="D516">
        <v>5</v>
      </c>
      <c r="E516">
        <v>0</v>
      </c>
      <c r="F516">
        <v>130</v>
      </c>
      <c r="G516">
        <v>152.279587974771</v>
      </c>
      <c r="H516">
        <v>96.287793014198499</v>
      </c>
      <c r="I516">
        <v>257.966202916577</v>
      </c>
      <c r="J516">
        <v>100</v>
      </c>
      <c r="K516">
        <v>1.6812249783041599E-3</v>
      </c>
      <c r="L516">
        <v>0</v>
      </c>
      <c r="M516">
        <v>130</v>
      </c>
      <c r="N516">
        <v>150</v>
      </c>
      <c r="O516">
        <v>150</v>
      </c>
      <c r="P516">
        <v>260</v>
      </c>
      <c r="Q516">
        <v>260</v>
      </c>
      <c r="R516">
        <v>260</v>
      </c>
      <c r="S516">
        <v>260</v>
      </c>
      <c r="T516">
        <v>260</v>
      </c>
      <c r="U516">
        <v>260</v>
      </c>
      <c r="V516">
        <v>260</v>
      </c>
      <c r="W516">
        <v>260</v>
      </c>
    </row>
    <row r="517" spans="1:23" x14ac:dyDescent="0.2">
      <c r="A517" t="s">
        <v>17</v>
      </c>
      <c r="B517" t="s">
        <v>547</v>
      </c>
      <c r="C517" s="4" t="str">
        <f t="shared" si="8"/>
        <v>/study-activities?page_size=0&amp;page_number=1</v>
      </c>
      <c r="D517">
        <v>5</v>
      </c>
      <c r="E517">
        <v>0</v>
      </c>
      <c r="F517">
        <v>3200</v>
      </c>
      <c r="G517">
        <v>4447.7377630071696</v>
      </c>
      <c r="H517">
        <v>2409.92649598047</v>
      </c>
      <c r="I517">
        <v>9507.6691739959606</v>
      </c>
      <c r="J517">
        <v>409416</v>
      </c>
      <c r="K517">
        <v>1.6812249783041599E-3</v>
      </c>
      <c r="L517">
        <v>0</v>
      </c>
      <c r="M517">
        <v>3200</v>
      </c>
      <c r="N517">
        <v>4500</v>
      </c>
      <c r="O517">
        <v>4500</v>
      </c>
      <c r="P517">
        <v>9500</v>
      </c>
      <c r="Q517">
        <v>9500</v>
      </c>
      <c r="R517">
        <v>9500</v>
      </c>
      <c r="S517">
        <v>9500</v>
      </c>
      <c r="T517">
        <v>9500</v>
      </c>
      <c r="U517">
        <v>9500</v>
      </c>
      <c r="V517">
        <v>9500</v>
      </c>
      <c r="W517">
        <v>9500</v>
      </c>
    </row>
    <row r="518" spans="1:23" x14ac:dyDescent="0.2">
      <c r="A518" t="s">
        <v>17</v>
      </c>
      <c r="B518" t="s">
        <v>548</v>
      </c>
      <c r="C518" s="4" t="str">
        <f t="shared" si="8"/>
        <v>/study-soa-footnotes?page_number=1&amp;page_size=0&amp;total_count=true</v>
      </c>
      <c r="D518">
        <v>5</v>
      </c>
      <c r="E518">
        <v>0</v>
      </c>
      <c r="F518">
        <v>200</v>
      </c>
      <c r="G518">
        <v>1870.80915598198</v>
      </c>
      <c r="H518">
        <v>54.0375069249421</v>
      </c>
      <c r="I518">
        <v>4582.2943329112604</v>
      </c>
      <c r="J518">
        <v>40</v>
      </c>
      <c r="K518">
        <v>1.6812249783041599E-3</v>
      </c>
      <c r="L518">
        <v>0</v>
      </c>
      <c r="M518">
        <v>200</v>
      </c>
      <c r="N518">
        <v>4500</v>
      </c>
      <c r="O518">
        <v>4500</v>
      </c>
      <c r="P518">
        <v>4600</v>
      </c>
      <c r="Q518">
        <v>4600</v>
      </c>
      <c r="R518">
        <v>4600</v>
      </c>
      <c r="S518">
        <v>4600</v>
      </c>
      <c r="T518">
        <v>4600</v>
      </c>
      <c r="U518">
        <v>4600</v>
      </c>
      <c r="V518">
        <v>4600</v>
      </c>
      <c r="W518">
        <v>4600</v>
      </c>
    </row>
    <row r="519" spans="1:23" x14ac:dyDescent="0.2">
      <c r="A519" t="s">
        <v>17</v>
      </c>
      <c r="B519" t="s">
        <v>549</v>
      </c>
      <c r="C519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19">
        <v>5</v>
      </c>
      <c r="E519">
        <v>0</v>
      </c>
      <c r="F519">
        <v>7400</v>
      </c>
      <c r="G519">
        <v>7021.8354403739704</v>
      </c>
      <c r="H519">
        <v>4161.7505069589197</v>
      </c>
      <c r="I519">
        <v>8748.8500459585302</v>
      </c>
      <c r="J519">
        <v>46787</v>
      </c>
      <c r="K519">
        <v>1.6812249783041599E-3</v>
      </c>
      <c r="L519">
        <v>0</v>
      </c>
      <c r="M519">
        <v>7400</v>
      </c>
      <c r="N519">
        <v>7500</v>
      </c>
      <c r="O519">
        <v>7500</v>
      </c>
      <c r="P519">
        <v>8700</v>
      </c>
      <c r="Q519">
        <v>8700</v>
      </c>
      <c r="R519">
        <v>8700</v>
      </c>
      <c r="S519">
        <v>8700</v>
      </c>
      <c r="T519">
        <v>8700</v>
      </c>
      <c r="U519">
        <v>8700</v>
      </c>
      <c r="V519">
        <v>8700</v>
      </c>
      <c r="W519">
        <v>8700</v>
      </c>
    </row>
    <row r="520" spans="1:23" x14ac:dyDescent="0.2">
      <c r="A520" t="s">
        <v>17</v>
      </c>
      <c r="B520" t="s">
        <v>550</v>
      </c>
      <c r="C520" s="4" t="str">
        <f t="shared" si="8"/>
        <v>/time-units?for_protocol_soa=true</v>
      </c>
      <c r="D520">
        <v>5</v>
      </c>
      <c r="E520">
        <v>0</v>
      </c>
      <c r="F520">
        <v>100</v>
      </c>
      <c r="G520">
        <v>193.213659408502</v>
      </c>
      <c r="H520">
        <v>86.208919994533005</v>
      </c>
      <c r="I520">
        <v>386.85020501725302</v>
      </c>
      <c r="J520">
        <v>92</v>
      </c>
      <c r="K520">
        <v>1.6812249783041599E-3</v>
      </c>
      <c r="L520">
        <v>0</v>
      </c>
      <c r="M520">
        <v>100</v>
      </c>
      <c r="N520">
        <v>290</v>
      </c>
      <c r="O520">
        <v>290</v>
      </c>
      <c r="P520">
        <v>390</v>
      </c>
      <c r="Q520">
        <v>390</v>
      </c>
      <c r="R520">
        <v>390</v>
      </c>
      <c r="S520">
        <v>390</v>
      </c>
      <c r="T520">
        <v>390</v>
      </c>
      <c r="U520">
        <v>390</v>
      </c>
      <c r="V520">
        <v>390</v>
      </c>
      <c r="W520">
        <v>390</v>
      </c>
    </row>
    <row r="521" spans="1:23" x14ac:dyDescent="0.2">
      <c r="A521" t="s">
        <v>17</v>
      </c>
      <c r="B521" t="s">
        <v>551</v>
      </c>
      <c r="C521" s="4" t="str">
        <f t="shared" si="8"/>
        <v>/studies/study_uid</v>
      </c>
      <c r="D521">
        <v>10</v>
      </c>
      <c r="E521">
        <v>0</v>
      </c>
      <c r="F521">
        <v>1100</v>
      </c>
      <c r="G521">
        <v>1548.9080451196</v>
      </c>
      <c r="H521">
        <v>386.06300298124501</v>
      </c>
      <c r="I521">
        <v>3756.86470000073</v>
      </c>
      <c r="J521">
        <v>1712</v>
      </c>
      <c r="K521">
        <v>3.3624499566083299E-3</v>
      </c>
      <c r="L521">
        <v>0</v>
      </c>
      <c r="M521">
        <v>1100</v>
      </c>
      <c r="N521">
        <v>1100</v>
      </c>
      <c r="O521">
        <v>2800</v>
      </c>
      <c r="P521">
        <v>3100</v>
      </c>
      <c r="Q521">
        <v>3800</v>
      </c>
      <c r="R521">
        <v>3800</v>
      </c>
      <c r="S521">
        <v>3800</v>
      </c>
      <c r="T521">
        <v>3800</v>
      </c>
      <c r="U521">
        <v>3800</v>
      </c>
      <c r="V521">
        <v>3800</v>
      </c>
      <c r="W521">
        <v>3800</v>
      </c>
    </row>
    <row r="522" spans="1:23" x14ac:dyDescent="0.2">
      <c r="A522" t="s">
        <v>17</v>
      </c>
      <c r="B522" t="s">
        <v>552</v>
      </c>
      <c r="C522" s="4" t="str">
        <f t="shared" si="8"/>
        <v>/flowchart?detailed=true</v>
      </c>
      <c r="D522">
        <v>10</v>
      </c>
      <c r="E522">
        <v>0</v>
      </c>
      <c r="F522">
        <v>23000</v>
      </c>
      <c r="G522">
        <v>23428.021975304</v>
      </c>
      <c r="H522">
        <v>19811.514363041999</v>
      </c>
      <c r="I522">
        <v>26303.1907359836</v>
      </c>
      <c r="J522">
        <v>511478</v>
      </c>
      <c r="K522">
        <v>3.3624499566083299E-3</v>
      </c>
      <c r="L522">
        <v>0</v>
      </c>
      <c r="M522">
        <v>24000</v>
      </c>
      <c r="N522">
        <v>25000</v>
      </c>
      <c r="O522">
        <v>26000</v>
      </c>
      <c r="P522">
        <v>26000</v>
      </c>
      <c r="Q522">
        <v>26000</v>
      </c>
      <c r="R522">
        <v>26000</v>
      </c>
      <c r="S522">
        <v>26000</v>
      </c>
      <c r="T522">
        <v>26000</v>
      </c>
      <c r="U522">
        <v>26000</v>
      </c>
      <c r="V522">
        <v>26000</v>
      </c>
      <c r="W522">
        <v>26000</v>
      </c>
    </row>
    <row r="523" spans="1:23" x14ac:dyDescent="0.2">
      <c r="A523" t="s">
        <v>17</v>
      </c>
      <c r="B523" t="s">
        <v>553</v>
      </c>
      <c r="C523" s="4" t="str">
        <f t="shared" si="8"/>
        <v>/soa-preferences</v>
      </c>
      <c r="D523">
        <v>10</v>
      </c>
      <c r="E523">
        <v>0</v>
      </c>
      <c r="F523">
        <v>130</v>
      </c>
      <c r="G523">
        <v>241.59161349525601</v>
      </c>
      <c r="H523">
        <v>69.118298939429195</v>
      </c>
      <c r="I523">
        <v>1061.99780898168</v>
      </c>
      <c r="J523">
        <v>100</v>
      </c>
      <c r="K523">
        <v>3.3624499566083299E-3</v>
      </c>
      <c r="L523">
        <v>0</v>
      </c>
      <c r="M523">
        <v>140</v>
      </c>
      <c r="N523">
        <v>180</v>
      </c>
      <c r="O523">
        <v>240</v>
      </c>
      <c r="P523">
        <v>300</v>
      </c>
      <c r="Q523">
        <v>1100</v>
      </c>
      <c r="R523">
        <v>1100</v>
      </c>
      <c r="S523">
        <v>1100</v>
      </c>
      <c r="T523">
        <v>1100</v>
      </c>
      <c r="U523">
        <v>1100</v>
      </c>
      <c r="V523">
        <v>1100</v>
      </c>
      <c r="W523">
        <v>1100</v>
      </c>
    </row>
    <row r="524" spans="1:23" x14ac:dyDescent="0.2">
      <c r="A524" t="s">
        <v>17</v>
      </c>
      <c r="B524" t="s">
        <v>554</v>
      </c>
      <c r="C524" s="4" t="str">
        <f t="shared" si="8"/>
        <v>/study-activities?page_size=0&amp;page_number=1</v>
      </c>
      <c r="D524">
        <v>10</v>
      </c>
      <c r="E524">
        <v>0</v>
      </c>
      <c r="F524">
        <v>2900</v>
      </c>
      <c r="G524">
        <v>3052.6646612095601</v>
      </c>
      <c r="H524">
        <v>1714.7063401062001</v>
      </c>
      <c r="I524">
        <v>4574.8288780450803</v>
      </c>
      <c r="J524">
        <v>409416</v>
      </c>
      <c r="K524">
        <v>3.3624499566083299E-3</v>
      </c>
      <c r="L524">
        <v>0</v>
      </c>
      <c r="M524">
        <v>3000</v>
      </c>
      <c r="N524">
        <v>4000</v>
      </c>
      <c r="O524">
        <v>4200</v>
      </c>
      <c r="P524">
        <v>4400</v>
      </c>
      <c r="Q524">
        <v>4600</v>
      </c>
      <c r="R524">
        <v>4600</v>
      </c>
      <c r="S524">
        <v>4600</v>
      </c>
      <c r="T524">
        <v>4600</v>
      </c>
      <c r="U524">
        <v>4600</v>
      </c>
      <c r="V524">
        <v>4600</v>
      </c>
      <c r="W524">
        <v>4600</v>
      </c>
    </row>
    <row r="525" spans="1:23" x14ac:dyDescent="0.2">
      <c r="A525" t="s">
        <v>17</v>
      </c>
      <c r="B525" t="s">
        <v>555</v>
      </c>
      <c r="C525" s="4" t="str">
        <f t="shared" si="8"/>
        <v>/study-soa-footnotes?page_number=1&amp;page_size=0&amp;total_count=true</v>
      </c>
      <c r="D525">
        <v>10</v>
      </c>
      <c r="E525">
        <v>0</v>
      </c>
      <c r="F525">
        <v>1000</v>
      </c>
      <c r="G525">
        <v>1553.9180242689299</v>
      </c>
      <c r="H525">
        <v>56.895814952440503</v>
      </c>
      <c r="I525">
        <v>5383.5982229793399</v>
      </c>
      <c r="J525">
        <v>40</v>
      </c>
      <c r="K525">
        <v>3.3624499566083299E-3</v>
      </c>
      <c r="L525">
        <v>0</v>
      </c>
      <c r="M525">
        <v>1300</v>
      </c>
      <c r="N525">
        <v>1700</v>
      </c>
      <c r="O525">
        <v>1700</v>
      </c>
      <c r="P525">
        <v>3400</v>
      </c>
      <c r="Q525">
        <v>5400</v>
      </c>
      <c r="R525">
        <v>5400</v>
      </c>
      <c r="S525">
        <v>5400</v>
      </c>
      <c r="T525">
        <v>5400</v>
      </c>
      <c r="U525">
        <v>5400</v>
      </c>
      <c r="V525">
        <v>5400</v>
      </c>
      <c r="W525">
        <v>5400</v>
      </c>
    </row>
    <row r="526" spans="1:23" x14ac:dyDescent="0.2">
      <c r="A526" t="s">
        <v>17</v>
      </c>
      <c r="B526" t="s">
        <v>556</v>
      </c>
      <c r="C526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26">
        <v>10</v>
      </c>
      <c r="E526">
        <v>0</v>
      </c>
      <c r="F526">
        <v>5700</v>
      </c>
      <c r="G526">
        <v>6798.2093647937199</v>
      </c>
      <c r="H526">
        <v>3955.0142559455699</v>
      </c>
      <c r="I526">
        <v>12646.709496970199</v>
      </c>
      <c r="J526">
        <v>46787</v>
      </c>
      <c r="K526">
        <v>3.3624499566083299E-3</v>
      </c>
      <c r="L526">
        <v>0</v>
      </c>
      <c r="M526">
        <v>6300</v>
      </c>
      <c r="N526">
        <v>6600</v>
      </c>
      <c r="O526">
        <v>8200</v>
      </c>
      <c r="P526">
        <v>8700</v>
      </c>
      <c r="Q526">
        <v>13000</v>
      </c>
      <c r="R526">
        <v>13000</v>
      </c>
      <c r="S526">
        <v>13000</v>
      </c>
      <c r="T526">
        <v>13000</v>
      </c>
      <c r="U526">
        <v>13000</v>
      </c>
      <c r="V526">
        <v>13000</v>
      </c>
      <c r="W526">
        <v>13000</v>
      </c>
    </row>
    <row r="527" spans="1:23" x14ac:dyDescent="0.2">
      <c r="A527" t="s">
        <v>17</v>
      </c>
      <c r="B527" t="s">
        <v>557</v>
      </c>
      <c r="C527" s="4" t="str">
        <f t="shared" si="8"/>
        <v>/time-units?for_protocol_soa=true</v>
      </c>
      <c r="D527">
        <v>10</v>
      </c>
      <c r="E527">
        <v>0</v>
      </c>
      <c r="F527">
        <v>180</v>
      </c>
      <c r="G527">
        <v>278.713271603919</v>
      </c>
      <c r="H527">
        <v>56.6032920032739</v>
      </c>
      <c r="I527">
        <v>839.24442494753703</v>
      </c>
      <c r="J527">
        <v>92</v>
      </c>
      <c r="K527">
        <v>3.3624499566083299E-3</v>
      </c>
      <c r="L527">
        <v>0</v>
      </c>
      <c r="M527">
        <v>250</v>
      </c>
      <c r="N527">
        <v>300</v>
      </c>
      <c r="O527">
        <v>340</v>
      </c>
      <c r="P527">
        <v>560</v>
      </c>
      <c r="Q527">
        <v>840</v>
      </c>
      <c r="R527">
        <v>840</v>
      </c>
      <c r="S527">
        <v>840</v>
      </c>
      <c r="T527">
        <v>840</v>
      </c>
      <c r="U527">
        <v>840</v>
      </c>
      <c r="V527">
        <v>840</v>
      </c>
      <c r="W527">
        <v>840</v>
      </c>
    </row>
    <row r="528" spans="1:23" x14ac:dyDescent="0.2">
      <c r="A528" t="s">
        <v>17</v>
      </c>
      <c r="B528" t="s">
        <v>558</v>
      </c>
      <c r="C528" s="4" t="str">
        <f t="shared" si="8"/>
        <v>/studies/study_uid</v>
      </c>
      <c r="D528">
        <v>5</v>
      </c>
      <c r="E528">
        <v>0</v>
      </c>
      <c r="F528">
        <v>2000</v>
      </c>
      <c r="G528">
        <v>2819.8860756121499</v>
      </c>
      <c r="H528">
        <v>606.74575797747798</v>
      </c>
      <c r="I528">
        <v>7940.1219100691296</v>
      </c>
      <c r="J528">
        <v>1712</v>
      </c>
      <c r="K528">
        <v>1.6812249783041599E-3</v>
      </c>
      <c r="L528">
        <v>0</v>
      </c>
      <c r="M528">
        <v>2000</v>
      </c>
      <c r="N528">
        <v>2800</v>
      </c>
      <c r="O528">
        <v>2800</v>
      </c>
      <c r="P528">
        <v>7900</v>
      </c>
      <c r="Q528">
        <v>7900</v>
      </c>
      <c r="R528">
        <v>7900</v>
      </c>
      <c r="S528">
        <v>7900</v>
      </c>
      <c r="T528">
        <v>7900</v>
      </c>
      <c r="U528">
        <v>7900</v>
      </c>
      <c r="V528">
        <v>7900</v>
      </c>
      <c r="W528">
        <v>7900</v>
      </c>
    </row>
    <row r="529" spans="1:23" x14ac:dyDescent="0.2">
      <c r="A529" t="s">
        <v>17</v>
      </c>
      <c r="B529" t="s">
        <v>559</v>
      </c>
      <c r="C529" s="4" t="str">
        <f t="shared" si="8"/>
        <v>/flowchart?detailed=true</v>
      </c>
      <c r="D529">
        <v>4</v>
      </c>
      <c r="E529">
        <v>0</v>
      </c>
      <c r="F529">
        <v>20000</v>
      </c>
      <c r="G529">
        <v>22410.1494194765</v>
      </c>
      <c r="H529">
        <v>17971.395981963698</v>
      </c>
      <c r="I529">
        <v>26792.361102998198</v>
      </c>
      <c r="J529">
        <v>503881</v>
      </c>
      <c r="K529">
        <v>1.34497998264333E-3</v>
      </c>
      <c r="L529">
        <v>0</v>
      </c>
      <c r="M529">
        <v>25000</v>
      </c>
      <c r="N529">
        <v>25000</v>
      </c>
      <c r="O529">
        <v>27000</v>
      </c>
      <c r="P529">
        <v>27000</v>
      </c>
      <c r="Q529">
        <v>27000</v>
      </c>
      <c r="R529">
        <v>27000</v>
      </c>
      <c r="S529">
        <v>27000</v>
      </c>
      <c r="T529">
        <v>27000</v>
      </c>
      <c r="U529">
        <v>27000</v>
      </c>
      <c r="V529">
        <v>27000</v>
      </c>
      <c r="W529">
        <v>27000</v>
      </c>
    </row>
    <row r="530" spans="1:23" x14ac:dyDescent="0.2">
      <c r="A530" t="s">
        <v>17</v>
      </c>
      <c r="B530" t="s">
        <v>560</v>
      </c>
      <c r="C530" s="4" t="str">
        <f t="shared" si="8"/>
        <v>/soa-preferences</v>
      </c>
      <c r="D530">
        <v>5</v>
      </c>
      <c r="E530">
        <v>0</v>
      </c>
      <c r="F530">
        <v>360</v>
      </c>
      <c r="G530">
        <v>575.03076524007997</v>
      </c>
      <c r="H530">
        <v>117.79888905584799</v>
      </c>
      <c r="I530">
        <v>1202.8278280049501</v>
      </c>
      <c r="J530">
        <v>100</v>
      </c>
      <c r="K530">
        <v>1.6812249783041599E-3</v>
      </c>
      <c r="L530">
        <v>0</v>
      </c>
      <c r="M530">
        <v>360</v>
      </c>
      <c r="N530">
        <v>1000</v>
      </c>
      <c r="O530">
        <v>1000</v>
      </c>
      <c r="P530">
        <v>1200</v>
      </c>
      <c r="Q530">
        <v>1200</v>
      </c>
      <c r="R530">
        <v>1200</v>
      </c>
      <c r="S530">
        <v>1200</v>
      </c>
      <c r="T530">
        <v>1200</v>
      </c>
      <c r="U530">
        <v>1200</v>
      </c>
      <c r="V530">
        <v>1200</v>
      </c>
      <c r="W530">
        <v>1200</v>
      </c>
    </row>
    <row r="531" spans="1:23" x14ac:dyDescent="0.2">
      <c r="A531" t="s">
        <v>17</v>
      </c>
      <c r="B531" t="s">
        <v>561</v>
      </c>
      <c r="C531" s="4" t="str">
        <f t="shared" si="8"/>
        <v>/study-activities?page_size=0&amp;page_number=1</v>
      </c>
      <c r="D531">
        <v>5</v>
      </c>
      <c r="E531">
        <v>0</v>
      </c>
      <c r="F531">
        <v>4500</v>
      </c>
      <c r="G531">
        <v>4722.7123743854399</v>
      </c>
      <c r="H531">
        <v>1616.0649920348001</v>
      </c>
      <c r="I531">
        <v>7188.5437580058297</v>
      </c>
      <c r="J531">
        <v>409416</v>
      </c>
      <c r="K531">
        <v>1.6812249783041599E-3</v>
      </c>
      <c r="L531">
        <v>0</v>
      </c>
      <c r="M531">
        <v>4500</v>
      </c>
      <c r="N531">
        <v>6100</v>
      </c>
      <c r="O531">
        <v>6100</v>
      </c>
      <c r="P531">
        <v>7200</v>
      </c>
      <c r="Q531">
        <v>7200</v>
      </c>
      <c r="R531">
        <v>7200</v>
      </c>
      <c r="S531">
        <v>7200</v>
      </c>
      <c r="T531">
        <v>7200</v>
      </c>
      <c r="U531">
        <v>7200</v>
      </c>
      <c r="V531">
        <v>7200</v>
      </c>
      <c r="W531">
        <v>7200</v>
      </c>
    </row>
    <row r="532" spans="1:23" x14ac:dyDescent="0.2">
      <c r="A532" t="s">
        <v>17</v>
      </c>
      <c r="B532" t="s">
        <v>562</v>
      </c>
      <c r="C532" s="4" t="str">
        <f t="shared" si="8"/>
        <v>/study-soa-footnotes?page_number=1&amp;page_size=0&amp;total_count=true</v>
      </c>
      <c r="D532">
        <v>4</v>
      </c>
      <c r="E532">
        <v>0</v>
      </c>
      <c r="F532">
        <v>81</v>
      </c>
      <c r="G532">
        <v>1450.7017264841099</v>
      </c>
      <c r="H532">
        <v>65.182482008822205</v>
      </c>
      <c r="I532">
        <v>4485.6040539452797</v>
      </c>
      <c r="J532">
        <v>40</v>
      </c>
      <c r="K532">
        <v>1.34497998264333E-3</v>
      </c>
      <c r="L532">
        <v>0</v>
      </c>
      <c r="M532">
        <v>1200</v>
      </c>
      <c r="N532">
        <v>1200</v>
      </c>
      <c r="O532">
        <v>4500</v>
      </c>
      <c r="P532">
        <v>4500</v>
      </c>
      <c r="Q532">
        <v>4500</v>
      </c>
      <c r="R532">
        <v>4500</v>
      </c>
      <c r="S532">
        <v>4500</v>
      </c>
      <c r="T532">
        <v>4500</v>
      </c>
      <c r="U532">
        <v>4500</v>
      </c>
      <c r="V532">
        <v>4500</v>
      </c>
      <c r="W532">
        <v>4500</v>
      </c>
    </row>
    <row r="533" spans="1:23" x14ac:dyDescent="0.2">
      <c r="A533" t="s">
        <v>17</v>
      </c>
      <c r="B533" t="s">
        <v>563</v>
      </c>
      <c r="C533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33">
        <v>5</v>
      </c>
      <c r="E533">
        <v>0</v>
      </c>
      <c r="F533">
        <v>6100</v>
      </c>
      <c r="G533">
        <v>6419.6050447877496</v>
      </c>
      <c r="H533">
        <v>3507.2112949564998</v>
      </c>
      <c r="I533">
        <v>10450.612259912299</v>
      </c>
      <c r="J533">
        <v>46787</v>
      </c>
      <c r="K533">
        <v>1.6812249783041599E-3</v>
      </c>
      <c r="L533">
        <v>0</v>
      </c>
      <c r="M533">
        <v>6100</v>
      </c>
      <c r="N533">
        <v>7300</v>
      </c>
      <c r="O533">
        <v>7300</v>
      </c>
      <c r="P533">
        <v>10000</v>
      </c>
      <c r="Q533">
        <v>10000</v>
      </c>
      <c r="R533">
        <v>10000</v>
      </c>
      <c r="S533">
        <v>10000</v>
      </c>
      <c r="T533">
        <v>10000</v>
      </c>
      <c r="U533">
        <v>10000</v>
      </c>
      <c r="V533">
        <v>10000</v>
      </c>
      <c r="W533">
        <v>10000</v>
      </c>
    </row>
    <row r="534" spans="1:23" x14ac:dyDescent="0.2">
      <c r="A534" t="s">
        <v>17</v>
      </c>
      <c r="B534" t="s">
        <v>564</v>
      </c>
      <c r="C534" s="4" t="str">
        <f t="shared" si="8"/>
        <v>/time-units?for_protocol_soa=true</v>
      </c>
      <c r="D534">
        <v>5</v>
      </c>
      <c r="E534">
        <v>0</v>
      </c>
      <c r="F534">
        <v>340</v>
      </c>
      <c r="G534">
        <v>937.11606038268599</v>
      </c>
      <c r="H534">
        <v>87.646716972812996</v>
      </c>
      <c r="I534">
        <v>3123.5752600477999</v>
      </c>
      <c r="J534">
        <v>92</v>
      </c>
      <c r="K534">
        <v>1.6812249783041599E-3</v>
      </c>
      <c r="L534">
        <v>0</v>
      </c>
      <c r="M534">
        <v>340</v>
      </c>
      <c r="N534">
        <v>850</v>
      </c>
      <c r="O534">
        <v>850</v>
      </c>
      <c r="P534">
        <v>3100</v>
      </c>
      <c r="Q534">
        <v>3100</v>
      </c>
      <c r="R534">
        <v>3100</v>
      </c>
      <c r="S534">
        <v>3100</v>
      </c>
      <c r="T534">
        <v>3100</v>
      </c>
      <c r="U534">
        <v>3100</v>
      </c>
      <c r="V534">
        <v>3100</v>
      </c>
      <c r="W534">
        <v>3100</v>
      </c>
    </row>
    <row r="535" spans="1:23" x14ac:dyDescent="0.2">
      <c r="A535" t="s">
        <v>17</v>
      </c>
      <c r="B535" t="s">
        <v>565</v>
      </c>
      <c r="C535" s="4" t="str">
        <f t="shared" si="8"/>
        <v>/studies/study_uid</v>
      </c>
      <c r="D535">
        <v>4</v>
      </c>
      <c r="E535">
        <v>0</v>
      </c>
      <c r="F535">
        <v>1200</v>
      </c>
      <c r="G535">
        <v>1263.45820727874</v>
      </c>
      <c r="H535">
        <v>836.83750708587399</v>
      </c>
      <c r="I535">
        <v>1695.8478889428</v>
      </c>
      <c r="J535">
        <v>1712</v>
      </c>
      <c r="K535">
        <v>1.34497998264333E-3</v>
      </c>
      <c r="L535">
        <v>0</v>
      </c>
      <c r="M535">
        <v>1300</v>
      </c>
      <c r="N535">
        <v>1300</v>
      </c>
      <c r="O535">
        <v>1700</v>
      </c>
      <c r="P535">
        <v>1700</v>
      </c>
      <c r="Q535">
        <v>1700</v>
      </c>
      <c r="R535">
        <v>1700</v>
      </c>
      <c r="S535">
        <v>1700</v>
      </c>
      <c r="T535">
        <v>1700</v>
      </c>
      <c r="U535">
        <v>1700</v>
      </c>
      <c r="V535">
        <v>1700</v>
      </c>
      <c r="W535">
        <v>1700</v>
      </c>
    </row>
    <row r="536" spans="1:23" x14ac:dyDescent="0.2">
      <c r="A536" t="s">
        <v>17</v>
      </c>
      <c r="B536" t="s">
        <v>566</v>
      </c>
      <c r="C536" s="4" t="str">
        <f t="shared" si="8"/>
        <v>/flowchart?detailed=true</v>
      </c>
      <c r="D536">
        <v>4</v>
      </c>
      <c r="E536">
        <v>0</v>
      </c>
      <c r="F536">
        <v>24000</v>
      </c>
      <c r="G536">
        <v>24663.730771513601</v>
      </c>
      <c r="H536">
        <v>22965.367233962701</v>
      </c>
      <c r="I536">
        <v>26218.310445081399</v>
      </c>
      <c r="J536">
        <v>503346</v>
      </c>
      <c r="K536">
        <v>1.34497998264333E-3</v>
      </c>
      <c r="L536">
        <v>0</v>
      </c>
      <c r="M536">
        <v>25000</v>
      </c>
      <c r="N536">
        <v>25000</v>
      </c>
      <c r="O536">
        <v>26000</v>
      </c>
      <c r="P536">
        <v>26000</v>
      </c>
      <c r="Q536">
        <v>26000</v>
      </c>
      <c r="R536">
        <v>26000</v>
      </c>
      <c r="S536">
        <v>26000</v>
      </c>
      <c r="T536">
        <v>26000</v>
      </c>
      <c r="U536">
        <v>26000</v>
      </c>
      <c r="V536">
        <v>26000</v>
      </c>
      <c r="W536">
        <v>26000</v>
      </c>
    </row>
    <row r="537" spans="1:23" x14ac:dyDescent="0.2">
      <c r="A537" t="s">
        <v>17</v>
      </c>
      <c r="B537" t="s">
        <v>567</v>
      </c>
      <c r="C537" s="4" t="str">
        <f t="shared" si="8"/>
        <v>/soa-preferences</v>
      </c>
      <c r="D537">
        <v>4</v>
      </c>
      <c r="E537">
        <v>0</v>
      </c>
      <c r="F537">
        <v>120</v>
      </c>
      <c r="G537">
        <v>273.972800729097</v>
      </c>
      <c r="H537">
        <v>105.168704991228</v>
      </c>
      <c r="I537">
        <v>735.18363200127999</v>
      </c>
      <c r="J537">
        <v>100</v>
      </c>
      <c r="K537">
        <v>1.34497998264333E-3</v>
      </c>
      <c r="L537">
        <v>0</v>
      </c>
      <c r="M537">
        <v>130</v>
      </c>
      <c r="N537">
        <v>130</v>
      </c>
      <c r="O537">
        <v>740</v>
      </c>
      <c r="P537">
        <v>740</v>
      </c>
      <c r="Q537">
        <v>740</v>
      </c>
      <c r="R537">
        <v>740</v>
      </c>
      <c r="S537">
        <v>740</v>
      </c>
      <c r="T537">
        <v>740</v>
      </c>
      <c r="U537">
        <v>740</v>
      </c>
      <c r="V537">
        <v>740</v>
      </c>
      <c r="W537">
        <v>740</v>
      </c>
    </row>
    <row r="538" spans="1:23" x14ac:dyDescent="0.2">
      <c r="A538" t="s">
        <v>17</v>
      </c>
      <c r="B538" t="s">
        <v>568</v>
      </c>
      <c r="C538" s="4" t="str">
        <f t="shared" si="8"/>
        <v>/study-activities?page_size=0&amp;page_number=1</v>
      </c>
      <c r="D538">
        <v>4</v>
      </c>
      <c r="E538">
        <v>0</v>
      </c>
      <c r="F538">
        <v>2600</v>
      </c>
      <c r="G538">
        <v>2975.1407600124298</v>
      </c>
      <c r="H538">
        <v>2078.5170650342402</v>
      </c>
      <c r="I538">
        <v>4470.1227489858802</v>
      </c>
      <c r="J538">
        <v>409416</v>
      </c>
      <c r="K538">
        <v>1.34497998264333E-3</v>
      </c>
      <c r="L538">
        <v>0</v>
      </c>
      <c r="M538">
        <v>2700</v>
      </c>
      <c r="N538">
        <v>2700</v>
      </c>
      <c r="O538">
        <v>4500</v>
      </c>
      <c r="P538">
        <v>4500</v>
      </c>
      <c r="Q538">
        <v>4500</v>
      </c>
      <c r="R538">
        <v>4500</v>
      </c>
      <c r="S538">
        <v>4500</v>
      </c>
      <c r="T538">
        <v>4500</v>
      </c>
      <c r="U538">
        <v>4500</v>
      </c>
      <c r="V538">
        <v>4500</v>
      </c>
      <c r="W538">
        <v>4500</v>
      </c>
    </row>
    <row r="539" spans="1:23" x14ac:dyDescent="0.2">
      <c r="A539" t="s">
        <v>17</v>
      </c>
      <c r="B539" t="s">
        <v>569</v>
      </c>
      <c r="C539" s="4" t="str">
        <f t="shared" si="8"/>
        <v>/study-soa-footnotes?page_number=1&amp;page_size=0&amp;total_count=true</v>
      </c>
      <c r="D539">
        <v>4</v>
      </c>
      <c r="E539">
        <v>0</v>
      </c>
      <c r="F539">
        <v>300</v>
      </c>
      <c r="G539">
        <v>1289.1185775224501</v>
      </c>
      <c r="H539">
        <v>70.573401986621306</v>
      </c>
      <c r="I539">
        <v>3718.4552510734602</v>
      </c>
      <c r="J539">
        <v>40</v>
      </c>
      <c r="K539">
        <v>1.34497998264333E-3</v>
      </c>
      <c r="L539">
        <v>0</v>
      </c>
      <c r="M539">
        <v>1100</v>
      </c>
      <c r="N539">
        <v>1100</v>
      </c>
      <c r="O539">
        <v>3700</v>
      </c>
      <c r="P539">
        <v>3700</v>
      </c>
      <c r="Q539">
        <v>3700</v>
      </c>
      <c r="R539">
        <v>3700</v>
      </c>
      <c r="S539">
        <v>3700</v>
      </c>
      <c r="T539">
        <v>3700</v>
      </c>
      <c r="U539">
        <v>3700</v>
      </c>
      <c r="V539">
        <v>3700</v>
      </c>
      <c r="W539">
        <v>3700</v>
      </c>
    </row>
    <row r="540" spans="1:23" x14ac:dyDescent="0.2">
      <c r="A540" t="s">
        <v>17</v>
      </c>
      <c r="B540" t="s">
        <v>570</v>
      </c>
      <c r="C540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40">
        <v>4</v>
      </c>
      <c r="E540">
        <v>0</v>
      </c>
      <c r="F540">
        <v>5600</v>
      </c>
      <c r="G540">
        <v>5607.7324489597204</v>
      </c>
      <c r="H540">
        <v>5285.3213669732204</v>
      </c>
      <c r="I540">
        <v>5793.9995379419997</v>
      </c>
      <c r="J540">
        <v>46787</v>
      </c>
      <c r="K540">
        <v>1.34497998264333E-3</v>
      </c>
      <c r="L540">
        <v>0</v>
      </c>
      <c r="M540">
        <v>5700</v>
      </c>
      <c r="N540">
        <v>5700</v>
      </c>
      <c r="O540">
        <v>5800</v>
      </c>
      <c r="P540">
        <v>5800</v>
      </c>
      <c r="Q540">
        <v>5800</v>
      </c>
      <c r="R540">
        <v>5800</v>
      </c>
      <c r="S540">
        <v>5800</v>
      </c>
      <c r="T540">
        <v>5800</v>
      </c>
      <c r="U540">
        <v>5800</v>
      </c>
      <c r="V540">
        <v>5800</v>
      </c>
      <c r="W540">
        <v>5800</v>
      </c>
    </row>
    <row r="541" spans="1:23" x14ac:dyDescent="0.2">
      <c r="A541" t="s">
        <v>17</v>
      </c>
      <c r="B541" t="s">
        <v>571</v>
      </c>
      <c r="C541" s="4" t="str">
        <f t="shared" si="8"/>
        <v>/time-units?for_protocol_soa=true</v>
      </c>
      <c r="D541">
        <v>4</v>
      </c>
      <c r="E541">
        <v>0</v>
      </c>
      <c r="F541">
        <v>98</v>
      </c>
      <c r="G541">
        <v>441.25954399351002</v>
      </c>
      <c r="H541">
        <v>89.862348046153699</v>
      </c>
      <c r="I541">
        <v>806.92041793372402</v>
      </c>
      <c r="J541">
        <v>92</v>
      </c>
      <c r="K541">
        <v>1.34497998264333E-3</v>
      </c>
      <c r="L541">
        <v>0</v>
      </c>
      <c r="M541">
        <v>770</v>
      </c>
      <c r="N541">
        <v>770</v>
      </c>
      <c r="O541">
        <v>810</v>
      </c>
      <c r="P541">
        <v>810</v>
      </c>
      <c r="Q541">
        <v>810</v>
      </c>
      <c r="R541">
        <v>810</v>
      </c>
      <c r="S541">
        <v>810</v>
      </c>
      <c r="T541">
        <v>810</v>
      </c>
      <c r="U541">
        <v>810</v>
      </c>
      <c r="V541">
        <v>810</v>
      </c>
      <c r="W541">
        <v>810</v>
      </c>
    </row>
    <row r="542" spans="1:23" x14ac:dyDescent="0.2">
      <c r="A542" t="s">
        <v>17</v>
      </c>
      <c r="B542" t="s">
        <v>572</v>
      </c>
      <c r="C542" s="4" t="str">
        <f t="shared" si="8"/>
        <v>/studies/study_uid</v>
      </c>
      <c r="D542">
        <v>5</v>
      </c>
      <c r="E542">
        <v>0</v>
      </c>
      <c r="F542">
        <v>1400</v>
      </c>
      <c r="G542">
        <v>1701.94097256753</v>
      </c>
      <c r="H542">
        <v>479.16813299525501</v>
      </c>
      <c r="I542">
        <v>3592.0728519558902</v>
      </c>
      <c r="J542">
        <v>1712</v>
      </c>
      <c r="K542">
        <v>1.6812249783041599E-3</v>
      </c>
      <c r="L542">
        <v>0</v>
      </c>
      <c r="M542">
        <v>1400</v>
      </c>
      <c r="N542">
        <v>1800</v>
      </c>
      <c r="O542">
        <v>1800</v>
      </c>
      <c r="P542">
        <v>3600</v>
      </c>
      <c r="Q542">
        <v>3600</v>
      </c>
      <c r="R542">
        <v>3600</v>
      </c>
      <c r="S542">
        <v>3600</v>
      </c>
      <c r="T542">
        <v>3600</v>
      </c>
      <c r="U542">
        <v>3600</v>
      </c>
      <c r="V542">
        <v>3600</v>
      </c>
      <c r="W542">
        <v>3600</v>
      </c>
    </row>
    <row r="543" spans="1:23" x14ac:dyDescent="0.2">
      <c r="A543" t="s">
        <v>17</v>
      </c>
      <c r="B543" t="s">
        <v>573</v>
      </c>
      <c r="C543" s="4" t="str">
        <f t="shared" si="8"/>
        <v>/flowchart?detailed=true</v>
      </c>
      <c r="D543">
        <v>5</v>
      </c>
      <c r="E543">
        <v>0</v>
      </c>
      <c r="F543">
        <v>21000</v>
      </c>
      <c r="G543">
        <v>20117.641852423501</v>
      </c>
      <c r="H543">
        <v>16402.441918035001</v>
      </c>
      <c r="I543">
        <v>22076.175861060601</v>
      </c>
      <c r="J543">
        <v>502811</v>
      </c>
      <c r="K543">
        <v>1.6812249783041599E-3</v>
      </c>
      <c r="L543">
        <v>0</v>
      </c>
      <c r="M543">
        <v>21000</v>
      </c>
      <c r="N543">
        <v>21000</v>
      </c>
      <c r="O543">
        <v>21000</v>
      </c>
      <c r="P543">
        <v>22000</v>
      </c>
      <c r="Q543">
        <v>22000</v>
      </c>
      <c r="R543">
        <v>22000</v>
      </c>
      <c r="S543">
        <v>22000</v>
      </c>
      <c r="T543">
        <v>22000</v>
      </c>
      <c r="U543">
        <v>22000</v>
      </c>
      <c r="V543">
        <v>22000</v>
      </c>
      <c r="W543">
        <v>22000</v>
      </c>
    </row>
    <row r="544" spans="1:23" x14ac:dyDescent="0.2">
      <c r="A544" t="s">
        <v>17</v>
      </c>
      <c r="B544" t="s">
        <v>574</v>
      </c>
      <c r="C544" s="4" t="str">
        <f t="shared" si="8"/>
        <v>/soa-preferences</v>
      </c>
      <c r="D544">
        <v>5</v>
      </c>
      <c r="E544">
        <v>0</v>
      </c>
      <c r="F544">
        <v>330</v>
      </c>
      <c r="G544">
        <v>410.02036978024898</v>
      </c>
      <c r="H544">
        <v>69.778017001226502</v>
      </c>
      <c r="I544">
        <v>928.14956395886804</v>
      </c>
      <c r="J544">
        <v>100</v>
      </c>
      <c r="K544">
        <v>1.6812249783041599E-3</v>
      </c>
      <c r="L544">
        <v>0</v>
      </c>
      <c r="M544">
        <v>330</v>
      </c>
      <c r="N544">
        <v>640</v>
      </c>
      <c r="O544">
        <v>640</v>
      </c>
      <c r="P544">
        <v>930</v>
      </c>
      <c r="Q544">
        <v>930</v>
      </c>
      <c r="R544">
        <v>930</v>
      </c>
      <c r="S544">
        <v>930</v>
      </c>
      <c r="T544">
        <v>930</v>
      </c>
      <c r="U544">
        <v>930</v>
      </c>
      <c r="V544">
        <v>930</v>
      </c>
      <c r="W544">
        <v>930</v>
      </c>
    </row>
    <row r="545" spans="1:23" x14ac:dyDescent="0.2">
      <c r="A545" t="s">
        <v>17</v>
      </c>
      <c r="B545" t="s">
        <v>575</v>
      </c>
      <c r="C545" s="4" t="str">
        <f t="shared" si="8"/>
        <v>/study-activities?page_size=0&amp;page_number=1</v>
      </c>
      <c r="D545">
        <v>5</v>
      </c>
      <c r="E545">
        <v>0</v>
      </c>
      <c r="F545">
        <v>3500</v>
      </c>
      <c r="G545">
        <v>6555.30522763729</v>
      </c>
      <c r="H545">
        <v>2894.2428290611101</v>
      </c>
      <c r="I545">
        <v>15106.585363042501</v>
      </c>
      <c r="J545">
        <v>409416</v>
      </c>
      <c r="K545">
        <v>1.6812249783041599E-3</v>
      </c>
      <c r="L545">
        <v>0</v>
      </c>
      <c r="M545">
        <v>3500</v>
      </c>
      <c r="N545">
        <v>8100</v>
      </c>
      <c r="O545">
        <v>8100</v>
      </c>
      <c r="P545">
        <v>15000</v>
      </c>
      <c r="Q545">
        <v>15000</v>
      </c>
      <c r="R545">
        <v>15000</v>
      </c>
      <c r="S545">
        <v>15000</v>
      </c>
      <c r="T545">
        <v>15000</v>
      </c>
      <c r="U545">
        <v>15000</v>
      </c>
      <c r="V545">
        <v>15000</v>
      </c>
      <c r="W545">
        <v>15000</v>
      </c>
    </row>
    <row r="546" spans="1:23" x14ac:dyDescent="0.2">
      <c r="A546" t="s">
        <v>17</v>
      </c>
      <c r="B546" t="s">
        <v>576</v>
      </c>
      <c r="C546" s="4" t="str">
        <f t="shared" si="8"/>
        <v>/study-soa-footnotes?page_number=1&amp;page_size=0&amp;total_count=true</v>
      </c>
      <c r="D546">
        <v>5</v>
      </c>
      <c r="E546">
        <v>0</v>
      </c>
      <c r="F546">
        <v>150</v>
      </c>
      <c r="G546">
        <v>2314.928141376</v>
      </c>
      <c r="H546">
        <v>59.574228944256902</v>
      </c>
      <c r="I546">
        <v>7336.7287159198804</v>
      </c>
      <c r="J546">
        <v>40</v>
      </c>
      <c r="K546">
        <v>1.6812249783041599E-3</v>
      </c>
      <c r="L546">
        <v>0</v>
      </c>
      <c r="M546">
        <v>150</v>
      </c>
      <c r="N546">
        <v>3900</v>
      </c>
      <c r="O546">
        <v>3900</v>
      </c>
      <c r="P546">
        <v>7300</v>
      </c>
      <c r="Q546">
        <v>7300</v>
      </c>
      <c r="R546">
        <v>7300</v>
      </c>
      <c r="S546">
        <v>7300</v>
      </c>
      <c r="T546">
        <v>7300</v>
      </c>
      <c r="U546">
        <v>7300</v>
      </c>
      <c r="V546">
        <v>7300</v>
      </c>
      <c r="W546">
        <v>7300</v>
      </c>
    </row>
    <row r="547" spans="1:23" x14ac:dyDescent="0.2">
      <c r="A547" t="s">
        <v>17</v>
      </c>
      <c r="B547" t="s">
        <v>577</v>
      </c>
      <c r="C547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47">
        <v>5</v>
      </c>
      <c r="E547">
        <v>0</v>
      </c>
      <c r="F547">
        <v>7300</v>
      </c>
      <c r="G547">
        <v>8773.2276972150394</v>
      </c>
      <c r="H547">
        <v>3881.0743270441799</v>
      </c>
      <c r="I547">
        <v>14010.616554995</v>
      </c>
      <c r="J547">
        <v>46787</v>
      </c>
      <c r="K547">
        <v>1.6812249783041599E-3</v>
      </c>
      <c r="L547">
        <v>0</v>
      </c>
      <c r="M547">
        <v>7300</v>
      </c>
      <c r="N547">
        <v>12000</v>
      </c>
      <c r="O547">
        <v>12000</v>
      </c>
      <c r="P547">
        <v>14000</v>
      </c>
      <c r="Q547">
        <v>14000</v>
      </c>
      <c r="R547">
        <v>14000</v>
      </c>
      <c r="S547">
        <v>14000</v>
      </c>
      <c r="T547">
        <v>14000</v>
      </c>
      <c r="U547">
        <v>14000</v>
      </c>
      <c r="V547">
        <v>14000</v>
      </c>
      <c r="W547">
        <v>14000</v>
      </c>
    </row>
    <row r="548" spans="1:23" x14ac:dyDescent="0.2">
      <c r="A548" t="s">
        <v>17</v>
      </c>
      <c r="B548" t="s">
        <v>578</v>
      </c>
      <c r="C548" s="4" t="str">
        <f t="shared" si="8"/>
        <v>/time-units?for_protocol_soa=true</v>
      </c>
      <c r="D548">
        <v>5</v>
      </c>
      <c r="E548">
        <v>0</v>
      </c>
      <c r="F548">
        <v>99</v>
      </c>
      <c r="G548">
        <v>345.47785082831899</v>
      </c>
      <c r="H548">
        <v>80.129832029342595</v>
      </c>
      <c r="I548">
        <v>1271.3610540376901</v>
      </c>
      <c r="J548">
        <v>92</v>
      </c>
      <c r="K548">
        <v>1.6812249783041599E-3</v>
      </c>
      <c r="L548">
        <v>0</v>
      </c>
      <c r="M548">
        <v>99</v>
      </c>
      <c r="N548">
        <v>180</v>
      </c>
      <c r="O548">
        <v>180</v>
      </c>
      <c r="P548">
        <v>1300</v>
      </c>
      <c r="Q548">
        <v>1300</v>
      </c>
      <c r="R548">
        <v>1300</v>
      </c>
      <c r="S548">
        <v>1300</v>
      </c>
      <c r="T548">
        <v>1300</v>
      </c>
      <c r="U548">
        <v>1300</v>
      </c>
      <c r="V548">
        <v>1300</v>
      </c>
      <c r="W548">
        <v>1300</v>
      </c>
    </row>
    <row r="549" spans="1:23" x14ac:dyDescent="0.2">
      <c r="A549" t="s">
        <v>17</v>
      </c>
      <c r="B549" t="s">
        <v>579</v>
      </c>
      <c r="C549" s="4" t="str">
        <f t="shared" si="8"/>
        <v>/studies/study_uid</v>
      </c>
      <c r="D549">
        <v>4</v>
      </c>
      <c r="E549">
        <v>0</v>
      </c>
      <c r="F549">
        <v>670</v>
      </c>
      <c r="G549">
        <v>904.88646275480198</v>
      </c>
      <c r="H549">
        <v>479.84651604201599</v>
      </c>
      <c r="I549">
        <v>1424.7749630594601</v>
      </c>
      <c r="J549">
        <v>1712</v>
      </c>
      <c r="K549">
        <v>1.34497998264333E-3</v>
      </c>
      <c r="L549">
        <v>0</v>
      </c>
      <c r="M549">
        <v>1000</v>
      </c>
      <c r="N549">
        <v>1000</v>
      </c>
      <c r="O549">
        <v>1400</v>
      </c>
      <c r="P549">
        <v>1400</v>
      </c>
      <c r="Q549">
        <v>1400</v>
      </c>
      <c r="R549">
        <v>1400</v>
      </c>
      <c r="S549">
        <v>1400</v>
      </c>
      <c r="T549">
        <v>1400</v>
      </c>
      <c r="U549">
        <v>1400</v>
      </c>
      <c r="V549">
        <v>1400</v>
      </c>
      <c r="W549">
        <v>1400</v>
      </c>
    </row>
    <row r="550" spans="1:23" x14ac:dyDescent="0.2">
      <c r="A550" t="s">
        <v>17</v>
      </c>
      <c r="B550" t="s">
        <v>580</v>
      </c>
      <c r="C550" s="4" t="str">
        <f t="shared" si="8"/>
        <v>/flowchart?detailed=true</v>
      </c>
      <c r="D550">
        <v>4</v>
      </c>
      <c r="E550">
        <v>0</v>
      </c>
      <c r="F550">
        <v>22000</v>
      </c>
      <c r="G550">
        <v>21998.040672973701</v>
      </c>
      <c r="H550">
        <v>14355.699159088501</v>
      </c>
      <c r="I550">
        <v>27763.7828309088</v>
      </c>
      <c r="J550">
        <v>504202</v>
      </c>
      <c r="K550">
        <v>1.34497998264333E-3</v>
      </c>
      <c r="L550">
        <v>0</v>
      </c>
      <c r="M550">
        <v>24000</v>
      </c>
      <c r="N550">
        <v>24000</v>
      </c>
      <c r="O550">
        <v>28000</v>
      </c>
      <c r="P550">
        <v>28000</v>
      </c>
      <c r="Q550">
        <v>28000</v>
      </c>
      <c r="R550">
        <v>28000</v>
      </c>
      <c r="S550">
        <v>28000</v>
      </c>
      <c r="T550">
        <v>28000</v>
      </c>
      <c r="U550">
        <v>28000</v>
      </c>
      <c r="V550">
        <v>28000</v>
      </c>
      <c r="W550">
        <v>28000</v>
      </c>
    </row>
    <row r="551" spans="1:23" x14ac:dyDescent="0.2">
      <c r="A551" t="s">
        <v>17</v>
      </c>
      <c r="B551" t="s">
        <v>581</v>
      </c>
      <c r="C551" s="4" t="str">
        <f t="shared" si="8"/>
        <v>/soa-preferences</v>
      </c>
      <c r="D551">
        <v>4</v>
      </c>
      <c r="E551">
        <v>0</v>
      </c>
      <c r="F551">
        <v>99</v>
      </c>
      <c r="G551">
        <v>289.92045627092</v>
      </c>
      <c r="H551">
        <v>67.6424039993435</v>
      </c>
      <c r="I551">
        <v>807.36386310309103</v>
      </c>
      <c r="J551">
        <v>100</v>
      </c>
      <c r="K551">
        <v>1.34497998264333E-3</v>
      </c>
      <c r="L551">
        <v>0</v>
      </c>
      <c r="M551">
        <v>190</v>
      </c>
      <c r="N551">
        <v>190</v>
      </c>
      <c r="O551">
        <v>810</v>
      </c>
      <c r="P551">
        <v>810</v>
      </c>
      <c r="Q551">
        <v>810</v>
      </c>
      <c r="R551">
        <v>810</v>
      </c>
      <c r="S551">
        <v>810</v>
      </c>
      <c r="T551">
        <v>810</v>
      </c>
      <c r="U551">
        <v>810</v>
      </c>
      <c r="V551">
        <v>810</v>
      </c>
      <c r="W551">
        <v>810</v>
      </c>
    </row>
    <row r="552" spans="1:23" x14ac:dyDescent="0.2">
      <c r="A552" t="s">
        <v>17</v>
      </c>
      <c r="B552" t="s">
        <v>582</v>
      </c>
      <c r="C552" s="4" t="str">
        <f t="shared" si="8"/>
        <v>/study-activities?page_size=0&amp;page_number=1</v>
      </c>
      <c r="D552">
        <v>4</v>
      </c>
      <c r="E552">
        <v>0</v>
      </c>
      <c r="F552">
        <v>2400</v>
      </c>
      <c r="G552">
        <v>2599.0291274792899</v>
      </c>
      <c r="H552">
        <v>1601.2829579412901</v>
      </c>
      <c r="I552">
        <v>3323.2262899400598</v>
      </c>
      <c r="J552">
        <v>409416</v>
      </c>
      <c r="K552">
        <v>1.34497998264333E-3</v>
      </c>
      <c r="L552">
        <v>0</v>
      </c>
      <c r="M552">
        <v>3100</v>
      </c>
      <c r="N552">
        <v>3100</v>
      </c>
      <c r="O552">
        <v>3300</v>
      </c>
      <c r="P552">
        <v>3300</v>
      </c>
      <c r="Q552">
        <v>3300</v>
      </c>
      <c r="R552">
        <v>3300</v>
      </c>
      <c r="S552">
        <v>3300</v>
      </c>
      <c r="T552">
        <v>3300</v>
      </c>
      <c r="U552">
        <v>3300</v>
      </c>
      <c r="V552">
        <v>3300</v>
      </c>
      <c r="W552">
        <v>3300</v>
      </c>
    </row>
    <row r="553" spans="1:23" x14ac:dyDescent="0.2">
      <c r="A553" t="s">
        <v>17</v>
      </c>
      <c r="B553" t="s">
        <v>583</v>
      </c>
      <c r="C553" s="4" t="str">
        <f t="shared" si="8"/>
        <v>/study-soa-footnotes?page_number=1&amp;page_size=0&amp;total_count=true</v>
      </c>
      <c r="D553">
        <v>4</v>
      </c>
      <c r="E553">
        <v>0</v>
      </c>
      <c r="F553">
        <v>370</v>
      </c>
      <c r="G553">
        <v>1702.9797049763099</v>
      </c>
      <c r="H553">
        <v>64.2654940020293</v>
      </c>
      <c r="I553">
        <v>3521.9553579809099</v>
      </c>
      <c r="J553">
        <v>40</v>
      </c>
      <c r="K553">
        <v>1.34497998264333E-3</v>
      </c>
      <c r="L553">
        <v>0</v>
      </c>
      <c r="M553">
        <v>2900</v>
      </c>
      <c r="N553">
        <v>2900</v>
      </c>
      <c r="O553">
        <v>3500</v>
      </c>
      <c r="P553">
        <v>3500</v>
      </c>
      <c r="Q553">
        <v>3500</v>
      </c>
      <c r="R553">
        <v>3500</v>
      </c>
      <c r="S553">
        <v>3500</v>
      </c>
      <c r="T553">
        <v>3500</v>
      </c>
      <c r="U553">
        <v>3500</v>
      </c>
      <c r="V553">
        <v>3500</v>
      </c>
      <c r="W553">
        <v>3500</v>
      </c>
    </row>
    <row r="554" spans="1:23" x14ac:dyDescent="0.2">
      <c r="A554" t="s">
        <v>17</v>
      </c>
      <c r="B554" t="s">
        <v>584</v>
      </c>
      <c r="C554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54">
        <v>4</v>
      </c>
      <c r="E554">
        <v>0</v>
      </c>
      <c r="F554">
        <v>6300</v>
      </c>
      <c r="G554">
        <v>6562.6304535253403</v>
      </c>
      <c r="H554">
        <v>5261.9664570083796</v>
      </c>
      <c r="I554">
        <v>7830.2402980625602</v>
      </c>
      <c r="J554">
        <v>46787</v>
      </c>
      <c r="K554">
        <v>1.34497998264333E-3</v>
      </c>
      <c r="L554">
        <v>0</v>
      </c>
      <c r="M554">
        <v>6900</v>
      </c>
      <c r="N554">
        <v>6900</v>
      </c>
      <c r="O554">
        <v>7800</v>
      </c>
      <c r="P554">
        <v>7800</v>
      </c>
      <c r="Q554">
        <v>7800</v>
      </c>
      <c r="R554">
        <v>7800</v>
      </c>
      <c r="S554">
        <v>7800</v>
      </c>
      <c r="T554">
        <v>7800</v>
      </c>
      <c r="U554">
        <v>7800</v>
      </c>
      <c r="V554">
        <v>7800</v>
      </c>
      <c r="W554">
        <v>7800</v>
      </c>
    </row>
    <row r="555" spans="1:23" x14ac:dyDescent="0.2">
      <c r="A555" t="s">
        <v>17</v>
      </c>
      <c r="B555" t="s">
        <v>585</v>
      </c>
      <c r="C555" s="4" t="str">
        <f t="shared" si="8"/>
        <v>/time-units?for_protocol_soa=true</v>
      </c>
      <c r="D555">
        <v>4</v>
      </c>
      <c r="E555">
        <v>0</v>
      </c>
      <c r="F555">
        <v>100</v>
      </c>
      <c r="G555">
        <v>230.489813257008</v>
      </c>
      <c r="H555">
        <v>57.634860044345203</v>
      </c>
      <c r="I555">
        <v>634.69130196608603</v>
      </c>
      <c r="J555">
        <v>92</v>
      </c>
      <c r="K555">
        <v>1.34497998264333E-3</v>
      </c>
      <c r="L555">
        <v>0</v>
      </c>
      <c r="M555">
        <v>130</v>
      </c>
      <c r="N555">
        <v>130</v>
      </c>
      <c r="O555">
        <v>630</v>
      </c>
      <c r="P555">
        <v>630</v>
      </c>
      <c r="Q555">
        <v>630</v>
      </c>
      <c r="R555">
        <v>630</v>
      </c>
      <c r="S555">
        <v>630</v>
      </c>
      <c r="T555">
        <v>630</v>
      </c>
      <c r="U555">
        <v>630</v>
      </c>
      <c r="V555">
        <v>630</v>
      </c>
      <c r="W555">
        <v>630</v>
      </c>
    </row>
    <row r="556" spans="1:23" x14ac:dyDescent="0.2">
      <c r="A556" t="s">
        <v>17</v>
      </c>
      <c r="B556" t="s">
        <v>586</v>
      </c>
      <c r="C556" s="4" t="str">
        <f t="shared" si="8"/>
        <v>/studies/study_uid</v>
      </c>
      <c r="D556">
        <v>11</v>
      </c>
      <c r="E556">
        <v>0</v>
      </c>
      <c r="F556">
        <v>1500</v>
      </c>
      <c r="G556">
        <v>1872.5985225544</v>
      </c>
      <c r="H556">
        <v>279.65347690042103</v>
      </c>
      <c r="I556">
        <v>5680.0986700691201</v>
      </c>
      <c r="J556">
        <v>1712</v>
      </c>
      <c r="K556">
        <v>3.69869495226917E-3</v>
      </c>
      <c r="L556">
        <v>0</v>
      </c>
      <c r="M556">
        <v>1500</v>
      </c>
      <c r="N556">
        <v>2000</v>
      </c>
      <c r="O556">
        <v>2400</v>
      </c>
      <c r="P556">
        <v>2400</v>
      </c>
      <c r="Q556">
        <v>3500</v>
      </c>
      <c r="R556">
        <v>5700</v>
      </c>
      <c r="S556">
        <v>5700</v>
      </c>
      <c r="T556">
        <v>5700</v>
      </c>
      <c r="U556">
        <v>5700</v>
      </c>
      <c r="V556">
        <v>5700</v>
      </c>
      <c r="W556">
        <v>5700</v>
      </c>
    </row>
    <row r="557" spans="1:23" x14ac:dyDescent="0.2">
      <c r="A557" t="s">
        <v>17</v>
      </c>
      <c r="B557" t="s">
        <v>587</v>
      </c>
      <c r="C557" s="4" t="str">
        <f t="shared" si="8"/>
        <v>/flowchart?detailed=true</v>
      </c>
      <c r="D557">
        <v>11</v>
      </c>
      <c r="E557">
        <v>0</v>
      </c>
      <c r="F557">
        <v>24000</v>
      </c>
      <c r="G557">
        <v>24046.2586363798</v>
      </c>
      <c r="H557">
        <v>20178.372272988701</v>
      </c>
      <c r="I557">
        <v>26626.960846944701</v>
      </c>
      <c r="J557">
        <v>511692</v>
      </c>
      <c r="K557">
        <v>3.69869495226917E-3</v>
      </c>
      <c r="L557">
        <v>0</v>
      </c>
      <c r="M557">
        <v>24000</v>
      </c>
      <c r="N557">
        <v>25000</v>
      </c>
      <c r="O557">
        <v>25000</v>
      </c>
      <c r="P557">
        <v>25000</v>
      </c>
      <c r="Q557">
        <v>26000</v>
      </c>
      <c r="R557">
        <v>27000</v>
      </c>
      <c r="S557">
        <v>27000</v>
      </c>
      <c r="T557">
        <v>27000</v>
      </c>
      <c r="U557">
        <v>27000</v>
      </c>
      <c r="V557">
        <v>27000</v>
      </c>
      <c r="W557">
        <v>27000</v>
      </c>
    </row>
    <row r="558" spans="1:23" x14ac:dyDescent="0.2">
      <c r="A558" t="s">
        <v>17</v>
      </c>
      <c r="B558" t="s">
        <v>588</v>
      </c>
      <c r="C558" s="4" t="str">
        <f t="shared" si="8"/>
        <v>/soa-preferences</v>
      </c>
      <c r="D558">
        <v>11</v>
      </c>
      <c r="E558">
        <v>0</v>
      </c>
      <c r="F558">
        <v>80</v>
      </c>
      <c r="G558">
        <v>153.82123499346699</v>
      </c>
      <c r="H558">
        <v>57.748976047150698</v>
      </c>
      <c r="I558">
        <v>467.19218208454498</v>
      </c>
      <c r="J558">
        <v>100</v>
      </c>
      <c r="K558">
        <v>3.69869495226917E-3</v>
      </c>
      <c r="L558">
        <v>0</v>
      </c>
      <c r="M558">
        <v>80</v>
      </c>
      <c r="N558">
        <v>120</v>
      </c>
      <c r="O558">
        <v>180</v>
      </c>
      <c r="P558">
        <v>180</v>
      </c>
      <c r="Q558">
        <v>400</v>
      </c>
      <c r="R558">
        <v>470</v>
      </c>
      <c r="S558">
        <v>470</v>
      </c>
      <c r="T558">
        <v>470</v>
      </c>
      <c r="U558">
        <v>470</v>
      </c>
      <c r="V558">
        <v>470</v>
      </c>
      <c r="W558">
        <v>470</v>
      </c>
    </row>
    <row r="559" spans="1:23" x14ac:dyDescent="0.2">
      <c r="A559" t="s">
        <v>17</v>
      </c>
      <c r="B559" t="s">
        <v>589</v>
      </c>
      <c r="C559" s="4" t="str">
        <f t="shared" si="8"/>
        <v>/study-activities?page_size=0&amp;page_number=1</v>
      </c>
      <c r="D559">
        <v>11</v>
      </c>
      <c r="E559">
        <v>0</v>
      </c>
      <c r="F559">
        <v>3500</v>
      </c>
      <c r="G559">
        <v>5227.9325875199602</v>
      </c>
      <c r="H559">
        <v>1167.5931429490399</v>
      </c>
      <c r="I559">
        <v>15517.5677440129</v>
      </c>
      <c r="J559">
        <v>409416</v>
      </c>
      <c r="K559">
        <v>3.69869495226917E-3</v>
      </c>
      <c r="L559">
        <v>0</v>
      </c>
      <c r="M559">
        <v>3500</v>
      </c>
      <c r="N559">
        <v>4200</v>
      </c>
      <c r="O559">
        <v>5300</v>
      </c>
      <c r="P559">
        <v>5300</v>
      </c>
      <c r="Q559">
        <v>16000</v>
      </c>
      <c r="R559">
        <v>16000</v>
      </c>
      <c r="S559">
        <v>16000</v>
      </c>
      <c r="T559">
        <v>16000</v>
      </c>
      <c r="U559">
        <v>16000</v>
      </c>
      <c r="V559">
        <v>16000</v>
      </c>
      <c r="W559">
        <v>16000</v>
      </c>
    </row>
    <row r="560" spans="1:23" x14ac:dyDescent="0.2">
      <c r="A560" t="s">
        <v>17</v>
      </c>
      <c r="B560" t="s">
        <v>590</v>
      </c>
      <c r="C560" s="4" t="str">
        <f t="shared" si="8"/>
        <v>/study-soa-footnotes?page_number=1&amp;page_size=0&amp;total_count=true</v>
      </c>
      <c r="D560">
        <v>11</v>
      </c>
      <c r="E560">
        <v>0</v>
      </c>
      <c r="F560">
        <v>740</v>
      </c>
      <c r="G560">
        <v>1438.7472761075201</v>
      </c>
      <c r="H560">
        <v>73.565441067330497</v>
      </c>
      <c r="I560">
        <v>5316.6681500151699</v>
      </c>
      <c r="J560">
        <v>40</v>
      </c>
      <c r="K560">
        <v>3.69869495226917E-3</v>
      </c>
      <c r="L560">
        <v>0</v>
      </c>
      <c r="M560">
        <v>740</v>
      </c>
      <c r="N560">
        <v>1300</v>
      </c>
      <c r="O560">
        <v>2300</v>
      </c>
      <c r="P560">
        <v>2300</v>
      </c>
      <c r="Q560">
        <v>3700</v>
      </c>
      <c r="R560">
        <v>5300</v>
      </c>
      <c r="S560">
        <v>5300</v>
      </c>
      <c r="T560">
        <v>5300</v>
      </c>
      <c r="U560">
        <v>5300</v>
      </c>
      <c r="V560">
        <v>5300</v>
      </c>
      <c r="W560">
        <v>5300</v>
      </c>
    </row>
    <row r="561" spans="1:23" x14ac:dyDescent="0.2">
      <c r="A561" t="s">
        <v>17</v>
      </c>
      <c r="B561" t="s">
        <v>591</v>
      </c>
      <c r="C561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61">
        <v>11</v>
      </c>
      <c r="E561">
        <v>0</v>
      </c>
      <c r="F561">
        <v>6100</v>
      </c>
      <c r="G561">
        <v>7455.4106787439696</v>
      </c>
      <c r="H561">
        <v>4789.4779390189797</v>
      </c>
      <c r="I561">
        <v>13901.8469080328</v>
      </c>
      <c r="J561">
        <v>46787</v>
      </c>
      <c r="K561">
        <v>3.69869495226917E-3</v>
      </c>
      <c r="L561">
        <v>0</v>
      </c>
      <c r="M561">
        <v>6100</v>
      </c>
      <c r="N561">
        <v>6900</v>
      </c>
      <c r="O561">
        <v>7800</v>
      </c>
      <c r="P561">
        <v>7800</v>
      </c>
      <c r="Q561">
        <v>14000</v>
      </c>
      <c r="R561">
        <v>14000</v>
      </c>
      <c r="S561">
        <v>14000</v>
      </c>
      <c r="T561">
        <v>14000</v>
      </c>
      <c r="U561">
        <v>14000</v>
      </c>
      <c r="V561">
        <v>14000</v>
      </c>
      <c r="W561">
        <v>14000</v>
      </c>
    </row>
    <row r="562" spans="1:23" x14ac:dyDescent="0.2">
      <c r="A562" t="s">
        <v>17</v>
      </c>
      <c r="B562" t="s">
        <v>592</v>
      </c>
      <c r="C562" s="4" t="str">
        <f t="shared" si="8"/>
        <v>/time-units?for_protocol_soa=true</v>
      </c>
      <c r="D562">
        <v>11</v>
      </c>
      <c r="E562">
        <v>0</v>
      </c>
      <c r="F562">
        <v>80</v>
      </c>
      <c r="G562">
        <v>217.095316535877</v>
      </c>
      <c r="H562">
        <v>49.363753991201499</v>
      </c>
      <c r="I562">
        <v>1030.29495698865</v>
      </c>
      <c r="J562">
        <v>92</v>
      </c>
      <c r="K562">
        <v>3.69869495226917E-3</v>
      </c>
      <c r="L562">
        <v>0</v>
      </c>
      <c r="M562">
        <v>80</v>
      </c>
      <c r="N562">
        <v>97</v>
      </c>
      <c r="O562">
        <v>100</v>
      </c>
      <c r="P562">
        <v>100</v>
      </c>
      <c r="Q562">
        <v>700</v>
      </c>
      <c r="R562">
        <v>1000</v>
      </c>
      <c r="S562">
        <v>1000</v>
      </c>
      <c r="T562">
        <v>1000</v>
      </c>
      <c r="U562">
        <v>1000</v>
      </c>
      <c r="V562">
        <v>1000</v>
      </c>
      <c r="W562">
        <v>1000</v>
      </c>
    </row>
    <row r="563" spans="1:23" x14ac:dyDescent="0.2">
      <c r="A563" t="s">
        <v>17</v>
      </c>
      <c r="B563" t="s">
        <v>593</v>
      </c>
      <c r="C563" s="4" t="str">
        <f t="shared" si="8"/>
        <v>/studies/study_uid</v>
      </c>
      <c r="D563">
        <v>6</v>
      </c>
      <c r="E563">
        <v>0</v>
      </c>
      <c r="F563">
        <v>1400</v>
      </c>
      <c r="G563">
        <v>3316.5056463136898</v>
      </c>
      <c r="H563">
        <v>741.56100593972894</v>
      </c>
      <c r="I563">
        <v>7177.8115129563903</v>
      </c>
      <c r="J563">
        <v>1712</v>
      </c>
      <c r="K563">
        <v>2.0174699739649998E-3</v>
      </c>
      <c r="L563">
        <v>0</v>
      </c>
      <c r="M563">
        <v>3900</v>
      </c>
      <c r="N563">
        <v>3900</v>
      </c>
      <c r="O563">
        <v>5700</v>
      </c>
      <c r="P563">
        <v>5700</v>
      </c>
      <c r="Q563">
        <v>7200</v>
      </c>
      <c r="R563">
        <v>7200</v>
      </c>
      <c r="S563">
        <v>7200</v>
      </c>
      <c r="T563">
        <v>7200</v>
      </c>
      <c r="U563">
        <v>7200</v>
      </c>
      <c r="V563">
        <v>7200</v>
      </c>
      <c r="W563">
        <v>7200</v>
      </c>
    </row>
    <row r="564" spans="1:23" x14ac:dyDescent="0.2">
      <c r="A564" t="s">
        <v>17</v>
      </c>
      <c r="B564" t="s">
        <v>594</v>
      </c>
      <c r="C564" s="4" t="str">
        <f t="shared" si="8"/>
        <v>/flowchart?detailed=true</v>
      </c>
      <c r="D564">
        <v>6</v>
      </c>
      <c r="E564">
        <v>0</v>
      </c>
      <c r="F564">
        <v>26000</v>
      </c>
      <c r="G564">
        <v>25978.043206501701</v>
      </c>
      <c r="H564">
        <v>22427.581147057899</v>
      </c>
      <c r="I564">
        <v>28968.9134228974</v>
      </c>
      <c r="J564">
        <v>506984</v>
      </c>
      <c r="K564">
        <v>2.0174699739649998E-3</v>
      </c>
      <c r="L564">
        <v>0</v>
      </c>
      <c r="M564">
        <v>26000</v>
      </c>
      <c r="N564">
        <v>26000</v>
      </c>
      <c r="O564">
        <v>27000</v>
      </c>
      <c r="P564">
        <v>27000</v>
      </c>
      <c r="Q564">
        <v>29000</v>
      </c>
      <c r="R564">
        <v>29000</v>
      </c>
      <c r="S564">
        <v>29000</v>
      </c>
      <c r="T564">
        <v>29000</v>
      </c>
      <c r="U564">
        <v>29000</v>
      </c>
      <c r="V564">
        <v>29000</v>
      </c>
      <c r="W564">
        <v>29000</v>
      </c>
    </row>
    <row r="565" spans="1:23" x14ac:dyDescent="0.2">
      <c r="A565" t="s">
        <v>17</v>
      </c>
      <c r="B565" t="s">
        <v>595</v>
      </c>
      <c r="C565" s="4" t="str">
        <f t="shared" si="8"/>
        <v>/soa-preferences</v>
      </c>
      <c r="D565">
        <v>6</v>
      </c>
      <c r="E565">
        <v>0</v>
      </c>
      <c r="F565">
        <v>160</v>
      </c>
      <c r="G565">
        <v>215.90487884047101</v>
      </c>
      <c r="H565">
        <v>60.474525089375597</v>
      </c>
      <c r="I565">
        <v>358.39526297058899</v>
      </c>
      <c r="J565">
        <v>100</v>
      </c>
      <c r="K565">
        <v>2.0174699739649998E-3</v>
      </c>
      <c r="L565">
        <v>0</v>
      </c>
      <c r="M565">
        <v>280</v>
      </c>
      <c r="N565">
        <v>280</v>
      </c>
      <c r="O565">
        <v>300</v>
      </c>
      <c r="P565">
        <v>300</v>
      </c>
      <c r="Q565">
        <v>360</v>
      </c>
      <c r="R565">
        <v>360</v>
      </c>
      <c r="S565">
        <v>360</v>
      </c>
      <c r="T565">
        <v>360</v>
      </c>
      <c r="U565">
        <v>360</v>
      </c>
      <c r="V565">
        <v>360</v>
      </c>
      <c r="W565">
        <v>360</v>
      </c>
    </row>
    <row r="566" spans="1:23" x14ac:dyDescent="0.2">
      <c r="A566" t="s">
        <v>17</v>
      </c>
      <c r="B566" t="s">
        <v>596</v>
      </c>
      <c r="C566" s="4" t="str">
        <f t="shared" si="8"/>
        <v>/study-activities?page_size=0&amp;page_number=1</v>
      </c>
      <c r="D566">
        <v>6</v>
      </c>
      <c r="E566">
        <v>0</v>
      </c>
      <c r="F566">
        <v>2200</v>
      </c>
      <c r="G566">
        <v>2631.0599401864802</v>
      </c>
      <c r="H566">
        <v>1676.9133940106201</v>
      </c>
      <c r="I566">
        <v>4627.5753289228296</v>
      </c>
      <c r="J566">
        <v>409416</v>
      </c>
      <c r="K566">
        <v>2.0174699739649998E-3</v>
      </c>
      <c r="L566">
        <v>0</v>
      </c>
      <c r="M566">
        <v>2300</v>
      </c>
      <c r="N566">
        <v>2300</v>
      </c>
      <c r="O566">
        <v>2800</v>
      </c>
      <c r="P566">
        <v>2800</v>
      </c>
      <c r="Q566">
        <v>4600</v>
      </c>
      <c r="R566">
        <v>4600</v>
      </c>
      <c r="S566">
        <v>4600</v>
      </c>
      <c r="T566">
        <v>4600</v>
      </c>
      <c r="U566">
        <v>4600</v>
      </c>
      <c r="V566">
        <v>4600</v>
      </c>
      <c r="W566">
        <v>4600</v>
      </c>
    </row>
    <row r="567" spans="1:23" x14ac:dyDescent="0.2">
      <c r="A567" t="s">
        <v>17</v>
      </c>
      <c r="B567" t="s">
        <v>597</v>
      </c>
      <c r="C567" s="4" t="str">
        <f t="shared" si="8"/>
        <v>/study-soa-footnotes?page_number=1&amp;page_size=0&amp;total_count=true</v>
      </c>
      <c r="D567">
        <v>6</v>
      </c>
      <c r="E567">
        <v>0</v>
      </c>
      <c r="F567">
        <v>2500</v>
      </c>
      <c r="G567">
        <v>2779.67377051633</v>
      </c>
      <c r="H567">
        <v>226.26444802153799</v>
      </c>
      <c r="I567">
        <v>6341.7733859969303</v>
      </c>
      <c r="J567">
        <v>40</v>
      </c>
      <c r="K567">
        <v>2.0174699739649998E-3</v>
      </c>
      <c r="L567">
        <v>0</v>
      </c>
      <c r="M567">
        <v>2800</v>
      </c>
      <c r="N567">
        <v>2800</v>
      </c>
      <c r="O567">
        <v>4000</v>
      </c>
      <c r="P567">
        <v>4000</v>
      </c>
      <c r="Q567">
        <v>6300</v>
      </c>
      <c r="R567">
        <v>6300</v>
      </c>
      <c r="S567">
        <v>6300</v>
      </c>
      <c r="T567">
        <v>6300</v>
      </c>
      <c r="U567">
        <v>6300</v>
      </c>
      <c r="V567">
        <v>6300</v>
      </c>
      <c r="W567">
        <v>6300</v>
      </c>
    </row>
    <row r="568" spans="1:23" x14ac:dyDescent="0.2">
      <c r="A568" t="s">
        <v>17</v>
      </c>
      <c r="B568" t="s">
        <v>598</v>
      </c>
      <c r="C568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68">
        <v>6</v>
      </c>
      <c r="E568">
        <v>0</v>
      </c>
      <c r="F568">
        <v>6700</v>
      </c>
      <c r="G568">
        <v>6530.18577134935</v>
      </c>
      <c r="H568">
        <v>5779.4438890414303</v>
      </c>
      <c r="I568">
        <v>7022.0491100335403</v>
      </c>
      <c r="J568">
        <v>46787</v>
      </c>
      <c r="K568">
        <v>2.0174699739649998E-3</v>
      </c>
      <c r="L568">
        <v>0</v>
      </c>
      <c r="M568">
        <v>6700</v>
      </c>
      <c r="N568">
        <v>6700</v>
      </c>
      <c r="O568">
        <v>6900</v>
      </c>
      <c r="P568">
        <v>6900</v>
      </c>
      <c r="Q568">
        <v>7000</v>
      </c>
      <c r="R568">
        <v>7000</v>
      </c>
      <c r="S568">
        <v>7000</v>
      </c>
      <c r="T568">
        <v>7000</v>
      </c>
      <c r="U568">
        <v>7000</v>
      </c>
      <c r="V568">
        <v>7000</v>
      </c>
      <c r="W568">
        <v>7000</v>
      </c>
    </row>
    <row r="569" spans="1:23" x14ac:dyDescent="0.2">
      <c r="A569" t="s">
        <v>17</v>
      </c>
      <c r="B569" t="s">
        <v>599</v>
      </c>
      <c r="C569" s="4" t="str">
        <f t="shared" si="8"/>
        <v>/time-units?for_protocol_soa=true</v>
      </c>
      <c r="D569">
        <v>6</v>
      </c>
      <c r="E569">
        <v>0</v>
      </c>
      <c r="F569">
        <v>100</v>
      </c>
      <c r="G569">
        <v>140.04292001482099</v>
      </c>
      <c r="H569">
        <v>44.614600948989299</v>
      </c>
      <c r="I569">
        <v>335.97679703962001</v>
      </c>
      <c r="J569">
        <v>92</v>
      </c>
      <c r="K569">
        <v>2.0174699739649998E-3</v>
      </c>
      <c r="L569">
        <v>0</v>
      </c>
      <c r="M569">
        <v>110</v>
      </c>
      <c r="N569">
        <v>110</v>
      </c>
      <c r="O569">
        <v>160</v>
      </c>
      <c r="P569">
        <v>160</v>
      </c>
      <c r="Q569">
        <v>340</v>
      </c>
      <c r="R569">
        <v>340</v>
      </c>
      <c r="S569">
        <v>340</v>
      </c>
      <c r="T569">
        <v>340</v>
      </c>
      <c r="U569">
        <v>340</v>
      </c>
      <c r="V569">
        <v>340</v>
      </c>
      <c r="W569">
        <v>340</v>
      </c>
    </row>
    <row r="570" spans="1:23" x14ac:dyDescent="0.2">
      <c r="A570" t="s">
        <v>17</v>
      </c>
      <c r="B570" t="s">
        <v>600</v>
      </c>
      <c r="C570" s="4" t="str">
        <f t="shared" si="8"/>
        <v>/studies/study_uid</v>
      </c>
      <c r="D570">
        <v>9</v>
      </c>
      <c r="E570">
        <v>0</v>
      </c>
      <c r="F570">
        <v>1800</v>
      </c>
      <c r="G570">
        <v>2425.4899750101399</v>
      </c>
      <c r="H570">
        <v>433.44068410806301</v>
      </c>
      <c r="I570">
        <v>8587.7698760013991</v>
      </c>
      <c r="J570">
        <v>1712</v>
      </c>
      <c r="K570">
        <v>3.0262049609475002E-3</v>
      </c>
      <c r="L570">
        <v>0</v>
      </c>
      <c r="M570">
        <v>1800</v>
      </c>
      <c r="N570">
        <v>1800</v>
      </c>
      <c r="O570">
        <v>2700</v>
      </c>
      <c r="P570">
        <v>3800</v>
      </c>
      <c r="Q570">
        <v>8600</v>
      </c>
      <c r="R570">
        <v>8600</v>
      </c>
      <c r="S570">
        <v>8600</v>
      </c>
      <c r="T570">
        <v>8600</v>
      </c>
      <c r="U570">
        <v>8600</v>
      </c>
      <c r="V570">
        <v>8600</v>
      </c>
      <c r="W570">
        <v>8600</v>
      </c>
    </row>
    <row r="571" spans="1:23" x14ac:dyDescent="0.2">
      <c r="A571" t="s">
        <v>17</v>
      </c>
      <c r="B571" t="s">
        <v>601</v>
      </c>
      <c r="C571" s="4" t="str">
        <f t="shared" si="8"/>
        <v>/flowchart?detailed=true</v>
      </c>
      <c r="D571">
        <v>9</v>
      </c>
      <c r="E571">
        <v>0</v>
      </c>
      <c r="F571">
        <v>20000</v>
      </c>
      <c r="G571">
        <v>21365.369254115201</v>
      </c>
      <c r="H571">
        <v>15111.621627002</v>
      </c>
      <c r="I571">
        <v>27123.261898057499</v>
      </c>
      <c r="J571">
        <v>503881</v>
      </c>
      <c r="K571">
        <v>3.0262049609475002E-3</v>
      </c>
      <c r="L571">
        <v>0</v>
      </c>
      <c r="M571">
        <v>20000</v>
      </c>
      <c r="N571">
        <v>24000</v>
      </c>
      <c r="O571">
        <v>26000</v>
      </c>
      <c r="P571">
        <v>27000</v>
      </c>
      <c r="Q571">
        <v>27000</v>
      </c>
      <c r="R571">
        <v>27000</v>
      </c>
      <c r="S571">
        <v>27000</v>
      </c>
      <c r="T571">
        <v>27000</v>
      </c>
      <c r="U571">
        <v>27000</v>
      </c>
      <c r="V571">
        <v>27000</v>
      </c>
      <c r="W571">
        <v>27000</v>
      </c>
    </row>
    <row r="572" spans="1:23" x14ac:dyDescent="0.2">
      <c r="A572" t="s">
        <v>17</v>
      </c>
      <c r="B572" t="s">
        <v>602</v>
      </c>
      <c r="C572" s="4" t="str">
        <f t="shared" si="8"/>
        <v>/soa-preferences</v>
      </c>
      <c r="D572">
        <v>9</v>
      </c>
      <c r="E572">
        <v>0</v>
      </c>
      <c r="F572">
        <v>390</v>
      </c>
      <c r="G572">
        <v>363.11731111103001</v>
      </c>
      <c r="H572">
        <v>37.814019015058797</v>
      </c>
      <c r="I572">
        <v>752.12569499853998</v>
      </c>
      <c r="J572">
        <v>100</v>
      </c>
      <c r="K572">
        <v>3.0262049609475002E-3</v>
      </c>
      <c r="L572">
        <v>0</v>
      </c>
      <c r="M572">
        <v>390</v>
      </c>
      <c r="N572">
        <v>420</v>
      </c>
      <c r="O572">
        <v>440</v>
      </c>
      <c r="P572">
        <v>660</v>
      </c>
      <c r="Q572">
        <v>750</v>
      </c>
      <c r="R572">
        <v>750</v>
      </c>
      <c r="S572">
        <v>750</v>
      </c>
      <c r="T572">
        <v>750</v>
      </c>
      <c r="U572">
        <v>750</v>
      </c>
      <c r="V572">
        <v>750</v>
      </c>
      <c r="W572">
        <v>750</v>
      </c>
    </row>
    <row r="573" spans="1:23" x14ac:dyDescent="0.2">
      <c r="A573" t="s">
        <v>17</v>
      </c>
      <c r="B573" t="s">
        <v>603</v>
      </c>
      <c r="C573" s="4" t="str">
        <f t="shared" si="8"/>
        <v>/study-activities?page_size=0&amp;page_number=1</v>
      </c>
      <c r="D573">
        <v>9</v>
      </c>
      <c r="E573">
        <v>0</v>
      </c>
      <c r="F573">
        <v>3700</v>
      </c>
      <c r="G573">
        <v>3766.74625620297</v>
      </c>
      <c r="H573">
        <v>1913.3574039442401</v>
      </c>
      <c r="I573">
        <v>6624.9031260376796</v>
      </c>
      <c r="J573">
        <v>409416</v>
      </c>
      <c r="K573">
        <v>3.0262049609475002E-3</v>
      </c>
      <c r="L573">
        <v>0</v>
      </c>
      <c r="M573">
        <v>3700</v>
      </c>
      <c r="N573">
        <v>3800</v>
      </c>
      <c r="O573">
        <v>4400</v>
      </c>
      <c r="P573">
        <v>4400</v>
      </c>
      <c r="Q573">
        <v>6600</v>
      </c>
      <c r="R573">
        <v>6600</v>
      </c>
      <c r="S573">
        <v>6600</v>
      </c>
      <c r="T573">
        <v>6600</v>
      </c>
      <c r="U573">
        <v>6600</v>
      </c>
      <c r="V573">
        <v>6600</v>
      </c>
      <c r="W573">
        <v>6600</v>
      </c>
    </row>
    <row r="574" spans="1:23" x14ac:dyDescent="0.2">
      <c r="A574" t="s">
        <v>17</v>
      </c>
      <c r="B574" t="s">
        <v>604</v>
      </c>
      <c r="C574" s="4" t="str">
        <f t="shared" si="8"/>
        <v>/study-soa-footnotes?page_number=1&amp;page_size=0&amp;total_count=true</v>
      </c>
      <c r="D574">
        <v>9</v>
      </c>
      <c r="E574">
        <v>0</v>
      </c>
      <c r="F574">
        <v>160</v>
      </c>
      <c r="G574">
        <v>631.52096566692398</v>
      </c>
      <c r="H574">
        <v>63.170723966322797</v>
      </c>
      <c r="I574">
        <v>2151.1450250400198</v>
      </c>
      <c r="J574">
        <v>40</v>
      </c>
      <c r="K574">
        <v>3.0262049609475002E-3</v>
      </c>
      <c r="L574">
        <v>0</v>
      </c>
      <c r="M574">
        <v>160</v>
      </c>
      <c r="N574">
        <v>510</v>
      </c>
      <c r="O574">
        <v>960</v>
      </c>
      <c r="P574">
        <v>1600</v>
      </c>
      <c r="Q574">
        <v>2200</v>
      </c>
      <c r="R574">
        <v>2200</v>
      </c>
      <c r="S574">
        <v>2200</v>
      </c>
      <c r="T574">
        <v>2200</v>
      </c>
      <c r="U574">
        <v>2200</v>
      </c>
      <c r="V574">
        <v>2200</v>
      </c>
      <c r="W574">
        <v>2200</v>
      </c>
    </row>
    <row r="575" spans="1:23" x14ac:dyDescent="0.2">
      <c r="A575" t="s">
        <v>17</v>
      </c>
      <c r="B575" t="s">
        <v>605</v>
      </c>
      <c r="C575" s="4" t="str">
        <f t="shared" si="8"/>
        <v>/study-visits?page_size=0&amp;filters=%7B%22consecutive_visit_group%22:%7B%22v%22:%5Bnull%5D,%22op%22:%22eq%22%7D,%22visit_class%22:%7B%22v%22:%5B%22NON_VISIT%22,%22UNSCHEDULED_VISIT%22%5D,%22op%22:%22ne%22%7D%7D</v>
      </c>
      <c r="D575">
        <v>9</v>
      </c>
      <c r="E575">
        <v>0</v>
      </c>
      <c r="F575">
        <v>6600</v>
      </c>
      <c r="G575">
        <v>6648.0833534798003</v>
      </c>
      <c r="H575">
        <v>4361.4384090760695</v>
      </c>
      <c r="I575">
        <v>11031.031365040601</v>
      </c>
      <c r="J575">
        <v>46787</v>
      </c>
      <c r="K575">
        <v>3.0262049609475002E-3</v>
      </c>
      <c r="L575">
        <v>0</v>
      </c>
      <c r="M575">
        <v>6600</v>
      </c>
      <c r="N575">
        <v>7000</v>
      </c>
      <c r="O575">
        <v>7100</v>
      </c>
      <c r="P575">
        <v>7300</v>
      </c>
      <c r="Q575">
        <v>11000</v>
      </c>
      <c r="R575">
        <v>11000</v>
      </c>
      <c r="S575">
        <v>11000</v>
      </c>
      <c r="T575">
        <v>11000</v>
      </c>
      <c r="U575">
        <v>11000</v>
      </c>
      <c r="V575">
        <v>11000</v>
      </c>
      <c r="W575">
        <v>11000</v>
      </c>
    </row>
    <row r="576" spans="1:23" x14ac:dyDescent="0.2">
      <c r="A576" t="s">
        <v>17</v>
      </c>
      <c r="B576" t="s">
        <v>606</v>
      </c>
      <c r="C576" s="4" t="str">
        <f t="shared" si="8"/>
        <v>/time-units?for_protocol_soa=true</v>
      </c>
      <c r="D576">
        <v>9</v>
      </c>
      <c r="E576">
        <v>0</v>
      </c>
      <c r="F576">
        <v>200</v>
      </c>
      <c r="G576">
        <v>257.73073020132398</v>
      </c>
      <c r="H576">
        <v>73.174341931007802</v>
      </c>
      <c r="I576">
        <v>805.73733500204901</v>
      </c>
      <c r="J576">
        <v>92</v>
      </c>
      <c r="K576">
        <v>3.0262049609475002E-3</v>
      </c>
      <c r="L576">
        <v>0</v>
      </c>
      <c r="M576">
        <v>200</v>
      </c>
      <c r="N576">
        <v>220</v>
      </c>
      <c r="O576">
        <v>280</v>
      </c>
      <c r="P576">
        <v>460</v>
      </c>
      <c r="Q576">
        <v>810</v>
      </c>
      <c r="R576">
        <v>810</v>
      </c>
      <c r="S576">
        <v>810</v>
      </c>
      <c r="T576">
        <v>810</v>
      </c>
      <c r="U576">
        <v>810</v>
      </c>
      <c r="V576">
        <v>810</v>
      </c>
      <c r="W576">
        <v>810</v>
      </c>
    </row>
    <row r="577" spans="1:23" x14ac:dyDescent="0.2">
      <c r="A577" t="s">
        <v>17</v>
      </c>
      <c r="B577" t="s">
        <v>607</v>
      </c>
      <c r="C577" s="4" t="str">
        <f t="shared" si="8"/>
        <v>/studies/study_uid</v>
      </c>
      <c r="D577">
        <v>6</v>
      </c>
      <c r="E577">
        <v>0</v>
      </c>
      <c r="F577">
        <v>1200</v>
      </c>
      <c r="G577">
        <v>1916.6609703485501</v>
      </c>
      <c r="H577">
        <v>822.25639699026897</v>
      </c>
      <c r="I577">
        <v>5458.24734400957</v>
      </c>
      <c r="J577">
        <v>1712</v>
      </c>
      <c r="K577">
        <v>2.0174699739649998E-3</v>
      </c>
      <c r="L577">
        <v>0</v>
      </c>
      <c r="M577">
        <v>1300</v>
      </c>
      <c r="N577">
        <v>1300</v>
      </c>
      <c r="O577">
        <v>1600</v>
      </c>
      <c r="P577">
        <v>1600</v>
      </c>
      <c r="Q577">
        <v>5500</v>
      </c>
      <c r="R577">
        <v>5500</v>
      </c>
      <c r="S577">
        <v>5500</v>
      </c>
      <c r="T577">
        <v>5500</v>
      </c>
      <c r="U577">
        <v>5500</v>
      </c>
      <c r="V577">
        <v>5500</v>
      </c>
      <c r="W577">
        <v>5500</v>
      </c>
    </row>
    <row r="578" spans="1:23" x14ac:dyDescent="0.2">
      <c r="A578" t="s">
        <v>17</v>
      </c>
      <c r="B578" t="s">
        <v>608</v>
      </c>
      <c r="C578" s="4" t="str">
        <f t="shared" si="8"/>
        <v>/flowchart?detailed=true</v>
      </c>
      <c r="D578">
        <v>6</v>
      </c>
      <c r="E578">
        <v>0</v>
      </c>
      <c r="F578">
        <v>23000</v>
      </c>
      <c r="G578">
        <v>22331.933223506501</v>
      </c>
      <c r="H578">
        <v>17370.9397179773</v>
      </c>
      <c r="I578">
        <v>25381.025284062998</v>
      </c>
      <c r="J578">
        <v>505379</v>
      </c>
      <c r="K578">
        <v>2.0174699739649998E-3</v>
      </c>
      <c r="L578">
        <v>0</v>
      </c>
      <c r="M578">
        <v>23000</v>
      </c>
      <c r="N578">
        <v>23000</v>
      </c>
      <c r="O578">
        <v>23000</v>
      </c>
      <c r="P578">
        <v>23000</v>
      </c>
      <c r="Q578">
        <v>25000</v>
      </c>
      <c r="R578">
        <v>25000</v>
      </c>
      <c r="S578">
        <v>25000</v>
      </c>
      <c r="T578">
        <v>25000</v>
      </c>
      <c r="U578">
        <v>25000</v>
      </c>
      <c r="V578">
        <v>25000</v>
      </c>
      <c r="W578">
        <v>25000</v>
      </c>
    </row>
    <row r="579" spans="1:23" x14ac:dyDescent="0.2">
      <c r="A579" t="s">
        <v>17</v>
      </c>
      <c r="B579" t="s">
        <v>609</v>
      </c>
      <c r="C579" s="4" t="str">
        <f t="shared" ref="C579:C642" si="9">IF(LEN(B579)&lt;22,"/studies/study_uid",IF(LEFT(B579,5)="/stud",RIGHT(B579,LEN(B579)-21),B579))</f>
        <v>/soa-preferences</v>
      </c>
      <c r="D579">
        <v>6</v>
      </c>
      <c r="E579">
        <v>0</v>
      </c>
      <c r="F579">
        <v>110</v>
      </c>
      <c r="G579">
        <v>229.65127569235199</v>
      </c>
      <c r="H579">
        <v>57.307025068439501</v>
      </c>
      <c r="I579">
        <v>516.16000896319701</v>
      </c>
      <c r="J579">
        <v>100</v>
      </c>
      <c r="K579">
        <v>2.0174699739649998E-3</v>
      </c>
      <c r="L579">
        <v>0</v>
      </c>
      <c r="M579">
        <v>150</v>
      </c>
      <c r="N579">
        <v>150</v>
      </c>
      <c r="O579">
        <v>480</v>
      </c>
      <c r="P579">
        <v>480</v>
      </c>
      <c r="Q579">
        <v>520</v>
      </c>
      <c r="R579">
        <v>520</v>
      </c>
      <c r="S579">
        <v>520</v>
      </c>
      <c r="T579">
        <v>520</v>
      </c>
      <c r="U579">
        <v>520</v>
      </c>
      <c r="V579">
        <v>520</v>
      </c>
      <c r="W579">
        <v>520</v>
      </c>
    </row>
    <row r="580" spans="1:23" x14ac:dyDescent="0.2">
      <c r="A580" t="s">
        <v>17</v>
      </c>
      <c r="B580" t="s">
        <v>610</v>
      </c>
      <c r="C580" s="4" t="str">
        <f t="shared" si="9"/>
        <v>/study-activities?page_size=0&amp;page_number=1</v>
      </c>
      <c r="D580">
        <v>6</v>
      </c>
      <c r="E580">
        <v>0</v>
      </c>
      <c r="F580">
        <v>3600</v>
      </c>
      <c r="G580">
        <v>5525.12713620672</v>
      </c>
      <c r="H580">
        <v>2402.7890390716402</v>
      </c>
      <c r="I580">
        <v>15300.395798985801</v>
      </c>
      <c r="J580">
        <v>409416</v>
      </c>
      <c r="K580">
        <v>2.0174699739649998E-3</v>
      </c>
      <c r="L580">
        <v>0</v>
      </c>
      <c r="M580">
        <v>3800</v>
      </c>
      <c r="N580">
        <v>3800</v>
      </c>
      <c r="O580">
        <v>5500</v>
      </c>
      <c r="P580">
        <v>5500</v>
      </c>
      <c r="Q580">
        <v>15000</v>
      </c>
      <c r="R580">
        <v>15000</v>
      </c>
      <c r="S580">
        <v>15000</v>
      </c>
      <c r="T580">
        <v>15000</v>
      </c>
      <c r="U580">
        <v>15000</v>
      </c>
      <c r="V580">
        <v>15000</v>
      </c>
      <c r="W580">
        <v>15000</v>
      </c>
    </row>
    <row r="581" spans="1:23" x14ac:dyDescent="0.2">
      <c r="A581" t="s">
        <v>17</v>
      </c>
      <c r="B581" t="s">
        <v>611</v>
      </c>
      <c r="C581" s="4" t="str">
        <f t="shared" si="9"/>
        <v>/study-soa-footnotes?page_number=1&amp;page_size=0&amp;total_count=true</v>
      </c>
      <c r="D581">
        <v>6</v>
      </c>
      <c r="E581">
        <v>0</v>
      </c>
      <c r="F581">
        <v>1400</v>
      </c>
      <c r="G581">
        <v>2040.39099348786</v>
      </c>
      <c r="H581">
        <v>158.62257499247701</v>
      </c>
      <c r="I581">
        <v>4287.3677060706495</v>
      </c>
      <c r="J581">
        <v>40</v>
      </c>
      <c r="K581">
        <v>2.0174699739649998E-3</v>
      </c>
      <c r="L581">
        <v>0</v>
      </c>
      <c r="M581">
        <v>2900</v>
      </c>
      <c r="N581">
        <v>2900</v>
      </c>
      <c r="O581">
        <v>3000</v>
      </c>
      <c r="P581">
        <v>3000</v>
      </c>
      <c r="Q581">
        <v>4300</v>
      </c>
      <c r="R581">
        <v>4300</v>
      </c>
      <c r="S581">
        <v>4300</v>
      </c>
      <c r="T581">
        <v>4300</v>
      </c>
      <c r="U581">
        <v>4300</v>
      </c>
      <c r="V581">
        <v>4300</v>
      </c>
      <c r="W581">
        <v>4300</v>
      </c>
    </row>
    <row r="582" spans="1:23" x14ac:dyDescent="0.2">
      <c r="A582" t="s">
        <v>17</v>
      </c>
      <c r="B582" t="s">
        <v>612</v>
      </c>
      <c r="C582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582">
        <v>6</v>
      </c>
      <c r="E582">
        <v>0</v>
      </c>
      <c r="F582">
        <v>6300</v>
      </c>
      <c r="G582">
        <v>8160.3503571629199</v>
      </c>
      <c r="H582">
        <v>5905.8111699996498</v>
      </c>
      <c r="I582">
        <v>13866.272422019299</v>
      </c>
      <c r="J582">
        <v>46787</v>
      </c>
      <c r="K582">
        <v>2.0174699739649998E-3</v>
      </c>
      <c r="L582">
        <v>0</v>
      </c>
      <c r="M582">
        <v>6500</v>
      </c>
      <c r="N582">
        <v>6500</v>
      </c>
      <c r="O582">
        <v>10000</v>
      </c>
      <c r="P582">
        <v>10000</v>
      </c>
      <c r="Q582">
        <v>14000</v>
      </c>
      <c r="R582">
        <v>14000</v>
      </c>
      <c r="S582">
        <v>14000</v>
      </c>
      <c r="T582">
        <v>14000</v>
      </c>
      <c r="U582">
        <v>14000</v>
      </c>
      <c r="V582">
        <v>14000</v>
      </c>
      <c r="W582">
        <v>14000</v>
      </c>
    </row>
    <row r="583" spans="1:23" x14ac:dyDescent="0.2">
      <c r="A583" t="s">
        <v>17</v>
      </c>
      <c r="B583" t="s">
        <v>613</v>
      </c>
      <c r="C583" s="4" t="str">
        <f t="shared" si="9"/>
        <v>/time-units?for_protocol_soa=true</v>
      </c>
      <c r="D583">
        <v>6</v>
      </c>
      <c r="E583">
        <v>0</v>
      </c>
      <c r="F583">
        <v>91</v>
      </c>
      <c r="G583">
        <v>119.183783128391</v>
      </c>
      <c r="H583">
        <v>68.547107977792606</v>
      </c>
      <c r="I583">
        <v>201.727708918042</v>
      </c>
      <c r="J583">
        <v>92</v>
      </c>
      <c r="K583">
        <v>2.0174699739649998E-3</v>
      </c>
      <c r="L583">
        <v>0</v>
      </c>
      <c r="M583">
        <v>110</v>
      </c>
      <c r="N583">
        <v>110</v>
      </c>
      <c r="O583">
        <v>150</v>
      </c>
      <c r="P583">
        <v>150</v>
      </c>
      <c r="Q583">
        <v>200</v>
      </c>
      <c r="R583">
        <v>200</v>
      </c>
      <c r="S583">
        <v>200</v>
      </c>
      <c r="T583">
        <v>200</v>
      </c>
      <c r="U583">
        <v>200</v>
      </c>
      <c r="V583">
        <v>200</v>
      </c>
      <c r="W583">
        <v>200</v>
      </c>
    </row>
    <row r="584" spans="1:23" x14ac:dyDescent="0.2">
      <c r="A584" t="s">
        <v>17</v>
      </c>
      <c r="B584" t="s">
        <v>614</v>
      </c>
      <c r="C584" s="4" t="str">
        <f t="shared" si="9"/>
        <v>/studies/study_uid</v>
      </c>
      <c r="D584">
        <v>5</v>
      </c>
      <c r="E584">
        <v>0</v>
      </c>
      <c r="F584">
        <v>660</v>
      </c>
      <c r="G584">
        <v>1417.6555510144599</v>
      </c>
      <c r="H584">
        <v>374.16771007701698</v>
      </c>
      <c r="I584">
        <v>4214.37756600789</v>
      </c>
      <c r="J584">
        <v>1712</v>
      </c>
      <c r="K584">
        <v>1.6812249783041599E-3</v>
      </c>
      <c r="L584">
        <v>0</v>
      </c>
      <c r="M584">
        <v>660</v>
      </c>
      <c r="N584">
        <v>1300</v>
      </c>
      <c r="O584">
        <v>1300</v>
      </c>
      <c r="P584">
        <v>4200</v>
      </c>
      <c r="Q584">
        <v>4200</v>
      </c>
      <c r="R584">
        <v>4200</v>
      </c>
      <c r="S584">
        <v>4200</v>
      </c>
      <c r="T584">
        <v>4200</v>
      </c>
      <c r="U584">
        <v>4200</v>
      </c>
      <c r="V584">
        <v>4200</v>
      </c>
      <c r="W584">
        <v>4200</v>
      </c>
    </row>
    <row r="585" spans="1:23" x14ac:dyDescent="0.2">
      <c r="A585" t="s">
        <v>17</v>
      </c>
      <c r="B585" t="s">
        <v>615</v>
      </c>
      <c r="C585" s="4" t="str">
        <f t="shared" si="9"/>
        <v>/flowchart?detailed=true</v>
      </c>
      <c r="D585">
        <v>4</v>
      </c>
      <c r="E585">
        <v>0</v>
      </c>
      <c r="F585">
        <v>24000</v>
      </c>
      <c r="G585">
        <v>22871.666472754401</v>
      </c>
      <c r="H585">
        <v>17061.916940961899</v>
      </c>
      <c r="I585">
        <v>25221.060461015401</v>
      </c>
      <c r="J585">
        <v>504630</v>
      </c>
      <c r="K585">
        <v>1.34497998264333E-3</v>
      </c>
      <c r="L585">
        <v>0</v>
      </c>
      <c r="M585">
        <v>25000</v>
      </c>
      <c r="N585">
        <v>25000</v>
      </c>
      <c r="O585">
        <v>25000</v>
      </c>
      <c r="P585">
        <v>25000</v>
      </c>
      <c r="Q585">
        <v>25000</v>
      </c>
      <c r="R585">
        <v>25000</v>
      </c>
      <c r="S585">
        <v>25000</v>
      </c>
      <c r="T585">
        <v>25000</v>
      </c>
      <c r="U585">
        <v>25000</v>
      </c>
      <c r="V585">
        <v>25000</v>
      </c>
      <c r="W585">
        <v>25000</v>
      </c>
    </row>
    <row r="586" spans="1:23" x14ac:dyDescent="0.2">
      <c r="A586" t="s">
        <v>17</v>
      </c>
      <c r="B586" t="s">
        <v>616</v>
      </c>
      <c r="C586" s="4" t="str">
        <f t="shared" si="9"/>
        <v>/soa-preferences</v>
      </c>
      <c r="D586">
        <v>5</v>
      </c>
      <c r="E586">
        <v>0</v>
      </c>
      <c r="F586">
        <v>110</v>
      </c>
      <c r="G586">
        <v>259.32972379960103</v>
      </c>
      <c r="H586">
        <v>98.643557983450506</v>
      </c>
      <c r="I586">
        <v>831.613368005491</v>
      </c>
      <c r="J586">
        <v>100</v>
      </c>
      <c r="K586">
        <v>1.6812249783041599E-3</v>
      </c>
      <c r="L586">
        <v>0</v>
      </c>
      <c r="M586">
        <v>110</v>
      </c>
      <c r="N586">
        <v>150</v>
      </c>
      <c r="O586">
        <v>150</v>
      </c>
      <c r="P586">
        <v>830</v>
      </c>
      <c r="Q586">
        <v>830</v>
      </c>
      <c r="R586">
        <v>830</v>
      </c>
      <c r="S586">
        <v>830</v>
      </c>
      <c r="T586">
        <v>830</v>
      </c>
      <c r="U586">
        <v>830</v>
      </c>
      <c r="V586">
        <v>830</v>
      </c>
      <c r="W586">
        <v>830</v>
      </c>
    </row>
    <row r="587" spans="1:23" x14ac:dyDescent="0.2">
      <c r="A587" t="s">
        <v>17</v>
      </c>
      <c r="B587" t="s">
        <v>617</v>
      </c>
      <c r="C587" s="4" t="str">
        <f t="shared" si="9"/>
        <v>/study-activities?page_size=0&amp;page_number=1</v>
      </c>
      <c r="D587">
        <v>5</v>
      </c>
      <c r="E587">
        <v>0</v>
      </c>
      <c r="F587">
        <v>3100</v>
      </c>
      <c r="G587">
        <v>2594.2435192176999</v>
      </c>
      <c r="H587">
        <v>1287.72220795508</v>
      </c>
      <c r="I587">
        <v>3439.21328603755</v>
      </c>
      <c r="J587">
        <v>409416</v>
      </c>
      <c r="K587">
        <v>1.6812249783041599E-3</v>
      </c>
      <c r="L587">
        <v>0</v>
      </c>
      <c r="M587">
        <v>3100</v>
      </c>
      <c r="N587">
        <v>3300</v>
      </c>
      <c r="O587">
        <v>3300</v>
      </c>
      <c r="P587">
        <v>3400</v>
      </c>
      <c r="Q587">
        <v>3400</v>
      </c>
      <c r="R587">
        <v>3400</v>
      </c>
      <c r="S587">
        <v>3400</v>
      </c>
      <c r="T587">
        <v>3400</v>
      </c>
      <c r="U587">
        <v>3400</v>
      </c>
      <c r="V587">
        <v>3400</v>
      </c>
      <c r="W587">
        <v>3400</v>
      </c>
    </row>
    <row r="588" spans="1:23" x14ac:dyDescent="0.2">
      <c r="A588" t="s">
        <v>17</v>
      </c>
      <c r="B588" t="s">
        <v>618</v>
      </c>
      <c r="C588" s="4" t="str">
        <f t="shared" si="9"/>
        <v>/study-soa-footnotes?page_number=1&amp;page_size=0&amp;total_count=true</v>
      </c>
      <c r="D588">
        <v>4</v>
      </c>
      <c r="E588">
        <v>0</v>
      </c>
      <c r="F588">
        <v>880</v>
      </c>
      <c r="G588">
        <v>1427.0604664925399</v>
      </c>
      <c r="H588">
        <v>55.499448906630199</v>
      </c>
      <c r="I588">
        <v>3072.94170092791</v>
      </c>
      <c r="J588">
        <v>40</v>
      </c>
      <c r="K588">
        <v>1.34497998264333E-3</v>
      </c>
      <c r="L588">
        <v>0</v>
      </c>
      <c r="M588">
        <v>1700</v>
      </c>
      <c r="N588">
        <v>1700</v>
      </c>
      <c r="O588">
        <v>3100</v>
      </c>
      <c r="P588">
        <v>3100</v>
      </c>
      <c r="Q588">
        <v>3100</v>
      </c>
      <c r="R588">
        <v>3100</v>
      </c>
      <c r="S588">
        <v>3100</v>
      </c>
      <c r="T588">
        <v>3100</v>
      </c>
      <c r="U588">
        <v>3100</v>
      </c>
      <c r="V588">
        <v>3100</v>
      </c>
      <c r="W588">
        <v>3100</v>
      </c>
    </row>
    <row r="589" spans="1:23" x14ac:dyDescent="0.2">
      <c r="A589" t="s">
        <v>17</v>
      </c>
      <c r="B589" t="s">
        <v>619</v>
      </c>
      <c r="C589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589">
        <v>4</v>
      </c>
      <c r="E589">
        <v>0</v>
      </c>
      <c r="F589">
        <v>7400</v>
      </c>
      <c r="G589">
        <v>7510.5819650343601</v>
      </c>
      <c r="H589">
        <v>6263.7762359809103</v>
      </c>
      <c r="I589">
        <v>9001.5159150352702</v>
      </c>
      <c r="J589">
        <v>46787</v>
      </c>
      <c r="K589">
        <v>1.34497998264333E-3</v>
      </c>
      <c r="L589">
        <v>0</v>
      </c>
      <c r="M589">
        <v>7400</v>
      </c>
      <c r="N589">
        <v>7400</v>
      </c>
      <c r="O589">
        <v>9000</v>
      </c>
      <c r="P589">
        <v>9000</v>
      </c>
      <c r="Q589">
        <v>9000</v>
      </c>
      <c r="R589">
        <v>9000</v>
      </c>
      <c r="S589">
        <v>9000</v>
      </c>
      <c r="T589">
        <v>9000</v>
      </c>
      <c r="U589">
        <v>9000</v>
      </c>
      <c r="V589">
        <v>9000</v>
      </c>
      <c r="W589">
        <v>9000</v>
      </c>
    </row>
    <row r="590" spans="1:23" x14ac:dyDescent="0.2">
      <c r="A590" t="s">
        <v>17</v>
      </c>
      <c r="B590" t="s">
        <v>620</v>
      </c>
      <c r="C590" s="4" t="str">
        <f t="shared" si="9"/>
        <v>/time-units?for_protocol_soa=true</v>
      </c>
      <c r="D590">
        <v>5</v>
      </c>
      <c r="E590">
        <v>0</v>
      </c>
      <c r="F590">
        <v>81</v>
      </c>
      <c r="G590">
        <v>235.704313404858</v>
      </c>
      <c r="H590">
        <v>64.484140020795095</v>
      </c>
      <c r="I590">
        <v>814.38256404362596</v>
      </c>
      <c r="J590">
        <v>92</v>
      </c>
      <c r="K590">
        <v>1.6812249783041599E-3</v>
      </c>
      <c r="L590">
        <v>0</v>
      </c>
      <c r="M590">
        <v>81</v>
      </c>
      <c r="N590">
        <v>140</v>
      </c>
      <c r="O590">
        <v>140</v>
      </c>
      <c r="P590">
        <v>810</v>
      </c>
      <c r="Q590">
        <v>810</v>
      </c>
      <c r="R590">
        <v>810</v>
      </c>
      <c r="S590">
        <v>810</v>
      </c>
      <c r="T590">
        <v>810</v>
      </c>
      <c r="U590">
        <v>810</v>
      </c>
      <c r="V590">
        <v>810</v>
      </c>
      <c r="W590">
        <v>810</v>
      </c>
    </row>
    <row r="591" spans="1:23" x14ac:dyDescent="0.2">
      <c r="A591" t="s">
        <v>17</v>
      </c>
      <c r="B591" t="s">
        <v>621</v>
      </c>
      <c r="C591" s="4" t="str">
        <f t="shared" si="9"/>
        <v>/studies/study_uid</v>
      </c>
      <c r="D591">
        <v>8</v>
      </c>
      <c r="E591">
        <v>0</v>
      </c>
      <c r="F591">
        <v>930</v>
      </c>
      <c r="G591">
        <v>1960.7664455106701</v>
      </c>
      <c r="H591">
        <v>820.33408095594496</v>
      </c>
      <c r="I591">
        <v>6485.6298170052396</v>
      </c>
      <c r="J591">
        <v>1712</v>
      </c>
      <c r="K591">
        <v>2.6899599652866701E-3</v>
      </c>
      <c r="L591">
        <v>0</v>
      </c>
      <c r="M591">
        <v>1500</v>
      </c>
      <c r="N591">
        <v>1900</v>
      </c>
      <c r="O591">
        <v>2400</v>
      </c>
      <c r="P591">
        <v>2400</v>
      </c>
      <c r="Q591">
        <v>6500</v>
      </c>
      <c r="R591">
        <v>6500</v>
      </c>
      <c r="S591">
        <v>6500</v>
      </c>
      <c r="T591">
        <v>6500</v>
      </c>
      <c r="U591">
        <v>6500</v>
      </c>
      <c r="V591">
        <v>6500</v>
      </c>
      <c r="W591">
        <v>6500</v>
      </c>
    </row>
    <row r="592" spans="1:23" x14ac:dyDescent="0.2">
      <c r="A592" t="s">
        <v>17</v>
      </c>
      <c r="B592" t="s">
        <v>622</v>
      </c>
      <c r="C592" s="4" t="str">
        <f t="shared" si="9"/>
        <v>/flowchart?detailed=true</v>
      </c>
      <c r="D592">
        <v>7</v>
      </c>
      <c r="E592">
        <v>0</v>
      </c>
      <c r="F592">
        <v>25000</v>
      </c>
      <c r="G592">
        <v>22837.088867722599</v>
      </c>
      <c r="H592">
        <v>16618.773775990099</v>
      </c>
      <c r="I592">
        <v>26829.200847074299</v>
      </c>
      <c r="J592">
        <v>503988</v>
      </c>
      <c r="K592">
        <v>2.35371496962583E-3</v>
      </c>
      <c r="L592">
        <v>0</v>
      </c>
      <c r="M592">
        <v>25000</v>
      </c>
      <c r="N592">
        <v>25000</v>
      </c>
      <c r="O592">
        <v>26000</v>
      </c>
      <c r="P592">
        <v>26000</v>
      </c>
      <c r="Q592">
        <v>27000</v>
      </c>
      <c r="R592">
        <v>27000</v>
      </c>
      <c r="S592">
        <v>27000</v>
      </c>
      <c r="T592">
        <v>27000</v>
      </c>
      <c r="U592">
        <v>27000</v>
      </c>
      <c r="V592">
        <v>27000</v>
      </c>
      <c r="W592">
        <v>27000</v>
      </c>
    </row>
    <row r="593" spans="1:23" x14ac:dyDescent="0.2">
      <c r="A593" t="s">
        <v>17</v>
      </c>
      <c r="B593" t="s">
        <v>623</v>
      </c>
      <c r="C593" s="4" t="str">
        <f t="shared" si="9"/>
        <v>/soa-preferences</v>
      </c>
      <c r="D593">
        <v>8</v>
      </c>
      <c r="E593">
        <v>0</v>
      </c>
      <c r="F593">
        <v>140</v>
      </c>
      <c r="G593">
        <v>745.82570452184802</v>
      </c>
      <c r="H593">
        <v>43.848104076459997</v>
      </c>
      <c r="I593">
        <v>4158.5632060887201</v>
      </c>
      <c r="J593">
        <v>100</v>
      </c>
      <c r="K593">
        <v>2.6899599652866701E-3</v>
      </c>
      <c r="L593">
        <v>0</v>
      </c>
      <c r="M593">
        <v>350</v>
      </c>
      <c r="N593">
        <v>450</v>
      </c>
      <c r="O593">
        <v>600</v>
      </c>
      <c r="P593">
        <v>600</v>
      </c>
      <c r="Q593">
        <v>4200</v>
      </c>
      <c r="R593">
        <v>4200</v>
      </c>
      <c r="S593">
        <v>4200</v>
      </c>
      <c r="T593">
        <v>4200</v>
      </c>
      <c r="U593">
        <v>4200</v>
      </c>
      <c r="V593">
        <v>4200</v>
      </c>
      <c r="W593">
        <v>4200</v>
      </c>
    </row>
    <row r="594" spans="1:23" x14ac:dyDescent="0.2">
      <c r="A594" t="s">
        <v>17</v>
      </c>
      <c r="B594" t="s">
        <v>624</v>
      </c>
      <c r="C594" s="4" t="str">
        <f t="shared" si="9"/>
        <v>/study-activities?page_size=0&amp;page_number=1</v>
      </c>
      <c r="D594">
        <v>8</v>
      </c>
      <c r="E594">
        <v>0</v>
      </c>
      <c r="F594">
        <v>2500</v>
      </c>
      <c r="G594">
        <v>3176.3118245144101</v>
      </c>
      <c r="H594">
        <v>1737.0938230305901</v>
      </c>
      <c r="I594">
        <v>7672.2365110181199</v>
      </c>
      <c r="J594">
        <v>409416</v>
      </c>
      <c r="K594">
        <v>2.6899599652866701E-3</v>
      </c>
      <c r="L594">
        <v>0</v>
      </c>
      <c r="M594">
        <v>2700</v>
      </c>
      <c r="N594">
        <v>3100</v>
      </c>
      <c r="O594">
        <v>3800</v>
      </c>
      <c r="P594">
        <v>3800</v>
      </c>
      <c r="Q594">
        <v>7700</v>
      </c>
      <c r="R594">
        <v>7700</v>
      </c>
      <c r="S594">
        <v>7700</v>
      </c>
      <c r="T594">
        <v>7700</v>
      </c>
      <c r="U594">
        <v>7700</v>
      </c>
      <c r="V594">
        <v>7700</v>
      </c>
      <c r="W594">
        <v>7700</v>
      </c>
    </row>
    <row r="595" spans="1:23" x14ac:dyDescent="0.2">
      <c r="A595" t="s">
        <v>17</v>
      </c>
      <c r="B595" t="s">
        <v>625</v>
      </c>
      <c r="C595" s="4" t="str">
        <f t="shared" si="9"/>
        <v>/study-soa-footnotes?page_number=1&amp;page_size=0&amp;total_count=true</v>
      </c>
      <c r="D595">
        <v>7</v>
      </c>
      <c r="E595">
        <v>0</v>
      </c>
      <c r="F595">
        <v>380</v>
      </c>
      <c r="G595">
        <v>751.16480239999601</v>
      </c>
      <c r="H595">
        <v>46.214772039092999</v>
      </c>
      <c r="I595">
        <v>2645.9924760274498</v>
      </c>
      <c r="J595">
        <v>40</v>
      </c>
      <c r="K595">
        <v>2.35371496962583E-3</v>
      </c>
      <c r="L595">
        <v>0</v>
      </c>
      <c r="M595">
        <v>380</v>
      </c>
      <c r="N595">
        <v>740</v>
      </c>
      <c r="O595">
        <v>1000</v>
      </c>
      <c r="P595">
        <v>1000</v>
      </c>
      <c r="Q595">
        <v>2600</v>
      </c>
      <c r="R595">
        <v>2600</v>
      </c>
      <c r="S595">
        <v>2600</v>
      </c>
      <c r="T595">
        <v>2600</v>
      </c>
      <c r="U595">
        <v>2600</v>
      </c>
      <c r="V595">
        <v>2600</v>
      </c>
      <c r="W595">
        <v>2600</v>
      </c>
    </row>
    <row r="596" spans="1:23" x14ac:dyDescent="0.2">
      <c r="A596" t="s">
        <v>17</v>
      </c>
      <c r="B596" t="s">
        <v>626</v>
      </c>
      <c r="C596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596">
        <v>7</v>
      </c>
      <c r="E596">
        <v>0</v>
      </c>
      <c r="F596">
        <v>6200</v>
      </c>
      <c r="G596">
        <v>5877.64684154119</v>
      </c>
      <c r="H596">
        <v>3827.4050930049202</v>
      </c>
      <c r="I596">
        <v>8269.8607469210401</v>
      </c>
      <c r="J596">
        <v>46787</v>
      </c>
      <c r="K596">
        <v>2.35371496962583E-3</v>
      </c>
      <c r="L596">
        <v>0</v>
      </c>
      <c r="M596">
        <v>6200</v>
      </c>
      <c r="N596">
        <v>6400</v>
      </c>
      <c r="O596">
        <v>6600</v>
      </c>
      <c r="P596">
        <v>6600</v>
      </c>
      <c r="Q596">
        <v>8300</v>
      </c>
      <c r="R596">
        <v>8300</v>
      </c>
      <c r="S596">
        <v>8300</v>
      </c>
      <c r="T596">
        <v>8300</v>
      </c>
      <c r="U596">
        <v>8300</v>
      </c>
      <c r="V596">
        <v>8300</v>
      </c>
      <c r="W596">
        <v>8300</v>
      </c>
    </row>
    <row r="597" spans="1:23" x14ac:dyDescent="0.2">
      <c r="A597" t="s">
        <v>17</v>
      </c>
      <c r="B597" t="s">
        <v>627</v>
      </c>
      <c r="C597" s="4" t="str">
        <f t="shared" si="9"/>
        <v>/time-units?for_protocol_soa=true</v>
      </c>
      <c r="D597">
        <v>8</v>
      </c>
      <c r="E597">
        <v>0</v>
      </c>
      <c r="F597">
        <v>97</v>
      </c>
      <c r="G597">
        <v>255.76791363710001</v>
      </c>
      <c r="H597">
        <v>34.230254939757202</v>
      </c>
      <c r="I597">
        <v>866.40301498118697</v>
      </c>
      <c r="J597">
        <v>92</v>
      </c>
      <c r="K597">
        <v>2.6899599652866701E-3</v>
      </c>
      <c r="L597">
        <v>0</v>
      </c>
      <c r="M597">
        <v>240</v>
      </c>
      <c r="N597">
        <v>250</v>
      </c>
      <c r="O597">
        <v>380</v>
      </c>
      <c r="P597">
        <v>380</v>
      </c>
      <c r="Q597">
        <v>870</v>
      </c>
      <c r="R597">
        <v>870</v>
      </c>
      <c r="S597">
        <v>870</v>
      </c>
      <c r="T597">
        <v>870</v>
      </c>
      <c r="U597">
        <v>870</v>
      </c>
      <c r="V597">
        <v>870</v>
      </c>
      <c r="W597">
        <v>870</v>
      </c>
    </row>
    <row r="598" spans="1:23" x14ac:dyDescent="0.2">
      <c r="A598" t="s">
        <v>17</v>
      </c>
      <c r="B598" t="s">
        <v>628</v>
      </c>
      <c r="C598" s="4" t="str">
        <f t="shared" si="9"/>
        <v>/studies/study_uid</v>
      </c>
      <c r="D598">
        <v>6</v>
      </c>
      <c r="E598">
        <v>0</v>
      </c>
      <c r="F598">
        <v>2200</v>
      </c>
      <c r="G598">
        <v>2508.66956065874</v>
      </c>
      <c r="H598">
        <v>456.82029996532901</v>
      </c>
      <c r="I598">
        <v>5016.4726229850203</v>
      </c>
      <c r="J598">
        <v>1712</v>
      </c>
      <c r="K598">
        <v>2.0174699739649998E-3</v>
      </c>
      <c r="L598">
        <v>0</v>
      </c>
      <c r="M598">
        <v>3100</v>
      </c>
      <c r="N598">
        <v>3100</v>
      </c>
      <c r="O598">
        <v>3200</v>
      </c>
      <c r="P598">
        <v>3200</v>
      </c>
      <c r="Q598">
        <v>5000</v>
      </c>
      <c r="R598">
        <v>5000</v>
      </c>
      <c r="S598">
        <v>5000</v>
      </c>
      <c r="T598">
        <v>5000</v>
      </c>
      <c r="U598">
        <v>5000</v>
      </c>
      <c r="V598">
        <v>5000</v>
      </c>
      <c r="W598">
        <v>5000</v>
      </c>
    </row>
    <row r="599" spans="1:23" x14ac:dyDescent="0.2">
      <c r="A599" t="s">
        <v>17</v>
      </c>
      <c r="B599" t="s">
        <v>629</v>
      </c>
      <c r="C599" s="4" t="str">
        <f t="shared" si="9"/>
        <v>/flowchart?detailed=true</v>
      </c>
      <c r="D599">
        <v>6</v>
      </c>
      <c r="E599">
        <v>0</v>
      </c>
      <c r="F599">
        <v>21000</v>
      </c>
      <c r="G599">
        <v>20996.3490831626</v>
      </c>
      <c r="H599">
        <v>17404.709500027799</v>
      </c>
      <c r="I599">
        <v>24456.559870974099</v>
      </c>
      <c r="J599">
        <v>504095</v>
      </c>
      <c r="K599">
        <v>2.0174699739649998E-3</v>
      </c>
      <c r="L599">
        <v>0</v>
      </c>
      <c r="M599">
        <v>21000</v>
      </c>
      <c r="N599">
        <v>21000</v>
      </c>
      <c r="O599">
        <v>23000</v>
      </c>
      <c r="P599">
        <v>23000</v>
      </c>
      <c r="Q599">
        <v>24000</v>
      </c>
      <c r="R599">
        <v>24000</v>
      </c>
      <c r="S599">
        <v>24000</v>
      </c>
      <c r="T599">
        <v>24000</v>
      </c>
      <c r="U599">
        <v>24000</v>
      </c>
      <c r="V599">
        <v>24000</v>
      </c>
      <c r="W599">
        <v>24000</v>
      </c>
    </row>
    <row r="600" spans="1:23" x14ac:dyDescent="0.2">
      <c r="A600" t="s">
        <v>17</v>
      </c>
      <c r="B600" t="s">
        <v>630</v>
      </c>
      <c r="C600" s="4" t="str">
        <f t="shared" si="9"/>
        <v>/soa-preferences</v>
      </c>
      <c r="D600">
        <v>6</v>
      </c>
      <c r="E600">
        <v>0</v>
      </c>
      <c r="F600">
        <v>160</v>
      </c>
      <c r="G600">
        <v>172.617227343531</v>
      </c>
      <c r="H600">
        <v>64.935476053506093</v>
      </c>
      <c r="I600">
        <v>355.22610903717498</v>
      </c>
      <c r="J600">
        <v>100</v>
      </c>
      <c r="K600">
        <v>2.0174699739649998E-3</v>
      </c>
      <c r="L600">
        <v>0</v>
      </c>
      <c r="M600">
        <v>170</v>
      </c>
      <c r="N600">
        <v>170</v>
      </c>
      <c r="O600">
        <v>180</v>
      </c>
      <c r="P600">
        <v>180</v>
      </c>
      <c r="Q600">
        <v>360</v>
      </c>
      <c r="R600">
        <v>360</v>
      </c>
      <c r="S600">
        <v>360</v>
      </c>
      <c r="T600">
        <v>360</v>
      </c>
      <c r="U600">
        <v>360</v>
      </c>
      <c r="V600">
        <v>360</v>
      </c>
      <c r="W600">
        <v>360</v>
      </c>
    </row>
    <row r="601" spans="1:23" x14ac:dyDescent="0.2">
      <c r="A601" t="s">
        <v>17</v>
      </c>
      <c r="B601" t="s">
        <v>631</v>
      </c>
      <c r="C601" s="4" t="str">
        <f t="shared" si="9"/>
        <v>/study-activities?page_size=0&amp;page_number=1</v>
      </c>
      <c r="D601">
        <v>6</v>
      </c>
      <c r="E601">
        <v>0</v>
      </c>
      <c r="F601">
        <v>2900</v>
      </c>
      <c r="G601">
        <v>3174.1035266119602</v>
      </c>
      <c r="H601">
        <v>2060.5283539043699</v>
      </c>
      <c r="I601">
        <v>5162.78104798402</v>
      </c>
      <c r="J601">
        <v>409416</v>
      </c>
      <c r="K601">
        <v>2.0174699739649998E-3</v>
      </c>
      <c r="L601">
        <v>0</v>
      </c>
      <c r="M601">
        <v>3200</v>
      </c>
      <c r="N601">
        <v>3200</v>
      </c>
      <c r="O601">
        <v>3300</v>
      </c>
      <c r="P601">
        <v>3300</v>
      </c>
      <c r="Q601">
        <v>5200</v>
      </c>
      <c r="R601">
        <v>5200</v>
      </c>
      <c r="S601">
        <v>5200</v>
      </c>
      <c r="T601">
        <v>5200</v>
      </c>
      <c r="U601">
        <v>5200</v>
      </c>
      <c r="V601">
        <v>5200</v>
      </c>
      <c r="W601">
        <v>5200</v>
      </c>
    </row>
    <row r="602" spans="1:23" x14ac:dyDescent="0.2">
      <c r="A602" t="s">
        <v>17</v>
      </c>
      <c r="B602" t="s">
        <v>632</v>
      </c>
      <c r="C602" s="4" t="str">
        <f t="shared" si="9"/>
        <v>/study-soa-footnotes?page_number=1&amp;page_size=0&amp;total_count=true</v>
      </c>
      <c r="D602">
        <v>6</v>
      </c>
      <c r="E602">
        <v>0</v>
      </c>
      <c r="F602">
        <v>860</v>
      </c>
      <c r="G602">
        <v>1930.6104364998901</v>
      </c>
      <c r="H602">
        <v>649.00116098578997</v>
      </c>
      <c r="I602">
        <v>5518.1879369774797</v>
      </c>
      <c r="J602">
        <v>40</v>
      </c>
      <c r="K602">
        <v>2.0174699739649998E-3</v>
      </c>
      <c r="L602">
        <v>0</v>
      </c>
      <c r="M602">
        <v>1600</v>
      </c>
      <c r="N602">
        <v>1600</v>
      </c>
      <c r="O602">
        <v>2200</v>
      </c>
      <c r="P602">
        <v>2200</v>
      </c>
      <c r="Q602">
        <v>5500</v>
      </c>
      <c r="R602">
        <v>5500</v>
      </c>
      <c r="S602">
        <v>5500</v>
      </c>
      <c r="T602">
        <v>5500</v>
      </c>
      <c r="U602">
        <v>5500</v>
      </c>
      <c r="V602">
        <v>5500</v>
      </c>
      <c r="W602">
        <v>5500</v>
      </c>
    </row>
    <row r="603" spans="1:23" x14ac:dyDescent="0.2">
      <c r="A603" t="s">
        <v>17</v>
      </c>
      <c r="B603" t="s">
        <v>633</v>
      </c>
      <c r="C603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03">
        <v>6</v>
      </c>
      <c r="E603">
        <v>0</v>
      </c>
      <c r="F603">
        <v>6800</v>
      </c>
      <c r="G603">
        <v>7253.8351323455499</v>
      </c>
      <c r="H603">
        <v>3107.5785770080902</v>
      </c>
      <c r="I603">
        <v>13316.758884000499</v>
      </c>
      <c r="J603">
        <v>46787</v>
      </c>
      <c r="K603">
        <v>2.0174699739649998E-3</v>
      </c>
      <c r="L603">
        <v>0</v>
      </c>
      <c r="M603">
        <v>7300</v>
      </c>
      <c r="N603">
        <v>7300</v>
      </c>
      <c r="O603">
        <v>7600</v>
      </c>
      <c r="P603">
        <v>7600</v>
      </c>
      <c r="Q603">
        <v>13000</v>
      </c>
      <c r="R603">
        <v>13000</v>
      </c>
      <c r="S603">
        <v>13000</v>
      </c>
      <c r="T603">
        <v>13000</v>
      </c>
      <c r="U603">
        <v>13000</v>
      </c>
      <c r="V603">
        <v>13000</v>
      </c>
      <c r="W603">
        <v>13000</v>
      </c>
    </row>
    <row r="604" spans="1:23" x14ac:dyDescent="0.2">
      <c r="A604" t="s">
        <v>17</v>
      </c>
      <c r="B604" t="s">
        <v>634</v>
      </c>
      <c r="C604" s="4" t="str">
        <f t="shared" si="9"/>
        <v>/time-units?for_protocol_soa=true</v>
      </c>
      <c r="D604">
        <v>6</v>
      </c>
      <c r="E604">
        <v>0</v>
      </c>
      <c r="F604">
        <v>110</v>
      </c>
      <c r="G604">
        <v>310.20626718721599</v>
      </c>
      <c r="H604">
        <v>74.100994970649396</v>
      </c>
      <c r="I604">
        <v>771.62543300073503</v>
      </c>
      <c r="J604">
        <v>92</v>
      </c>
      <c r="K604">
        <v>2.0174699739649998E-3</v>
      </c>
      <c r="L604">
        <v>0</v>
      </c>
      <c r="M604">
        <v>240</v>
      </c>
      <c r="N604">
        <v>240</v>
      </c>
      <c r="O604">
        <v>590</v>
      </c>
      <c r="P604">
        <v>590</v>
      </c>
      <c r="Q604">
        <v>770</v>
      </c>
      <c r="R604">
        <v>770</v>
      </c>
      <c r="S604">
        <v>770</v>
      </c>
      <c r="T604">
        <v>770</v>
      </c>
      <c r="U604">
        <v>770</v>
      </c>
      <c r="V604">
        <v>770</v>
      </c>
      <c r="W604">
        <v>770</v>
      </c>
    </row>
    <row r="605" spans="1:23" x14ac:dyDescent="0.2">
      <c r="A605" t="s">
        <v>17</v>
      </c>
      <c r="B605" t="s">
        <v>635</v>
      </c>
      <c r="C605" s="4" t="str">
        <f t="shared" si="9"/>
        <v>/studies/study_uid</v>
      </c>
      <c r="D605">
        <v>7</v>
      </c>
      <c r="E605">
        <v>0</v>
      </c>
      <c r="F605">
        <v>1400</v>
      </c>
      <c r="G605">
        <v>1438.4208718381201</v>
      </c>
      <c r="H605">
        <v>446.81205600500101</v>
      </c>
      <c r="I605">
        <v>2481.7640259861901</v>
      </c>
      <c r="J605">
        <v>1712</v>
      </c>
      <c r="K605">
        <v>2.35371496962583E-3</v>
      </c>
      <c r="L605">
        <v>0</v>
      </c>
      <c r="M605">
        <v>1400</v>
      </c>
      <c r="N605">
        <v>1800</v>
      </c>
      <c r="O605">
        <v>2100</v>
      </c>
      <c r="P605">
        <v>2100</v>
      </c>
      <c r="Q605">
        <v>2500</v>
      </c>
      <c r="R605">
        <v>2500</v>
      </c>
      <c r="S605">
        <v>2500</v>
      </c>
      <c r="T605">
        <v>2500</v>
      </c>
      <c r="U605">
        <v>2500</v>
      </c>
      <c r="V605">
        <v>2500</v>
      </c>
      <c r="W605">
        <v>2500</v>
      </c>
    </row>
    <row r="606" spans="1:23" x14ac:dyDescent="0.2">
      <c r="A606" t="s">
        <v>17</v>
      </c>
      <c r="B606" t="s">
        <v>636</v>
      </c>
      <c r="C606" s="4" t="str">
        <f t="shared" si="9"/>
        <v>/flowchart?detailed=true</v>
      </c>
      <c r="D606">
        <v>7</v>
      </c>
      <c r="E606">
        <v>0</v>
      </c>
      <c r="F606">
        <v>25000</v>
      </c>
      <c r="G606">
        <v>24641.467925876201</v>
      </c>
      <c r="H606">
        <v>19187.517666025</v>
      </c>
      <c r="I606">
        <v>28272.431381046699</v>
      </c>
      <c r="J606">
        <v>511906</v>
      </c>
      <c r="K606">
        <v>2.35371496962583E-3</v>
      </c>
      <c r="L606">
        <v>0</v>
      </c>
      <c r="M606">
        <v>25000</v>
      </c>
      <c r="N606">
        <v>26000</v>
      </c>
      <c r="O606">
        <v>27000</v>
      </c>
      <c r="P606">
        <v>27000</v>
      </c>
      <c r="Q606">
        <v>28000</v>
      </c>
      <c r="R606">
        <v>28000</v>
      </c>
      <c r="S606">
        <v>28000</v>
      </c>
      <c r="T606">
        <v>28000</v>
      </c>
      <c r="U606">
        <v>28000</v>
      </c>
      <c r="V606">
        <v>28000</v>
      </c>
      <c r="W606">
        <v>28000</v>
      </c>
    </row>
    <row r="607" spans="1:23" x14ac:dyDescent="0.2">
      <c r="A607" t="s">
        <v>17</v>
      </c>
      <c r="B607" t="s">
        <v>637</v>
      </c>
      <c r="C607" s="4" t="str">
        <f t="shared" si="9"/>
        <v>/soa-preferences</v>
      </c>
      <c r="D607">
        <v>7</v>
      </c>
      <c r="E607">
        <v>0</v>
      </c>
      <c r="F607">
        <v>140</v>
      </c>
      <c r="G607">
        <v>146.593409706838</v>
      </c>
      <c r="H607">
        <v>67.256920039653707</v>
      </c>
      <c r="I607">
        <v>271.25510701444</v>
      </c>
      <c r="J607">
        <v>100</v>
      </c>
      <c r="K607">
        <v>2.35371496962583E-3</v>
      </c>
      <c r="L607">
        <v>0</v>
      </c>
      <c r="M607">
        <v>140</v>
      </c>
      <c r="N607">
        <v>170</v>
      </c>
      <c r="O607">
        <v>200</v>
      </c>
      <c r="P607">
        <v>200</v>
      </c>
      <c r="Q607">
        <v>270</v>
      </c>
      <c r="R607">
        <v>270</v>
      </c>
      <c r="S607">
        <v>270</v>
      </c>
      <c r="T607">
        <v>270</v>
      </c>
      <c r="U607">
        <v>270</v>
      </c>
      <c r="V607">
        <v>270</v>
      </c>
      <c r="W607">
        <v>270</v>
      </c>
    </row>
    <row r="608" spans="1:23" x14ac:dyDescent="0.2">
      <c r="A608" t="s">
        <v>17</v>
      </c>
      <c r="B608" t="s">
        <v>638</v>
      </c>
      <c r="C608" s="4" t="str">
        <f t="shared" si="9"/>
        <v>/study-activities?page_size=0&amp;page_number=1</v>
      </c>
      <c r="D608">
        <v>7</v>
      </c>
      <c r="E608">
        <v>0</v>
      </c>
      <c r="F608">
        <v>3700</v>
      </c>
      <c r="G608">
        <v>5701.2313752867503</v>
      </c>
      <c r="H608">
        <v>2201.2179889716199</v>
      </c>
      <c r="I608">
        <v>15602.879841928299</v>
      </c>
      <c r="J608">
        <v>409416</v>
      </c>
      <c r="K608">
        <v>2.35371496962583E-3</v>
      </c>
      <c r="L608">
        <v>0</v>
      </c>
      <c r="M608">
        <v>3700</v>
      </c>
      <c r="N608">
        <v>4000</v>
      </c>
      <c r="O608">
        <v>7700</v>
      </c>
      <c r="P608">
        <v>7700</v>
      </c>
      <c r="Q608">
        <v>16000</v>
      </c>
      <c r="R608">
        <v>16000</v>
      </c>
      <c r="S608">
        <v>16000</v>
      </c>
      <c r="T608">
        <v>16000</v>
      </c>
      <c r="U608">
        <v>16000</v>
      </c>
      <c r="V608">
        <v>16000</v>
      </c>
      <c r="W608">
        <v>16000</v>
      </c>
    </row>
    <row r="609" spans="1:23" x14ac:dyDescent="0.2">
      <c r="A609" t="s">
        <v>17</v>
      </c>
      <c r="B609" t="s">
        <v>639</v>
      </c>
      <c r="C609" s="4" t="str">
        <f t="shared" si="9"/>
        <v>/study-soa-footnotes?page_number=1&amp;page_size=0&amp;total_count=true</v>
      </c>
      <c r="D609">
        <v>7</v>
      </c>
      <c r="E609">
        <v>0</v>
      </c>
      <c r="F609">
        <v>770</v>
      </c>
      <c r="G609">
        <v>885.59957412404106</v>
      </c>
      <c r="H609">
        <v>56.479595019481998</v>
      </c>
      <c r="I609">
        <v>1769.5396419148799</v>
      </c>
      <c r="J609">
        <v>40</v>
      </c>
      <c r="K609">
        <v>2.35371496962583E-3</v>
      </c>
      <c r="L609">
        <v>0</v>
      </c>
      <c r="M609">
        <v>770</v>
      </c>
      <c r="N609">
        <v>1200</v>
      </c>
      <c r="O609">
        <v>1500</v>
      </c>
      <c r="P609">
        <v>1500</v>
      </c>
      <c r="Q609">
        <v>1800</v>
      </c>
      <c r="R609">
        <v>1800</v>
      </c>
      <c r="S609">
        <v>1800</v>
      </c>
      <c r="T609">
        <v>1800</v>
      </c>
      <c r="U609">
        <v>1800</v>
      </c>
      <c r="V609">
        <v>1800</v>
      </c>
      <c r="W609">
        <v>1800</v>
      </c>
    </row>
    <row r="610" spans="1:23" x14ac:dyDescent="0.2">
      <c r="A610" t="s">
        <v>17</v>
      </c>
      <c r="B610" t="s">
        <v>640</v>
      </c>
      <c r="C610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10">
        <v>7</v>
      </c>
      <c r="E610">
        <v>0</v>
      </c>
      <c r="F610">
        <v>7300</v>
      </c>
      <c r="G610">
        <v>7788.6318215501597</v>
      </c>
      <c r="H610">
        <v>5440.5040820129198</v>
      </c>
      <c r="I610">
        <v>13646.3259200099</v>
      </c>
      <c r="J610">
        <v>46787</v>
      </c>
      <c r="K610">
        <v>2.35371496962583E-3</v>
      </c>
      <c r="L610">
        <v>0</v>
      </c>
      <c r="M610">
        <v>7300</v>
      </c>
      <c r="N610">
        <v>7600</v>
      </c>
      <c r="O610">
        <v>8000</v>
      </c>
      <c r="P610">
        <v>8000</v>
      </c>
      <c r="Q610">
        <v>14000</v>
      </c>
      <c r="R610">
        <v>14000</v>
      </c>
      <c r="S610">
        <v>14000</v>
      </c>
      <c r="T610">
        <v>14000</v>
      </c>
      <c r="U610">
        <v>14000</v>
      </c>
      <c r="V610">
        <v>14000</v>
      </c>
      <c r="W610">
        <v>14000</v>
      </c>
    </row>
    <row r="611" spans="1:23" x14ac:dyDescent="0.2">
      <c r="A611" t="s">
        <v>17</v>
      </c>
      <c r="B611" t="s">
        <v>641</v>
      </c>
      <c r="C611" s="4" t="str">
        <f t="shared" si="9"/>
        <v>/time-units?for_protocol_soa=true</v>
      </c>
      <c r="D611">
        <v>7</v>
      </c>
      <c r="E611">
        <v>0</v>
      </c>
      <c r="F611">
        <v>130</v>
      </c>
      <c r="G611">
        <v>295.41133783225501</v>
      </c>
      <c r="H611">
        <v>79.681162955239401</v>
      </c>
      <c r="I611">
        <v>754.29576600436098</v>
      </c>
      <c r="J611">
        <v>92</v>
      </c>
      <c r="K611">
        <v>2.35371496962583E-3</v>
      </c>
      <c r="L611">
        <v>0</v>
      </c>
      <c r="M611">
        <v>130</v>
      </c>
      <c r="N611">
        <v>150</v>
      </c>
      <c r="O611">
        <v>740</v>
      </c>
      <c r="P611">
        <v>740</v>
      </c>
      <c r="Q611">
        <v>750</v>
      </c>
      <c r="R611">
        <v>750</v>
      </c>
      <c r="S611">
        <v>750</v>
      </c>
      <c r="T611">
        <v>750</v>
      </c>
      <c r="U611">
        <v>750</v>
      </c>
      <c r="V611">
        <v>750</v>
      </c>
      <c r="W611">
        <v>750</v>
      </c>
    </row>
    <row r="612" spans="1:23" x14ac:dyDescent="0.2">
      <c r="A612" t="s">
        <v>17</v>
      </c>
      <c r="B612" t="s">
        <v>642</v>
      </c>
      <c r="C612" s="4" t="str">
        <f t="shared" si="9"/>
        <v>/studies/study_uid</v>
      </c>
      <c r="D612">
        <v>3</v>
      </c>
      <c r="E612">
        <v>0</v>
      </c>
      <c r="F612">
        <v>1800</v>
      </c>
      <c r="G612">
        <v>2545.32122903037</v>
      </c>
      <c r="H612">
        <v>1596.4968010084699</v>
      </c>
      <c r="I612">
        <v>4247.6786930346798</v>
      </c>
      <c r="J612">
        <v>1712</v>
      </c>
      <c r="K612">
        <v>1.0087349869824999E-3</v>
      </c>
      <c r="L612">
        <v>0</v>
      </c>
      <c r="M612">
        <v>1800</v>
      </c>
      <c r="N612">
        <v>1800</v>
      </c>
      <c r="O612">
        <v>4200</v>
      </c>
      <c r="P612">
        <v>4200</v>
      </c>
      <c r="Q612">
        <v>4200</v>
      </c>
      <c r="R612">
        <v>4200</v>
      </c>
      <c r="S612">
        <v>4200</v>
      </c>
      <c r="T612">
        <v>4200</v>
      </c>
      <c r="U612">
        <v>4200</v>
      </c>
      <c r="V612">
        <v>4200</v>
      </c>
      <c r="W612">
        <v>4200</v>
      </c>
    </row>
    <row r="613" spans="1:23" x14ac:dyDescent="0.2">
      <c r="A613" t="s">
        <v>17</v>
      </c>
      <c r="B613" t="s">
        <v>643</v>
      </c>
      <c r="C613" s="4" t="str">
        <f t="shared" si="9"/>
        <v>/flowchart?detailed=true</v>
      </c>
      <c r="D613">
        <v>3</v>
      </c>
      <c r="E613">
        <v>0</v>
      </c>
      <c r="F613">
        <v>24000</v>
      </c>
      <c r="G613">
        <v>22865.0563543196</v>
      </c>
      <c r="H613">
        <v>18359.0382350375</v>
      </c>
      <c r="I613">
        <v>26684.026032918999</v>
      </c>
      <c r="J613">
        <v>503667</v>
      </c>
      <c r="K613">
        <v>1.0087349869824999E-3</v>
      </c>
      <c r="L613">
        <v>0</v>
      </c>
      <c r="M613">
        <v>24000</v>
      </c>
      <c r="N613">
        <v>24000</v>
      </c>
      <c r="O613">
        <v>27000</v>
      </c>
      <c r="P613">
        <v>27000</v>
      </c>
      <c r="Q613">
        <v>27000</v>
      </c>
      <c r="R613">
        <v>27000</v>
      </c>
      <c r="S613">
        <v>27000</v>
      </c>
      <c r="T613">
        <v>27000</v>
      </c>
      <c r="U613">
        <v>27000</v>
      </c>
      <c r="V613">
        <v>27000</v>
      </c>
      <c r="W613">
        <v>27000</v>
      </c>
    </row>
    <row r="614" spans="1:23" x14ac:dyDescent="0.2">
      <c r="A614" t="s">
        <v>17</v>
      </c>
      <c r="B614" t="s">
        <v>644</v>
      </c>
      <c r="C614" s="4" t="str">
        <f t="shared" si="9"/>
        <v>/soa-preferences</v>
      </c>
      <c r="D614">
        <v>3</v>
      </c>
      <c r="E614">
        <v>0</v>
      </c>
      <c r="F614">
        <v>91</v>
      </c>
      <c r="G614">
        <v>96.578478619145798</v>
      </c>
      <c r="H614">
        <v>74.837747961282702</v>
      </c>
      <c r="I614">
        <v>123.44674393534601</v>
      </c>
      <c r="J614">
        <v>100</v>
      </c>
      <c r="K614">
        <v>1.0087349869824999E-3</v>
      </c>
      <c r="L614">
        <v>0</v>
      </c>
      <c r="M614">
        <v>91</v>
      </c>
      <c r="N614">
        <v>91</v>
      </c>
      <c r="O614">
        <v>120</v>
      </c>
      <c r="P614">
        <v>120</v>
      </c>
      <c r="Q614">
        <v>120</v>
      </c>
      <c r="R614">
        <v>120</v>
      </c>
      <c r="S614">
        <v>120</v>
      </c>
      <c r="T614">
        <v>120</v>
      </c>
      <c r="U614">
        <v>120</v>
      </c>
      <c r="V614">
        <v>120</v>
      </c>
      <c r="W614">
        <v>120</v>
      </c>
    </row>
    <row r="615" spans="1:23" x14ac:dyDescent="0.2">
      <c r="A615" t="s">
        <v>17</v>
      </c>
      <c r="B615" t="s">
        <v>645</v>
      </c>
      <c r="C615" s="4" t="str">
        <f t="shared" si="9"/>
        <v>/study-activities?page_size=0&amp;page_number=1</v>
      </c>
      <c r="D615">
        <v>3</v>
      </c>
      <c r="E615">
        <v>0</v>
      </c>
      <c r="F615">
        <v>3100</v>
      </c>
      <c r="G615">
        <v>2994.7632059920502</v>
      </c>
      <c r="H615">
        <v>1954.90374008659</v>
      </c>
      <c r="I615">
        <v>3898.3625289984002</v>
      </c>
      <c r="J615">
        <v>409416</v>
      </c>
      <c r="K615">
        <v>1.0087349869824999E-3</v>
      </c>
      <c r="L615">
        <v>0</v>
      </c>
      <c r="M615">
        <v>3100</v>
      </c>
      <c r="N615">
        <v>3100</v>
      </c>
      <c r="O615">
        <v>3900</v>
      </c>
      <c r="P615">
        <v>3900</v>
      </c>
      <c r="Q615">
        <v>3900</v>
      </c>
      <c r="R615">
        <v>3900</v>
      </c>
      <c r="S615">
        <v>3900</v>
      </c>
      <c r="T615">
        <v>3900</v>
      </c>
      <c r="U615">
        <v>3900</v>
      </c>
      <c r="V615">
        <v>3900</v>
      </c>
      <c r="W615">
        <v>3900</v>
      </c>
    </row>
    <row r="616" spans="1:23" x14ac:dyDescent="0.2">
      <c r="A616" t="s">
        <v>17</v>
      </c>
      <c r="B616" t="s">
        <v>646</v>
      </c>
      <c r="C616" s="4" t="str">
        <f t="shared" si="9"/>
        <v>/study-soa-footnotes?page_number=1&amp;page_size=0&amp;total_count=true</v>
      </c>
      <c r="D616">
        <v>3</v>
      </c>
      <c r="E616">
        <v>0</v>
      </c>
      <c r="F616">
        <v>3200</v>
      </c>
      <c r="G616">
        <v>3278.2575763218701</v>
      </c>
      <c r="H616">
        <v>577.287666965276</v>
      </c>
      <c r="I616">
        <v>6033.1880629528296</v>
      </c>
      <c r="J616">
        <v>40</v>
      </c>
      <c r="K616">
        <v>1.0087349869824999E-3</v>
      </c>
      <c r="L616">
        <v>0</v>
      </c>
      <c r="M616">
        <v>3200</v>
      </c>
      <c r="N616">
        <v>3200</v>
      </c>
      <c r="O616">
        <v>6000</v>
      </c>
      <c r="P616">
        <v>6000</v>
      </c>
      <c r="Q616">
        <v>6000</v>
      </c>
      <c r="R616">
        <v>6000</v>
      </c>
      <c r="S616">
        <v>6000</v>
      </c>
      <c r="T616">
        <v>6000</v>
      </c>
      <c r="U616">
        <v>6000</v>
      </c>
      <c r="V616">
        <v>6000</v>
      </c>
      <c r="W616">
        <v>6000</v>
      </c>
    </row>
    <row r="617" spans="1:23" x14ac:dyDescent="0.2">
      <c r="A617" t="s">
        <v>17</v>
      </c>
      <c r="B617" t="s">
        <v>647</v>
      </c>
      <c r="C617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17">
        <v>3</v>
      </c>
      <c r="E617">
        <v>0</v>
      </c>
      <c r="F617">
        <v>5600</v>
      </c>
      <c r="G617">
        <v>6063.9615656497499</v>
      </c>
      <c r="H617">
        <v>5242.8499679081096</v>
      </c>
      <c r="I617">
        <v>7325.4645200213399</v>
      </c>
      <c r="J617">
        <v>46787</v>
      </c>
      <c r="K617">
        <v>1.0087349869824999E-3</v>
      </c>
      <c r="L617">
        <v>0</v>
      </c>
      <c r="M617">
        <v>5600</v>
      </c>
      <c r="N617">
        <v>5600</v>
      </c>
      <c r="O617">
        <v>7300</v>
      </c>
      <c r="P617">
        <v>7300</v>
      </c>
      <c r="Q617">
        <v>7300</v>
      </c>
      <c r="R617">
        <v>7300</v>
      </c>
      <c r="S617">
        <v>7300</v>
      </c>
      <c r="T617">
        <v>7300</v>
      </c>
      <c r="U617">
        <v>7300</v>
      </c>
      <c r="V617">
        <v>7300</v>
      </c>
      <c r="W617">
        <v>7300</v>
      </c>
    </row>
    <row r="618" spans="1:23" x14ac:dyDescent="0.2">
      <c r="A618" t="s">
        <v>17</v>
      </c>
      <c r="B618" t="s">
        <v>648</v>
      </c>
      <c r="C618" s="4" t="str">
        <f t="shared" si="9"/>
        <v>/time-units?for_protocol_soa=true</v>
      </c>
      <c r="D618">
        <v>3</v>
      </c>
      <c r="E618">
        <v>0</v>
      </c>
      <c r="F618">
        <v>110</v>
      </c>
      <c r="G618">
        <v>304.36453999330598</v>
      </c>
      <c r="H618">
        <v>65.345586976036401</v>
      </c>
      <c r="I618">
        <v>740.02702801954001</v>
      </c>
      <c r="J618">
        <v>92</v>
      </c>
      <c r="K618">
        <v>1.0087349869824999E-3</v>
      </c>
      <c r="L618">
        <v>0</v>
      </c>
      <c r="M618">
        <v>110</v>
      </c>
      <c r="N618">
        <v>110</v>
      </c>
      <c r="O618">
        <v>740</v>
      </c>
      <c r="P618">
        <v>740</v>
      </c>
      <c r="Q618">
        <v>740</v>
      </c>
      <c r="R618">
        <v>740</v>
      </c>
      <c r="S618">
        <v>740</v>
      </c>
      <c r="T618">
        <v>740</v>
      </c>
      <c r="U618">
        <v>740</v>
      </c>
      <c r="V618">
        <v>740</v>
      </c>
      <c r="W618">
        <v>740</v>
      </c>
    </row>
    <row r="619" spans="1:23" x14ac:dyDescent="0.2">
      <c r="A619" t="s">
        <v>17</v>
      </c>
      <c r="B619" t="s">
        <v>649</v>
      </c>
      <c r="C619" s="4" t="str">
        <f t="shared" si="9"/>
        <v>/studies/study_uid</v>
      </c>
      <c r="D619">
        <v>6</v>
      </c>
      <c r="E619">
        <v>0</v>
      </c>
      <c r="F619">
        <v>2400</v>
      </c>
      <c r="G619">
        <v>3170.4970173304901</v>
      </c>
      <c r="H619">
        <v>1544.7148160310401</v>
      </c>
      <c r="I619">
        <v>5400.1849479973298</v>
      </c>
      <c r="J619">
        <v>1712</v>
      </c>
      <c r="K619">
        <v>2.0174699739649998E-3</v>
      </c>
      <c r="L619">
        <v>0</v>
      </c>
      <c r="M619">
        <v>3100</v>
      </c>
      <c r="N619">
        <v>3100</v>
      </c>
      <c r="O619">
        <v>4900</v>
      </c>
      <c r="P619">
        <v>4900</v>
      </c>
      <c r="Q619">
        <v>5400</v>
      </c>
      <c r="R619">
        <v>5400</v>
      </c>
      <c r="S619">
        <v>5400</v>
      </c>
      <c r="T619">
        <v>5400</v>
      </c>
      <c r="U619">
        <v>5400</v>
      </c>
      <c r="V619">
        <v>5400</v>
      </c>
      <c r="W619">
        <v>5400</v>
      </c>
    </row>
    <row r="620" spans="1:23" x14ac:dyDescent="0.2">
      <c r="A620" t="s">
        <v>17</v>
      </c>
      <c r="B620" t="s">
        <v>650</v>
      </c>
      <c r="C620" s="4" t="str">
        <f t="shared" si="9"/>
        <v>/flowchart?detailed=true</v>
      </c>
      <c r="D620">
        <v>6</v>
      </c>
      <c r="E620">
        <v>0</v>
      </c>
      <c r="F620">
        <v>21000</v>
      </c>
      <c r="G620">
        <v>22758.8280916679</v>
      </c>
      <c r="H620">
        <v>19639.8194000357</v>
      </c>
      <c r="I620">
        <v>27971.230775001401</v>
      </c>
      <c r="J620">
        <v>506342</v>
      </c>
      <c r="K620">
        <v>2.0174699739649998E-3</v>
      </c>
      <c r="L620">
        <v>0</v>
      </c>
      <c r="M620">
        <v>24000</v>
      </c>
      <c r="N620">
        <v>24000</v>
      </c>
      <c r="O620">
        <v>24000</v>
      </c>
      <c r="P620">
        <v>24000</v>
      </c>
      <c r="Q620">
        <v>28000</v>
      </c>
      <c r="R620">
        <v>28000</v>
      </c>
      <c r="S620">
        <v>28000</v>
      </c>
      <c r="T620">
        <v>28000</v>
      </c>
      <c r="U620">
        <v>28000</v>
      </c>
      <c r="V620">
        <v>28000</v>
      </c>
      <c r="W620">
        <v>28000</v>
      </c>
    </row>
    <row r="621" spans="1:23" x14ac:dyDescent="0.2">
      <c r="A621" t="s">
        <v>17</v>
      </c>
      <c r="B621" t="s">
        <v>651</v>
      </c>
      <c r="C621" s="4" t="str">
        <f t="shared" si="9"/>
        <v>/soa-preferences</v>
      </c>
      <c r="D621">
        <v>6</v>
      </c>
      <c r="E621">
        <v>0</v>
      </c>
      <c r="F621">
        <v>650</v>
      </c>
      <c r="G621">
        <v>1080.3153555025301</v>
      </c>
      <c r="H621">
        <v>86.073757964186299</v>
      </c>
      <c r="I621">
        <v>3630.9842140180899</v>
      </c>
      <c r="J621">
        <v>100</v>
      </c>
      <c r="K621">
        <v>2.0174699739649998E-3</v>
      </c>
      <c r="L621">
        <v>0</v>
      </c>
      <c r="M621">
        <v>650</v>
      </c>
      <c r="N621">
        <v>650</v>
      </c>
      <c r="O621">
        <v>950</v>
      </c>
      <c r="P621">
        <v>950</v>
      </c>
      <c r="Q621">
        <v>3600</v>
      </c>
      <c r="R621">
        <v>3600</v>
      </c>
      <c r="S621">
        <v>3600</v>
      </c>
      <c r="T621">
        <v>3600</v>
      </c>
      <c r="U621">
        <v>3600</v>
      </c>
      <c r="V621">
        <v>3600</v>
      </c>
      <c r="W621">
        <v>3600</v>
      </c>
    </row>
    <row r="622" spans="1:23" x14ac:dyDescent="0.2">
      <c r="A622" t="s">
        <v>17</v>
      </c>
      <c r="B622" t="s">
        <v>652</v>
      </c>
      <c r="C622" s="4" t="str">
        <f t="shared" si="9"/>
        <v>/study-activities?page_size=0&amp;page_number=1</v>
      </c>
      <c r="D622">
        <v>6</v>
      </c>
      <c r="E622">
        <v>0</v>
      </c>
      <c r="F622">
        <v>2100</v>
      </c>
      <c r="G622">
        <v>2995.5780211409201</v>
      </c>
      <c r="H622">
        <v>1468.1882800068699</v>
      </c>
      <c r="I622">
        <v>5052.9257729649498</v>
      </c>
      <c r="J622">
        <v>409416</v>
      </c>
      <c r="K622">
        <v>2.0174699739649998E-3</v>
      </c>
      <c r="L622">
        <v>0</v>
      </c>
      <c r="M622">
        <v>3400</v>
      </c>
      <c r="N622">
        <v>3400</v>
      </c>
      <c r="O622">
        <v>4000</v>
      </c>
      <c r="P622">
        <v>4000</v>
      </c>
      <c r="Q622">
        <v>5100</v>
      </c>
      <c r="R622">
        <v>5100</v>
      </c>
      <c r="S622">
        <v>5100</v>
      </c>
      <c r="T622">
        <v>5100</v>
      </c>
      <c r="U622">
        <v>5100</v>
      </c>
      <c r="V622">
        <v>5100</v>
      </c>
      <c r="W622">
        <v>5100</v>
      </c>
    </row>
    <row r="623" spans="1:23" x14ac:dyDescent="0.2">
      <c r="A623" t="s">
        <v>17</v>
      </c>
      <c r="B623" t="s">
        <v>653</v>
      </c>
      <c r="C623" s="4" t="str">
        <f t="shared" si="9"/>
        <v>/study-soa-footnotes?page_number=1&amp;page_size=0&amp;total_count=true</v>
      </c>
      <c r="D623">
        <v>6</v>
      </c>
      <c r="E623">
        <v>0</v>
      </c>
      <c r="F623">
        <v>290</v>
      </c>
      <c r="G623">
        <v>2078.7582208285999</v>
      </c>
      <c r="H623">
        <v>155.921173980459</v>
      </c>
      <c r="I623">
        <v>6059.0186619665401</v>
      </c>
      <c r="J623">
        <v>40</v>
      </c>
      <c r="K623">
        <v>2.0174699739649998E-3</v>
      </c>
      <c r="L623">
        <v>0</v>
      </c>
      <c r="M623">
        <v>320</v>
      </c>
      <c r="N623">
        <v>320</v>
      </c>
      <c r="O623">
        <v>5400</v>
      </c>
      <c r="P623">
        <v>5400</v>
      </c>
      <c r="Q623">
        <v>6100</v>
      </c>
      <c r="R623">
        <v>6100</v>
      </c>
      <c r="S623">
        <v>6100</v>
      </c>
      <c r="T623">
        <v>6100</v>
      </c>
      <c r="U623">
        <v>6100</v>
      </c>
      <c r="V623">
        <v>6100</v>
      </c>
      <c r="W623">
        <v>6100</v>
      </c>
    </row>
    <row r="624" spans="1:23" x14ac:dyDescent="0.2">
      <c r="A624" t="s">
        <v>17</v>
      </c>
      <c r="B624" t="s">
        <v>654</v>
      </c>
      <c r="C624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24">
        <v>6</v>
      </c>
      <c r="E624">
        <v>0</v>
      </c>
      <c r="F624">
        <v>6700</v>
      </c>
      <c r="G624">
        <v>6620.3998535056598</v>
      </c>
      <c r="H624">
        <v>4395.2232870506105</v>
      </c>
      <c r="I624">
        <v>9095.9518809104302</v>
      </c>
      <c r="J624">
        <v>46787</v>
      </c>
      <c r="K624">
        <v>2.0174699739649998E-3</v>
      </c>
      <c r="L624">
        <v>0</v>
      </c>
      <c r="M624">
        <v>7000</v>
      </c>
      <c r="N624">
        <v>7000</v>
      </c>
      <c r="O624">
        <v>7200</v>
      </c>
      <c r="P624">
        <v>7200</v>
      </c>
      <c r="Q624">
        <v>9100</v>
      </c>
      <c r="R624">
        <v>9100</v>
      </c>
      <c r="S624">
        <v>9100</v>
      </c>
      <c r="T624">
        <v>9100</v>
      </c>
      <c r="U624">
        <v>9100</v>
      </c>
      <c r="V624">
        <v>9100</v>
      </c>
      <c r="W624">
        <v>9100</v>
      </c>
    </row>
    <row r="625" spans="1:23" x14ac:dyDescent="0.2">
      <c r="A625" t="s">
        <v>17</v>
      </c>
      <c r="B625" t="s">
        <v>655</v>
      </c>
      <c r="C625" s="4" t="str">
        <f t="shared" si="9"/>
        <v>/time-units?for_protocol_soa=true</v>
      </c>
      <c r="D625">
        <v>6</v>
      </c>
      <c r="E625">
        <v>0</v>
      </c>
      <c r="F625">
        <v>420</v>
      </c>
      <c r="G625">
        <v>1185.9084851457701</v>
      </c>
      <c r="H625">
        <v>239.10458991304</v>
      </c>
      <c r="I625">
        <v>3345.6974179716699</v>
      </c>
      <c r="J625">
        <v>92</v>
      </c>
      <c r="K625">
        <v>2.0174699739649998E-3</v>
      </c>
      <c r="L625">
        <v>0</v>
      </c>
      <c r="M625">
        <v>800</v>
      </c>
      <c r="N625">
        <v>800</v>
      </c>
      <c r="O625">
        <v>2000</v>
      </c>
      <c r="P625">
        <v>2000</v>
      </c>
      <c r="Q625">
        <v>3300</v>
      </c>
      <c r="R625">
        <v>3300</v>
      </c>
      <c r="S625">
        <v>3300</v>
      </c>
      <c r="T625">
        <v>3300</v>
      </c>
      <c r="U625">
        <v>3300</v>
      </c>
      <c r="V625">
        <v>3300</v>
      </c>
      <c r="W625">
        <v>3300</v>
      </c>
    </row>
    <row r="626" spans="1:23" x14ac:dyDescent="0.2">
      <c r="A626" t="s">
        <v>17</v>
      </c>
      <c r="B626" t="s">
        <v>656</v>
      </c>
      <c r="C626" s="4" t="str">
        <f t="shared" si="9"/>
        <v>/studies/study_uid</v>
      </c>
      <c r="D626">
        <v>7</v>
      </c>
      <c r="E626">
        <v>0</v>
      </c>
      <c r="F626">
        <v>1100</v>
      </c>
      <c r="G626">
        <v>1468.9909357111901</v>
      </c>
      <c r="H626">
        <v>416.83840006589799</v>
      </c>
      <c r="I626">
        <v>4137.2043309966102</v>
      </c>
      <c r="J626">
        <v>1712</v>
      </c>
      <c r="K626">
        <v>2.35371496962583E-3</v>
      </c>
      <c r="L626">
        <v>0</v>
      </c>
      <c r="M626">
        <v>1100</v>
      </c>
      <c r="N626">
        <v>1300</v>
      </c>
      <c r="O626">
        <v>2300</v>
      </c>
      <c r="P626">
        <v>2300</v>
      </c>
      <c r="Q626">
        <v>4100</v>
      </c>
      <c r="R626">
        <v>4100</v>
      </c>
      <c r="S626">
        <v>4100</v>
      </c>
      <c r="T626">
        <v>4100</v>
      </c>
      <c r="U626">
        <v>4100</v>
      </c>
      <c r="V626">
        <v>4100</v>
      </c>
      <c r="W626">
        <v>4100</v>
      </c>
    </row>
    <row r="627" spans="1:23" x14ac:dyDescent="0.2">
      <c r="A627" t="s">
        <v>17</v>
      </c>
      <c r="B627" t="s">
        <v>657</v>
      </c>
      <c r="C627" s="4" t="str">
        <f t="shared" si="9"/>
        <v>/flowchart?detailed=true</v>
      </c>
      <c r="D627">
        <v>7</v>
      </c>
      <c r="E627">
        <v>0</v>
      </c>
      <c r="F627">
        <v>22000</v>
      </c>
      <c r="G627">
        <v>23052.7140257514</v>
      </c>
      <c r="H627">
        <v>18371.8022250104</v>
      </c>
      <c r="I627">
        <v>28194.555788068101</v>
      </c>
      <c r="J627">
        <v>512976</v>
      </c>
      <c r="K627">
        <v>2.35371496962583E-3</v>
      </c>
      <c r="L627">
        <v>0</v>
      </c>
      <c r="M627">
        <v>22000</v>
      </c>
      <c r="N627">
        <v>25000</v>
      </c>
      <c r="O627">
        <v>27000</v>
      </c>
      <c r="P627">
        <v>27000</v>
      </c>
      <c r="Q627">
        <v>28000</v>
      </c>
      <c r="R627">
        <v>28000</v>
      </c>
      <c r="S627">
        <v>28000</v>
      </c>
      <c r="T627">
        <v>28000</v>
      </c>
      <c r="U627">
        <v>28000</v>
      </c>
      <c r="V627">
        <v>28000</v>
      </c>
      <c r="W627">
        <v>28000</v>
      </c>
    </row>
    <row r="628" spans="1:23" x14ac:dyDescent="0.2">
      <c r="A628" t="s">
        <v>17</v>
      </c>
      <c r="B628" t="s">
        <v>658</v>
      </c>
      <c r="C628" s="4" t="str">
        <f t="shared" si="9"/>
        <v>/soa-preferences</v>
      </c>
      <c r="D628">
        <v>7</v>
      </c>
      <c r="E628">
        <v>0</v>
      </c>
      <c r="F628">
        <v>120</v>
      </c>
      <c r="G628">
        <v>266.662710396173</v>
      </c>
      <c r="H628">
        <v>69.608866935595799</v>
      </c>
      <c r="I628">
        <v>936.97312194853998</v>
      </c>
      <c r="J628">
        <v>100</v>
      </c>
      <c r="K628">
        <v>2.35371496962583E-3</v>
      </c>
      <c r="L628">
        <v>0</v>
      </c>
      <c r="M628">
        <v>120</v>
      </c>
      <c r="N628">
        <v>160</v>
      </c>
      <c r="O628">
        <v>410</v>
      </c>
      <c r="P628">
        <v>410</v>
      </c>
      <c r="Q628">
        <v>940</v>
      </c>
      <c r="R628">
        <v>940</v>
      </c>
      <c r="S628">
        <v>940</v>
      </c>
      <c r="T628">
        <v>940</v>
      </c>
      <c r="U628">
        <v>940</v>
      </c>
      <c r="V628">
        <v>940</v>
      </c>
      <c r="W628">
        <v>940</v>
      </c>
    </row>
    <row r="629" spans="1:23" x14ac:dyDescent="0.2">
      <c r="A629" t="s">
        <v>17</v>
      </c>
      <c r="B629" t="s">
        <v>659</v>
      </c>
      <c r="C629" s="4" t="str">
        <f t="shared" si="9"/>
        <v>/study-activities?page_size=0&amp;page_number=1</v>
      </c>
      <c r="D629">
        <v>7</v>
      </c>
      <c r="E629">
        <v>0</v>
      </c>
      <c r="F629">
        <v>3100</v>
      </c>
      <c r="G629">
        <v>3748.7048130049998</v>
      </c>
      <c r="H629">
        <v>2247.60021897964</v>
      </c>
      <c r="I629">
        <v>7734.2969470191701</v>
      </c>
      <c r="J629">
        <v>409416</v>
      </c>
      <c r="K629">
        <v>2.35371496962583E-3</v>
      </c>
      <c r="L629">
        <v>0</v>
      </c>
      <c r="M629">
        <v>3100</v>
      </c>
      <c r="N629">
        <v>3200</v>
      </c>
      <c r="O629">
        <v>5000</v>
      </c>
      <c r="P629">
        <v>5000</v>
      </c>
      <c r="Q629">
        <v>7700</v>
      </c>
      <c r="R629">
        <v>7700</v>
      </c>
      <c r="S629">
        <v>7700</v>
      </c>
      <c r="T629">
        <v>7700</v>
      </c>
      <c r="U629">
        <v>7700</v>
      </c>
      <c r="V629">
        <v>7700</v>
      </c>
      <c r="W629">
        <v>7700</v>
      </c>
    </row>
    <row r="630" spans="1:23" x14ac:dyDescent="0.2">
      <c r="A630" t="s">
        <v>17</v>
      </c>
      <c r="B630" t="s">
        <v>660</v>
      </c>
      <c r="C630" s="4" t="str">
        <f t="shared" si="9"/>
        <v>/study-soa-footnotes?page_number=1&amp;page_size=0&amp;total_count=true</v>
      </c>
      <c r="D630">
        <v>7</v>
      </c>
      <c r="E630">
        <v>0</v>
      </c>
      <c r="F630">
        <v>230</v>
      </c>
      <c r="G630">
        <v>678.88237683967202</v>
      </c>
      <c r="H630">
        <v>63.4870139183476</v>
      </c>
      <c r="I630">
        <v>2566.9212739448899</v>
      </c>
      <c r="J630">
        <v>40</v>
      </c>
      <c r="K630">
        <v>2.35371496962583E-3</v>
      </c>
      <c r="L630">
        <v>0</v>
      </c>
      <c r="M630">
        <v>230</v>
      </c>
      <c r="N630">
        <v>300</v>
      </c>
      <c r="O630">
        <v>1300</v>
      </c>
      <c r="P630">
        <v>1300</v>
      </c>
      <c r="Q630">
        <v>2600</v>
      </c>
      <c r="R630">
        <v>2600</v>
      </c>
      <c r="S630">
        <v>2600</v>
      </c>
      <c r="T630">
        <v>2600</v>
      </c>
      <c r="U630">
        <v>2600</v>
      </c>
      <c r="V630">
        <v>2600</v>
      </c>
      <c r="W630">
        <v>2600</v>
      </c>
    </row>
    <row r="631" spans="1:23" x14ac:dyDescent="0.2">
      <c r="A631" t="s">
        <v>17</v>
      </c>
      <c r="B631" t="s">
        <v>661</v>
      </c>
      <c r="C631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31">
        <v>7</v>
      </c>
      <c r="E631">
        <v>1</v>
      </c>
      <c r="F631">
        <v>5300</v>
      </c>
      <c r="G631">
        <v>5989.7694665539402</v>
      </c>
      <c r="H631">
        <v>4398.6961699556496</v>
      </c>
      <c r="I631">
        <v>9937.5397260300797</v>
      </c>
      <c r="J631">
        <v>40155</v>
      </c>
      <c r="K631">
        <v>2.35371496962583E-3</v>
      </c>
      <c r="L631">
        <v>3.36244995660833E-4</v>
      </c>
      <c r="M631">
        <v>5300</v>
      </c>
      <c r="N631">
        <v>5500</v>
      </c>
      <c r="O631">
        <v>7100</v>
      </c>
      <c r="P631">
        <v>7100</v>
      </c>
      <c r="Q631">
        <v>9900</v>
      </c>
      <c r="R631">
        <v>9900</v>
      </c>
      <c r="S631">
        <v>9900</v>
      </c>
      <c r="T631">
        <v>9900</v>
      </c>
      <c r="U631">
        <v>9900</v>
      </c>
      <c r="V631">
        <v>9900</v>
      </c>
      <c r="W631">
        <v>9900</v>
      </c>
    </row>
    <row r="632" spans="1:23" x14ac:dyDescent="0.2">
      <c r="A632" t="s">
        <v>17</v>
      </c>
      <c r="B632" t="s">
        <v>662</v>
      </c>
      <c r="C632" s="4" t="str">
        <f t="shared" si="9"/>
        <v>/time-units?for_protocol_soa=true</v>
      </c>
      <c r="D632">
        <v>7</v>
      </c>
      <c r="E632">
        <v>0</v>
      </c>
      <c r="F632">
        <v>96</v>
      </c>
      <c r="G632">
        <v>97.417769554470198</v>
      </c>
      <c r="H632">
        <v>61.164445942267697</v>
      </c>
      <c r="I632">
        <v>128.97728604730199</v>
      </c>
      <c r="J632">
        <v>92</v>
      </c>
      <c r="K632">
        <v>2.35371496962583E-3</v>
      </c>
      <c r="L632">
        <v>0</v>
      </c>
      <c r="M632">
        <v>96</v>
      </c>
      <c r="N632">
        <v>99</v>
      </c>
      <c r="O632">
        <v>130</v>
      </c>
      <c r="P632">
        <v>130</v>
      </c>
      <c r="Q632">
        <v>130</v>
      </c>
      <c r="R632">
        <v>130</v>
      </c>
      <c r="S632">
        <v>130</v>
      </c>
      <c r="T632">
        <v>130</v>
      </c>
      <c r="U632">
        <v>130</v>
      </c>
      <c r="V632">
        <v>130</v>
      </c>
      <c r="W632">
        <v>130</v>
      </c>
    </row>
    <row r="633" spans="1:23" x14ac:dyDescent="0.2">
      <c r="A633" t="s">
        <v>17</v>
      </c>
      <c r="B633" t="s">
        <v>663</v>
      </c>
      <c r="C633" s="4" t="str">
        <f t="shared" si="9"/>
        <v>/studies/study_uid</v>
      </c>
      <c r="D633">
        <v>7</v>
      </c>
      <c r="E633">
        <v>0</v>
      </c>
      <c r="F633">
        <v>1000</v>
      </c>
      <c r="G633">
        <v>1178.5269881532099</v>
      </c>
      <c r="H633">
        <v>479.20551104471002</v>
      </c>
      <c r="I633">
        <v>2904.9471770413202</v>
      </c>
      <c r="J633">
        <v>1712</v>
      </c>
      <c r="K633">
        <v>2.35371496962583E-3</v>
      </c>
      <c r="L633">
        <v>0</v>
      </c>
      <c r="M633">
        <v>1000</v>
      </c>
      <c r="N633">
        <v>1100</v>
      </c>
      <c r="O633">
        <v>1500</v>
      </c>
      <c r="P633">
        <v>1500</v>
      </c>
      <c r="Q633">
        <v>2900</v>
      </c>
      <c r="R633">
        <v>2900</v>
      </c>
      <c r="S633">
        <v>2900</v>
      </c>
      <c r="T633">
        <v>2900</v>
      </c>
      <c r="U633">
        <v>2900</v>
      </c>
      <c r="V633">
        <v>2900</v>
      </c>
      <c r="W633">
        <v>2900</v>
      </c>
    </row>
    <row r="634" spans="1:23" x14ac:dyDescent="0.2">
      <c r="A634" t="s">
        <v>17</v>
      </c>
      <c r="B634" t="s">
        <v>664</v>
      </c>
      <c r="C634" s="4" t="str">
        <f t="shared" si="9"/>
        <v>/flowchart?detailed=true</v>
      </c>
      <c r="D634">
        <v>7</v>
      </c>
      <c r="E634">
        <v>0</v>
      </c>
      <c r="F634">
        <v>24000</v>
      </c>
      <c r="G634">
        <v>23877.576602157202</v>
      </c>
      <c r="H634">
        <v>18109.984811046099</v>
      </c>
      <c r="I634">
        <v>27029.741257079801</v>
      </c>
      <c r="J634">
        <v>503346</v>
      </c>
      <c r="K634">
        <v>2.35371496962583E-3</v>
      </c>
      <c r="L634">
        <v>0</v>
      </c>
      <c r="M634">
        <v>24000</v>
      </c>
      <c r="N634">
        <v>25000</v>
      </c>
      <c r="O634">
        <v>26000</v>
      </c>
      <c r="P634">
        <v>26000</v>
      </c>
      <c r="Q634">
        <v>27000</v>
      </c>
      <c r="R634">
        <v>27000</v>
      </c>
      <c r="S634">
        <v>27000</v>
      </c>
      <c r="T634">
        <v>27000</v>
      </c>
      <c r="U634">
        <v>27000</v>
      </c>
      <c r="V634">
        <v>27000</v>
      </c>
      <c r="W634">
        <v>27000</v>
      </c>
    </row>
    <row r="635" spans="1:23" x14ac:dyDescent="0.2">
      <c r="A635" t="s">
        <v>17</v>
      </c>
      <c r="B635" t="s">
        <v>665</v>
      </c>
      <c r="C635" s="4" t="str">
        <f t="shared" si="9"/>
        <v>/soa-preferences</v>
      </c>
      <c r="D635">
        <v>7</v>
      </c>
      <c r="E635">
        <v>0</v>
      </c>
      <c r="F635">
        <v>140</v>
      </c>
      <c r="G635">
        <v>416.767944265822</v>
      </c>
      <c r="H635">
        <v>85.672575980424796</v>
      </c>
      <c r="I635">
        <v>1146.3664819020701</v>
      </c>
      <c r="J635">
        <v>100</v>
      </c>
      <c r="K635">
        <v>2.35371496962583E-3</v>
      </c>
      <c r="L635">
        <v>0</v>
      </c>
      <c r="M635">
        <v>140</v>
      </c>
      <c r="N635">
        <v>460</v>
      </c>
      <c r="O635">
        <v>810</v>
      </c>
      <c r="P635">
        <v>810</v>
      </c>
      <c r="Q635">
        <v>1100</v>
      </c>
      <c r="R635">
        <v>1100</v>
      </c>
      <c r="S635">
        <v>1100</v>
      </c>
      <c r="T635">
        <v>1100</v>
      </c>
      <c r="U635">
        <v>1100</v>
      </c>
      <c r="V635">
        <v>1100</v>
      </c>
      <c r="W635">
        <v>1100</v>
      </c>
    </row>
    <row r="636" spans="1:23" x14ac:dyDescent="0.2">
      <c r="A636" t="s">
        <v>17</v>
      </c>
      <c r="B636" t="s">
        <v>666</v>
      </c>
      <c r="C636" s="4" t="str">
        <f t="shared" si="9"/>
        <v>/study-activities?page_size=0&amp;page_number=1</v>
      </c>
      <c r="D636">
        <v>7</v>
      </c>
      <c r="E636">
        <v>0</v>
      </c>
      <c r="F636">
        <v>3100</v>
      </c>
      <c r="G636">
        <v>3109.0772792896501</v>
      </c>
      <c r="H636">
        <v>2514.3257250310799</v>
      </c>
      <c r="I636">
        <v>3789.6686240565</v>
      </c>
      <c r="J636">
        <v>409416</v>
      </c>
      <c r="K636">
        <v>2.35371496962583E-3</v>
      </c>
      <c r="L636">
        <v>0</v>
      </c>
      <c r="M636">
        <v>3100</v>
      </c>
      <c r="N636">
        <v>3400</v>
      </c>
      <c r="O636">
        <v>3400</v>
      </c>
      <c r="P636">
        <v>3400</v>
      </c>
      <c r="Q636">
        <v>3800</v>
      </c>
      <c r="R636">
        <v>3800</v>
      </c>
      <c r="S636">
        <v>3800</v>
      </c>
      <c r="T636">
        <v>3800</v>
      </c>
      <c r="U636">
        <v>3800</v>
      </c>
      <c r="V636">
        <v>3800</v>
      </c>
      <c r="W636">
        <v>3800</v>
      </c>
    </row>
    <row r="637" spans="1:23" x14ac:dyDescent="0.2">
      <c r="A637" t="s">
        <v>17</v>
      </c>
      <c r="B637" t="s">
        <v>667</v>
      </c>
      <c r="C637" s="4" t="str">
        <f t="shared" si="9"/>
        <v>/study-soa-footnotes?page_number=1&amp;page_size=0&amp;total_count=true</v>
      </c>
      <c r="D637">
        <v>7</v>
      </c>
      <c r="E637">
        <v>0</v>
      </c>
      <c r="F637">
        <v>1200</v>
      </c>
      <c r="G637">
        <v>1569.17974299618</v>
      </c>
      <c r="H637">
        <v>158.23328192345701</v>
      </c>
      <c r="I637">
        <v>3654.30778404697</v>
      </c>
      <c r="J637">
        <v>40</v>
      </c>
      <c r="K637">
        <v>2.35371496962583E-3</v>
      </c>
      <c r="L637">
        <v>0</v>
      </c>
      <c r="M637">
        <v>1200</v>
      </c>
      <c r="N637">
        <v>2000</v>
      </c>
      <c r="O637">
        <v>2300</v>
      </c>
      <c r="P637">
        <v>2300</v>
      </c>
      <c r="Q637">
        <v>3700</v>
      </c>
      <c r="R637">
        <v>3700</v>
      </c>
      <c r="S637">
        <v>3700</v>
      </c>
      <c r="T637">
        <v>3700</v>
      </c>
      <c r="U637">
        <v>3700</v>
      </c>
      <c r="V637">
        <v>3700</v>
      </c>
      <c r="W637">
        <v>3700</v>
      </c>
    </row>
    <row r="638" spans="1:23" x14ac:dyDescent="0.2">
      <c r="A638" t="s">
        <v>17</v>
      </c>
      <c r="B638" t="s">
        <v>668</v>
      </c>
      <c r="C638" s="4" t="str">
        <f t="shared" si="9"/>
        <v>/study-visits?page_size=0&amp;filters=%7B%22consecutive_visit_group%22:%7B%22v%22:%5Bnull%5D,%22op%22:%22eq%22%7D,%22visit_class%22:%7B%22v%22:%5B%22NON_VISIT%22,%22UNSCHEDULED_VISIT%22%5D,%22op%22:%22ne%22%7D%7D</v>
      </c>
      <c r="D638">
        <v>7</v>
      </c>
      <c r="E638">
        <v>0</v>
      </c>
      <c r="F638">
        <v>6500</v>
      </c>
      <c r="G638">
        <v>6221.7212651157697</v>
      </c>
      <c r="H638">
        <v>4691.8297449592501</v>
      </c>
      <c r="I638">
        <v>7927.0380000816604</v>
      </c>
      <c r="J638">
        <v>46787</v>
      </c>
      <c r="K638">
        <v>2.35371496962583E-3</v>
      </c>
      <c r="L638">
        <v>0</v>
      </c>
      <c r="M638">
        <v>6500</v>
      </c>
      <c r="N638">
        <v>6500</v>
      </c>
      <c r="O638">
        <v>6900</v>
      </c>
      <c r="P638">
        <v>6900</v>
      </c>
      <c r="Q638">
        <v>7900</v>
      </c>
      <c r="R638">
        <v>7900</v>
      </c>
      <c r="S638">
        <v>7900</v>
      </c>
      <c r="T638">
        <v>7900</v>
      </c>
      <c r="U638">
        <v>7900</v>
      </c>
      <c r="V638">
        <v>7900</v>
      </c>
      <c r="W638">
        <v>7900</v>
      </c>
    </row>
    <row r="639" spans="1:23" x14ac:dyDescent="0.2">
      <c r="A639" t="s">
        <v>17</v>
      </c>
      <c r="B639" t="s">
        <v>669</v>
      </c>
      <c r="C639" s="4" t="str">
        <f t="shared" si="9"/>
        <v>/time-units?for_protocol_soa=true</v>
      </c>
      <c r="D639">
        <v>7</v>
      </c>
      <c r="E639">
        <v>0</v>
      </c>
      <c r="F639">
        <v>140</v>
      </c>
      <c r="G639">
        <v>988.01165439986698</v>
      </c>
      <c r="H639">
        <v>81.181764020584495</v>
      </c>
      <c r="I639">
        <v>6068.0132949491899</v>
      </c>
      <c r="J639">
        <v>92</v>
      </c>
      <c r="K639">
        <v>2.35371496962583E-3</v>
      </c>
      <c r="L639">
        <v>0</v>
      </c>
      <c r="M639">
        <v>140</v>
      </c>
      <c r="N639">
        <v>190</v>
      </c>
      <c r="O639">
        <v>270</v>
      </c>
      <c r="P639">
        <v>270</v>
      </c>
      <c r="Q639">
        <v>6100</v>
      </c>
      <c r="R639">
        <v>6100</v>
      </c>
      <c r="S639">
        <v>6100</v>
      </c>
      <c r="T639">
        <v>6100</v>
      </c>
      <c r="U639">
        <v>6100</v>
      </c>
      <c r="V639">
        <v>6100</v>
      </c>
      <c r="W639">
        <v>6100</v>
      </c>
    </row>
    <row r="640" spans="1:23" x14ac:dyDescent="0.2">
      <c r="A640" t="s">
        <v>17</v>
      </c>
      <c r="B640" t="s">
        <v>670</v>
      </c>
      <c r="C640" s="4" t="str">
        <f t="shared" si="9"/>
        <v>/studies/study_uid</v>
      </c>
      <c r="D640">
        <v>3</v>
      </c>
      <c r="E640">
        <v>0</v>
      </c>
      <c r="F640">
        <v>410</v>
      </c>
      <c r="G640">
        <v>512.14176268937604</v>
      </c>
      <c r="H640">
        <v>274.62727599777202</v>
      </c>
      <c r="I640">
        <v>851.03893699124399</v>
      </c>
      <c r="J640">
        <v>1712</v>
      </c>
      <c r="K640">
        <v>1.0087349869824999E-3</v>
      </c>
      <c r="L640">
        <v>0</v>
      </c>
      <c r="M640">
        <v>410</v>
      </c>
      <c r="N640">
        <v>410</v>
      </c>
      <c r="O640">
        <v>850</v>
      </c>
      <c r="P640">
        <v>850</v>
      </c>
      <c r="Q640">
        <v>850</v>
      </c>
      <c r="R640">
        <v>850</v>
      </c>
      <c r="S640">
        <v>850</v>
      </c>
      <c r="T640">
        <v>850</v>
      </c>
      <c r="U640">
        <v>850</v>
      </c>
      <c r="V640">
        <v>850</v>
      </c>
      <c r="W640">
        <v>850</v>
      </c>
    </row>
    <row r="641" spans="1:23" x14ac:dyDescent="0.2">
      <c r="A641" t="s">
        <v>17</v>
      </c>
      <c r="B641" t="s">
        <v>671</v>
      </c>
      <c r="C641" s="4" t="str">
        <f t="shared" si="9"/>
        <v>/flowchart?detailed=true</v>
      </c>
      <c r="D641">
        <v>3</v>
      </c>
      <c r="E641">
        <v>0</v>
      </c>
      <c r="F641">
        <v>24000</v>
      </c>
      <c r="G641">
        <v>24352.269532352901</v>
      </c>
      <c r="H641">
        <v>23282.894593081401</v>
      </c>
      <c r="I641">
        <v>25634.480062988499</v>
      </c>
      <c r="J641">
        <v>506984</v>
      </c>
      <c r="K641">
        <v>1.0087349869824999E-3</v>
      </c>
      <c r="L641">
        <v>0</v>
      </c>
      <c r="M641">
        <v>24000</v>
      </c>
      <c r="N641">
        <v>24000</v>
      </c>
      <c r="O641">
        <v>26000</v>
      </c>
      <c r="P641">
        <v>26000</v>
      </c>
      <c r="Q641">
        <v>26000</v>
      </c>
      <c r="R641">
        <v>26000</v>
      </c>
      <c r="S641">
        <v>26000</v>
      </c>
      <c r="T641">
        <v>26000</v>
      </c>
      <c r="U641">
        <v>26000</v>
      </c>
      <c r="V641">
        <v>26000</v>
      </c>
      <c r="W641">
        <v>26000</v>
      </c>
    </row>
    <row r="642" spans="1:23" x14ac:dyDescent="0.2">
      <c r="A642" t="s">
        <v>17</v>
      </c>
      <c r="B642" t="s">
        <v>672</v>
      </c>
      <c r="C642" s="4" t="str">
        <f t="shared" si="9"/>
        <v>/soa-preferences</v>
      </c>
      <c r="D642">
        <v>3</v>
      </c>
      <c r="E642">
        <v>0</v>
      </c>
      <c r="F642">
        <v>130</v>
      </c>
      <c r="G642">
        <v>113.501479034312</v>
      </c>
      <c r="H642">
        <v>68.353299051523194</v>
      </c>
      <c r="I642">
        <v>144.750223029404</v>
      </c>
      <c r="J642">
        <v>100</v>
      </c>
      <c r="K642">
        <v>1.0087349869824999E-3</v>
      </c>
      <c r="L642">
        <v>0</v>
      </c>
      <c r="M642">
        <v>130</v>
      </c>
      <c r="N642">
        <v>130</v>
      </c>
      <c r="O642">
        <v>140</v>
      </c>
      <c r="P642">
        <v>140</v>
      </c>
      <c r="Q642">
        <v>140</v>
      </c>
      <c r="R642">
        <v>140</v>
      </c>
      <c r="S642">
        <v>140</v>
      </c>
      <c r="T642">
        <v>140</v>
      </c>
      <c r="U642">
        <v>140</v>
      </c>
      <c r="V642">
        <v>140</v>
      </c>
      <c r="W642">
        <v>140</v>
      </c>
    </row>
    <row r="643" spans="1:23" x14ac:dyDescent="0.2">
      <c r="A643" t="s">
        <v>17</v>
      </c>
      <c r="B643" t="s">
        <v>673</v>
      </c>
      <c r="C643" s="4" t="str">
        <f t="shared" ref="C643:C706" si="10">IF(LEN(B643)&lt;22,"/studies/study_uid",IF(LEFT(B643,5)="/stud",RIGHT(B643,LEN(B643)-21),B643))</f>
        <v>/study-activities?page_size=0&amp;page_number=1</v>
      </c>
      <c r="D643">
        <v>3</v>
      </c>
      <c r="E643">
        <v>0</v>
      </c>
      <c r="F643">
        <v>3100</v>
      </c>
      <c r="G643">
        <v>2869.8720713145999</v>
      </c>
      <c r="H643">
        <v>2347.8479440091101</v>
      </c>
      <c r="I643">
        <v>3138.3703269530001</v>
      </c>
      <c r="J643">
        <v>409416</v>
      </c>
      <c r="K643">
        <v>1.0087349869824999E-3</v>
      </c>
      <c r="L643">
        <v>0</v>
      </c>
      <c r="M643">
        <v>3100</v>
      </c>
      <c r="N643">
        <v>3100</v>
      </c>
      <c r="O643">
        <v>3100</v>
      </c>
      <c r="P643">
        <v>3100</v>
      </c>
      <c r="Q643">
        <v>3100</v>
      </c>
      <c r="R643">
        <v>3100</v>
      </c>
      <c r="S643">
        <v>3100</v>
      </c>
      <c r="T643">
        <v>3100</v>
      </c>
      <c r="U643">
        <v>3100</v>
      </c>
      <c r="V643">
        <v>3100</v>
      </c>
      <c r="W643">
        <v>3100</v>
      </c>
    </row>
    <row r="644" spans="1:23" x14ac:dyDescent="0.2">
      <c r="A644" t="s">
        <v>17</v>
      </c>
      <c r="B644" t="s">
        <v>674</v>
      </c>
      <c r="C644" s="4" t="str">
        <f t="shared" si="10"/>
        <v>/study-soa-footnotes?page_number=1&amp;page_size=0&amp;total_count=true</v>
      </c>
      <c r="D644">
        <v>3</v>
      </c>
      <c r="E644">
        <v>0</v>
      </c>
      <c r="F644">
        <v>3900</v>
      </c>
      <c r="G644">
        <v>2876.1398576510401</v>
      </c>
      <c r="H644">
        <v>804.95235801208696</v>
      </c>
      <c r="I644">
        <v>3932.8785199904801</v>
      </c>
      <c r="J644">
        <v>40</v>
      </c>
      <c r="K644">
        <v>1.0087349869824999E-3</v>
      </c>
      <c r="L644">
        <v>0</v>
      </c>
      <c r="M644">
        <v>3900</v>
      </c>
      <c r="N644">
        <v>3900</v>
      </c>
      <c r="O644">
        <v>3900</v>
      </c>
      <c r="P644">
        <v>3900</v>
      </c>
      <c r="Q644">
        <v>3900</v>
      </c>
      <c r="R644">
        <v>3900</v>
      </c>
      <c r="S644">
        <v>3900</v>
      </c>
      <c r="T644">
        <v>3900</v>
      </c>
      <c r="U644">
        <v>3900</v>
      </c>
      <c r="V644">
        <v>3900</v>
      </c>
      <c r="W644">
        <v>3900</v>
      </c>
    </row>
    <row r="645" spans="1:23" x14ac:dyDescent="0.2">
      <c r="A645" t="s">
        <v>17</v>
      </c>
      <c r="B645" t="s">
        <v>675</v>
      </c>
      <c r="C645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45">
        <v>3</v>
      </c>
      <c r="E645">
        <v>0</v>
      </c>
      <c r="F645">
        <v>6400</v>
      </c>
      <c r="G645">
        <v>6546.1126603186103</v>
      </c>
      <c r="H645">
        <v>5355.9365909313701</v>
      </c>
      <c r="I645">
        <v>7847.8287759935401</v>
      </c>
      <c r="J645">
        <v>46787</v>
      </c>
      <c r="K645">
        <v>1.0087349869824999E-3</v>
      </c>
      <c r="L645">
        <v>0</v>
      </c>
      <c r="M645">
        <v>6400</v>
      </c>
      <c r="N645">
        <v>6400</v>
      </c>
      <c r="O645">
        <v>7800</v>
      </c>
      <c r="P645">
        <v>7800</v>
      </c>
      <c r="Q645">
        <v>7800</v>
      </c>
      <c r="R645">
        <v>7800</v>
      </c>
      <c r="S645">
        <v>7800</v>
      </c>
      <c r="T645">
        <v>7800</v>
      </c>
      <c r="U645">
        <v>7800</v>
      </c>
      <c r="V645">
        <v>7800</v>
      </c>
      <c r="W645">
        <v>7800</v>
      </c>
    </row>
    <row r="646" spans="1:23" x14ac:dyDescent="0.2">
      <c r="A646" t="s">
        <v>17</v>
      </c>
      <c r="B646" t="s">
        <v>676</v>
      </c>
      <c r="C646" s="4" t="str">
        <f t="shared" si="10"/>
        <v>/time-units?for_protocol_soa=true</v>
      </c>
      <c r="D646">
        <v>3</v>
      </c>
      <c r="E646">
        <v>0</v>
      </c>
      <c r="F646">
        <v>110</v>
      </c>
      <c r="G646">
        <v>275.24896400670201</v>
      </c>
      <c r="H646">
        <v>72.840766981244002</v>
      </c>
      <c r="I646">
        <v>646.260992041789</v>
      </c>
      <c r="J646">
        <v>92</v>
      </c>
      <c r="K646">
        <v>1.0087349869824999E-3</v>
      </c>
      <c r="L646">
        <v>0</v>
      </c>
      <c r="M646">
        <v>110</v>
      </c>
      <c r="N646">
        <v>110</v>
      </c>
      <c r="O646">
        <v>650</v>
      </c>
      <c r="P646">
        <v>650</v>
      </c>
      <c r="Q646">
        <v>650</v>
      </c>
      <c r="R646">
        <v>650</v>
      </c>
      <c r="S646">
        <v>650</v>
      </c>
      <c r="T646">
        <v>650</v>
      </c>
      <c r="U646">
        <v>650</v>
      </c>
      <c r="V646">
        <v>650</v>
      </c>
      <c r="W646">
        <v>650</v>
      </c>
    </row>
    <row r="647" spans="1:23" x14ac:dyDescent="0.2">
      <c r="A647" t="s">
        <v>17</v>
      </c>
      <c r="B647" t="s">
        <v>677</v>
      </c>
      <c r="C647" s="4" t="str">
        <f t="shared" si="10"/>
        <v>/studies/study_uid</v>
      </c>
      <c r="D647">
        <v>5</v>
      </c>
      <c r="E647">
        <v>0</v>
      </c>
      <c r="F647">
        <v>1500</v>
      </c>
      <c r="G647">
        <v>1805.6251137750201</v>
      </c>
      <c r="H647">
        <v>471.11232893075697</v>
      </c>
      <c r="I647">
        <v>4258.1569059984704</v>
      </c>
      <c r="J647">
        <v>1712</v>
      </c>
      <c r="K647">
        <v>1.6812249783041599E-3</v>
      </c>
      <c r="L647">
        <v>0</v>
      </c>
      <c r="M647">
        <v>1500</v>
      </c>
      <c r="N647">
        <v>1700</v>
      </c>
      <c r="O647">
        <v>1700</v>
      </c>
      <c r="P647">
        <v>4300</v>
      </c>
      <c r="Q647">
        <v>4300</v>
      </c>
      <c r="R647">
        <v>4300</v>
      </c>
      <c r="S647">
        <v>4300</v>
      </c>
      <c r="T647">
        <v>4300</v>
      </c>
      <c r="U647">
        <v>4300</v>
      </c>
      <c r="V647">
        <v>4300</v>
      </c>
      <c r="W647">
        <v>4300</v>
      </c>
    </row>
    <row r="648" spans="1:23" x14ac:dyDescent="0.2">
      <c r="A648" t="s">
        <v>17</v>
      </c>
      <c r="B648" t="s">
        <v>678</v>
      </c>
      <c r="C648" s="4" t="str">
        <f t="shared" si="10"/>
        <v>/flowchart?detailed=true</v>
      </c>
      <c r="D648">
        <v>5</v>
      </c>
      <c r="E648">
        <v>0</v>
      </c>
      <c r="F648">
        <v>23000</v>
      </c>
      <c r="G648">
        <v>22150.4138882271</v>
      </c>
      <c r="H648">
        <v>18859.088157070801</v>
      </c>
      <c r="I648">
        <v>25256.119085010101</v>
      </c>
      <c r="J648">
        <v>506235</v>
      </c>
      <c r="K648">
        <v>1.6812249783041599E-3</v>
      </c>
      <c r="L648">
        <v>0</v>
      </c>
      <c r="M648">
        <v>23000</v>
      </c>
      <c r="N648">
        <v>24000</v>
      </c>
      <c r="O648">
        <v>24000</v>
      </c>
      <c r="P648">
        <v>25000</v>
      </c>
      <c r="Q648">
        <v>25000</v>
      </c>
      <c r="R648">
        <v>25000</v>
      </c>
      <c r="S648">
        <v>25000</v>
      </c>
      <c r="T648">
        <v>25000</v>
      </c>
      <c r="U648">
        <v>25000</v>
      </c>
      <c r="V648">
        <v>25000</v>
      </c>
      <c r="W648">
        <v>25000</v>
      </c>
    </row>
    <row r="649" spans="1:23" x14ac:dyDescent="0.2">
      <c r="A649" t="s">
        <v>17</v>
      </c>
      <c r="B649" t="s">
        <v>679</v>
      </c>
      <c r="C649" s="4" t="str">
        <f t="shared" si="10"/>
        <v>/soa-preferences</v>
      </c>
      <c r="D649">
        <v>5</v>
      </c>
      <c r="E649">
        <v>0</v>
      </c>
      <c r="F649">
        <v>160</v>
      </c>
      <c r="G649">
        <v>879.62460720445904</v>
      </c>
      <c r="H649">
        <v>83.440918009728193</v>
      </c>
      <c r="I649">
        <v>3603.6520400084501</v>
      </c>
      <c r="J649">
        <v>100</v>
      </c>
      <c r="K649">
        <v>1.6812249783041599E-3</v>
      </c>
      <c r="L649">
        <v>0</v>
      </c>
      <c r="M649">
        <v>160</v>
      </c>
      <c r="N649">
        <v>430</v>
      </c>
      <c r="O649">
        <v>430</v>
      </c>
      <c r="P649">
        <v>3600</v>
      </c>
      <c r="Q649">
        <v>3600</v>
      </c>
      <c r="R649">
        <v>3600</v>
      </c>
      <c r="S649">
        <v>3600</v>
      </c>
      <c r="T649">
        <v>3600</v>
      </c>
      <c r="U649">
        <v>3600</v>
      </c>
      <c r="V649">
        <v>3600</v>
      </c>
      <c r="W649">
        <v>3600</v>
      </c>
    </row>
    <row r="650" spans="1:23" x14ac:dyDescent="0.2">
      <c r="A650" t="s">
        <v>17</v>
      </c>
      <c r="B650" t="s">
        <v>680</v>
      </c>
      <c r="C650" s="4" t="str">
        <f t="shared" si="10"/>
        <v>/study-activities?page_size=0&amp;page_number=1</v>
      </c>
      <c r="D650">
        <v>5</v>
      </c>
      <c r="E650">
        <v>0</v>
      </c>
      <c r="F650">
        <v>3000</v>
      </c>
      <c r="G650">
        <v>2858.55054720304</v>
      </c>
      <c r="H650">
        <v>1858.31938905175</v>
      </c>
      <c r="I650">
        <v>4186.2745049875202</v>
      </c>
      <c r="J650">
        <v>409416</v>
      </c>
      <c r="K650">
        <v>1.6812249783041599E-3</v>
      </c>
      <c r="L650">
        <v>0</v>
      </c>
      <c r="M650">
        <v>3000</v>
      </c>
      <c r="N650">
        <v>3100</v>
      </c>
      <c r="O650">
        <v>3100</v>
      </c>
      <c r="P650">
        <v>4200</v>
      </c>
      <c r="Q650">
        <v>4200</v>
      </c>
      <c r="R650">
        <v>4200</v>
      </c>
      <c r="S650">
        <v>4200</v>
      </c>
      <c r="T650">
        <v>4200</v>
      </c>
      <c r="U650">
        <v>4200</v>
      </c>
      <c r="V650">
        <v>4200</v>
      </c>
      <c r="W650">
        <v>4200</v>
      </c>
    </row>
    <row r="651" spans="1:23" x14ac:dyDescent="0.2">
      <c r="A651" t="s">
        <v>17</v>
      </c>
      <c r="B651" t="s">
        <v>681</v>
      </c>
      <c r="C651" s="4" t="str">
        <f t="shared" si="10"/>
        <v>/study-soa-footnotes?page_number=1&amp;page_size=0&amp;total_count=true</v>
      </c>
      <c r="D651">
        <v>5</v>
      </c>
      <c r="E651">
        <v>0</v>
      </c>
      <c r="F651">
        <v>780</v>
      </c>
      <c r="G651">
        <v>2511.5030852146401</v>
      </c>
      <c r="H651">
        <v>327.00655504595397</v>
      </c>
      <c r="I651">
        <v>6388.1801259703898</v>
      </c>
      <c r="J651">
        <v>40</v>
      </c>
      <c r="K651">
        <v>1.6812249783041599E-3</v>
      </c>
      <c r="L651">
        <v>0</v>
      </c>
      <c r="M651">
        <v>780</v>
      </c>
      <c r="N651">
        <v>4700</v>
      </c>
      <c r="O651">
        <v>4700</v>
      </c>
      <c r="P651">
        <v>6400</v>
      </c>
      <c r="Q651">
        <v>6400</v>
      </c>
      <c r="R651">
        <v>6400</v>
      </c>
      <c r="S651">
        <v>6400</v>
      </c>
      <c r="T651">
        <v>6400</v>
      </c>
      <c r="U651">
        <v>6400</v>
      </c>
      <c r="V651">
        <v>6400</v>
      </c>
      <c r="W651">
        <v>6400</v>
      </c>
    </row>
    <row r="652" spans="1:23" x14ac:dyDescent="0.2">
      <c r="A652" t="s">
        <v>17</v>
      </c>
      <c r="B652" t="s">
        <v>682</v>
      </c>
      <c r="C652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52">
        <v>5</v>
      </c>
      <c r="E652">
        <v>0</v>
      </c>
      <c r="F652">
        <v>6400</v>
      </c>
      <c r="G652">
        <v>7473.8520444137903</v>
      </c>
      <c r="H652">
        <v>4658.6914339568402</v>
      </c>
      <c r="I652">
        <v>12632.953218999301</v>
      </c>
      <c r="J652">
        <v>46787</v>
      </c>
      <c r="K652">
        <v>1.6812249783041599E-3</v>
      </c>
      <c r="L652">
        <v>0</v>
      </c>
      <c r="M652">
        <v>6400</v>
      </c>
      <c r="N652">
        <v>7700</v>
      </c>
      <c r="O652">
        <v>7700</v>
      </c>
      <c r="P652">
        <v>13000</v>
      </c>
      <c r="Q652">
        <v>13000</v>
      </c>
      <c r="R652">
        <v>13000</v>
      </c>
      <c r="S652">
        <v>13000</v>
      </c>
      <c r="T652">
        <v>13000</v>
      </c>
      <c r="U652">
        <v>13000</v>
      </c>
      <c r="V652">
        <v>13000</v>
      </c>
      <c r="W652">
        <v>13000</v>
      </c>
    </row>
    <row r="653" spans="1:23" x14ac:dyDescent="0.2">
      <c r="A653" t="s">
        <v>17</v>
      </c>
      <c r="B653" t="s">
        <v>683</v>
      </c>
      <c r="C653" s="4" t="str">
        <f t="shared" si="10"/>
        <v>/time-units?for_protocol_soa=true</v>
      </c>
      <c r="D653">
        <v>5</v>
      </c>
      <c r="E653">
        <v>0</v>
      </c>
      <c r="F653">
        <v>170</v>
      </c>
      <c r="G653">
        <v>512.05872639547999</v>
      </c>
      <c r="H653">
        <v>67.402027081698094</v>
      </c>
      <c r="I653">
        <v>1787.2577059315499</v>
      </c>
      <c r="J653">
        <v>92</v>
      </c>
      <c r="K653">
        <v>1.6812249783041599E-3</v>
      </c>
      <c r="L653">
        <v>0</v>
      </c>
      <c r="M653">
        <v>170</v>
      </c>
      <c r="N653">
        <v>430</v>
      </c>
      <c r="O653">
        <v>430</v>
      </c>
      <c r="P653">
        <v>1800</v>
      </c>
      <c r="Q653">
        <v>1800</v>
      </c>
      <c r="R653">
        <v>1800</v>
      </c>
      <c r="S653">
        <v>1800</v>
      </c>
      <c r="T653">
        <v>1800</v>
      </c>
      <c r="U653">
        <v>1800</v>
      </c>
      <c r="V653">
        <v>1800</v>
      </c>
      <c r="W653">
        <v>1800</v>
      </c>
    </row>
    <row r="654" spans="1:23" x14ac:dyDescent="0.2">
      <c r="A654" t="s">
        <v>17</v>
      </c>
      <c r="B654" t="s">
        <v>684</v>
      </c>
      <c r="C654" s="4" t="str">
        <f t="shared" si="10"/>
        <v>/studies/study_uid</v>
      </c>
      <c r="D654">
        <v>7</v>
      </c>
      <c r="E654">
        <v>0</v>
      </c>
      <c r="F654">
        <v>940</v>
      </c>
      <c r="G654">
        <v>1429.74468382141</v>
      </c>
      <c r="H654">
        <v>340.514505980536</v>
      </c>
      <c r="I654">
        <v>4908.8002669159296</v>
      </c>
      <c r="J654">
        <v>1712</v>
      </c>
      <c r="K654">
        <v>2.35371496962583E-3</v>
      </c>
      <c r="L654">
        <v>0</v>
      </c>
      <c r="M654">
        <v>940</v>
      </c>
      <c r="N654">
        <v>1000</v>
      </c>
      <c r="O654">
        <v>1200</v>
      </c>
      <c r="P654">
        <v>1200</v>
      </c>
      <c r="Q654">
        <v>4900</v>
      </c>
      <c r="R654">
        <v>4900</v>
      </c>
      <c r="S654">
        <v>4900</v>
      </c>
      <c r="T654">
        <v>4900</v>
      </c>
      <c r="U654">
        <v>4900</v>
      </c>
      <c r="V654">
        <v>4900</v>
      </c>
      <c r="W654">
        <v>4900</v>
      </c>
    </row>
    <row r="655" spans="1:23" x14ac:dyDescent="0.2">
      <c r="A655" t="s">
        <v>17</v>
      </c>
      <c r="B655" t="s">
        <v>685</v>
      </c>
      <c r="C655" s="4" t="str">
        <f t="shared" si="10"/>
        <v>/flowchart?detailed=true</v>
      </c>
      <c r="D655">
        <v>7</v>
      </c>
      <c r="E655">
        <v>0</v>
      </c>
      <c r="F655">
        <v>22000</v>
      </c>
      <c r="G655">
        <v>23077.392314277899</v>
      </c>
      <c r="H655">
        <v>20641.305205062901</v>
      </c>
      <c r="I655">
        <v>26724.187631974899</v>
      </c>
      <c r="J655">
        <v>510194</v>
      </c>
      <c r="K655">
        <v>2.35371496962583E-3</v>
      </c>
      <c r="L655">
        <v>0</v>
      </c>
      <c r="M655">
        <v>22000</v>
      </c>
      <c r="N655">
        <v>25000</v>
      </c>
      <c r="O655">
        <v>25000</v>
      </c>
      <c r="P655">
        <v>25000</v>
      </c>
      <c r="Q655">
        <v>27000</v>
      </c>
      <c r="R655">
        <v>27000</v>
      </c>
      <c r="S655">
        <v>27000</v>
      </c>
      <c r="T655">
        <v>27000</v>
      </c>
      <c r="U655">
        <v>27000</v>
      </c>
      <c r="V655">
        <v>27000</v>
      </c>
      <c r="W655">
        <v>27000</v>
      </c>
    </row>
    <row r="656" spans="1:23" x14ac:dyDescent="0.2">
      <c r="A656" t="s">
        <v>17</v>
      </c>
      <c r="B656" t="s">
        <v>686</v>
      </c>
      <c r="C656" s="4" t="str">
        <f t="shared" si="10"/>
        <v>/soa-preferences</v>
      </c>
      <c r="D656">
        <v>7</v>
      </c>
      <c r="E656">
        <v>0</v>
      </c>
      <c r="F656">
        <v>140</v>
      </c>
      <c r="G656">
        <v>333.67668399919802</v>
      </c>
      <c r="H656">
        <v>66.816092934459405</v>
      </c>
      <c r="I656">
        <v>1418.8654669560401</v>
      </c>
      <c r="J656">
        <v>100</v>
      </c>
      <c r="K656">
        <v>2.35371496962583E-3</v>
      </c>
      <c r="L656">
        <v>0</v>
      </c>
      <c r="M656">
        <v>140</v>
      </c>
      <c r="N656">
        <v>170</v>
      </c>
      <c r="O656">
        <v>360</v>
      </c>
      <c r="P656">
        <v>360</v>
      </c>
      <c r="Q656">
        <v>1400</v>
      </c>
      <c r="R656">
        <v>1400</v>
      </c>
      <c r="S656">
        <v>1400</v>
      </c>
      <c r="T656">
        <v>1400</v>
      </c>
      <c r="U656">
        <v>1400</v>
      </c>
      <c r="V656">
        <v>1400</v>
      </c>
      <c r="W656">
        <v>1400</v>
      </c>
    </row>
    <row r="657" spans="1:23" x14ac:dyDescent="0.2">
      <c r="A657" t="s">
        <v>17</v>
      </c>
      <c r="B657" t="s">
        <v>687</v>
      </c>
      <c r="C657" s="4" t="str">
        <f t="shared" si="10"/>
        <v>/study-activities?page_size=0&amp;page_number=1</v>
      </c>
      <c r="D657">
        <v>7</v>
      </c>
      <c r="E657">
        <v>0</v>
      </c>
      <c r="F657">
        <v>2600</v>
      </c>
      <c r="G657">
        <v>2748.1097574345699</v>
      </c>
      <c r="H657">
        <v>1311.7643869481899</v>
      </c>
      <c r="I657">
        <v>5512.3992309672703</v>
      </c>
      <c r="J657">
        <v>409416</v>
      </c>
      <c r="K657">
        <v>2.35371496962583E-3</v>
      </c>
      <c r="L657">
        <v>0</v>
      </c>
      <c r="M657">
        <v>2600</v>
      </c>
      <c r="N657">
        <v>2700</v>
      </c>
      <c r="O657">
        <v>4200</v>
      </c>
      <c r="P657">
        <v>4200</v>
      </c>
      <c r="Q657">
        <v>5500</v>
      </c>
      <c r="R657">
        <v>5500</v>
      </c>
      <c r="S657">
        <v>5500</v>
      </c>
      <c r="T657">
        <v>5500</v>
      </c>
      <c r="U657">
        <v>5500</v>
      </c>
      <c r="V657">
        <v>5500</v>
      </c>
      <c r="W657">
        <v>5500</v>
      </c>
    </row>
    <row r="658" spans="1:23" x14ac:dyDescent="0.2">
      <c r="A658" t="s">
        <v>17</v>
      </c>
      <c r="B658" t="s">
        <v>688</v>
      </c>
      <c r="C658" s="4" t="str">
        <f t="shared" si="10"/>
        <v>/study-soa-footnotes?page_number=1&amp;page_size=0&amp;total_count=true</v>
      </c>
      <c r="D658">
        <v>7</v>
      </c>
      <c r="E658">
        <v>0</v>
      </c>
      <c r="F658">
        <v>650</v>
      </c>
      <c r="G658">
        <v>1195.6799515589501</v>
      </c>
      <c r="H658">
        <v>201.55371294822501</v>
      </c>
      <c r="I658">
        <v>4982.3820219607996</v>
      </c>
      <c r="J658">
        <v>40</v>
      </c>
      <c r="K658">
        <v>2.35371496962583E-3</v>
      </c>
      <c r="L658">
        <v>0</v>
      </c>
      <c r="M658">
        <v>650</v>
      </c>
      <c r="N658">
        <v>740</v>
      </c>
      <c r="O658">
        <v>1300</v>
      </c>
      <c r="P658">
        <v>1300</v>
      </c>
      <c r="Q658">
        <v>5000</v>
      </c>
      <c r="R658">
        <v>5000</v>
      </c>
      <c r="S658">
        <v>5000</v>
      </c>
      <c r="T658">
        <v>5000</v>
      </c>
      <c r="U658">
        <v>5000</v>
      </c>
      <c r="V658">
        <v>5000</v>
      </c>
      <c r="W658">
        <v>5000</v>
      </c>
    </row>
    <row r="659" spans="1:23" x14ac:dyDescent="0.2">
      <c r="A659" t="s">
        <v>17</v>
      </c>
      <c r="B659" t="s">
        <v>689</v>
      </c>
      <c r="C659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59">
        <v>7</v>
      </c>
      <c r="E659">
        <v>0</v>
      </c>
      <c r="F659">
        <v>6500</v>
      </c>
      <c r="G659">
        <v>6260.42864872475</v>
      </c>
      <c r="H659">
        <v>4094.34395900461</v>
      </c>
      <c r="I659">
        <v>7769.4412070559301</v>
      </c>
      <c r="J659">
        <v>46787</v>
      </c>
      <c r="K659">
        <v>2.35371496962583E-3</v>
      </c>
      <c r="L659">
        <v>0</v>
      </c>
      <c r="M659">
        <v>6500</v>
      </c>
      <c r="N659">
        <v>6700</v>
      </c>
      <c r="O659">
        <v>7300</v>
      </c>
      <c r="P659">
        <v>7300</v>
      </c>
      <c r="Q659">
        <v>7800</v>
      </c>
      <c r="R659">
        <v>7800</v>
      </c>
      <c r="S659">
        <v>7800</v>
      </c>
      <c r="T659">
        <v>7800</v>
      </c>
      <c r="U659">
        <v>7800</v>
      </c>
      <c r="V659">
        <v>7800</v>
      </c>
      <c r="W659">
        <v>7800</v>
      </c>
    </row>
    <row r="660" spans="1:23" x14ac:dyDescent="0.2">
      <c r="A660" t="s">
        <v>17</v>
      </c>
      <c r="B660" t="s">
        <v>690</v>
      </c>
      <c r="C660" s="4" t="str">
        <f t="shared" si="10"/>
        <v>/time-units?for_protocol_soa=true</v>
      </c>
      <c r="D660">
        <v>7</v>
      </c>
      <c r="E660">
        <v>0</v>
      </c>
      <c r="F660">
        <v>72</v>
      </c>
      <c r="G660">
        <v>117.51421273220301</v>
      </c>
      <c r="H660">
        <v>32.419512979686203</v>
      </c>
      <c r="I660">
        <v>288.32668403629202</v>
      </c>
      <c r="J660">
        <v>92</v>
      </c>
      <c r="K660">
        <v>2.35371496962583E-3</v>
      </c>
      <c r="L660">
        <v>0</v>
      </c>
      <c r="M660">
        <v>72</v>
      </c>
      <c r="N660">
        <v>97</v>
      </c>
      <c r="O660">
        <v>230</v>
      </c>
      <c r="P660">
        <v>230</v>
      </c>
      <c r="Q660">
        <v>290</v>
      </c>
      <c r="R660">
        <v>290</v>
      </c>
      <c r="S660">
        <v>290</v>
      </c>
      <c r="T660">
        <v>290</v>
      </c>
      <c r="U660">
        <v>290</v>
      </c>
      <c r="V660">
        <v>290</v>
      </c>
      <c r="W660">
        <v>290</v>
      </c>
    </row>
    <row r="661" spans="1:23" x14ac:dyDescent="0.2">
      <c r="A661" t="s">
        <v>17</v>
      </c>
      <c r="B661" t="s">
        <v>691</v>
      </c>
      <c r="C661" s="4" t="str">
        <f t="shared" si="10"/>
        <v>/studies/study_uid</v>
      </c>
      <c r="D661">
        <v>5</v>
      </c>
      <c r="E661">
        <v>0</v>
      </c>
      <c r="F661">
        <v>1000</v>
      </c>
      <c r="G661">
        <v>1064.92263418622</v>
      </c>
      <c r="H661">
        <v>441.39869196806097</v>
      </c>
      <c r="I661">
        <v>1772.33036595862</v>
      </c>
      <c r="J661">
        <v>1712</v>
      </c>
      <c r="K661">
        <v>1.6812249783041599E-3</v>
      </c>
      <c r="L661">
        <v>0</v>
      </c>
      <c r="M661">
        <v>1000</v>
      </c>
      <c r="N661">
        <v>1100</v>
      </c>
      <c r="O661">
        <v>1100</v>
      </c>
      <c r="P661">
        <v>1800</v>
      </c>
      <c r="Q661">
        <v>1800</v>
      </c>
      <c r="R661">
        <v>1800</v>
      </c>
      <c r="S661">
        <v>1800</v>
      </c>
      <c r="T661">
        <v>1800</v>
      </c>
      <c r="U661">
        <v>1800</v>
      </c>
      <c r="V661">
        <v>1800</v>
      </c>
      <c r="W661">
        <v>1800</v>
      </c>
    </row>
    <row r="662" spans="1:23" x14ac:dyDescent="0.2">
      <c r="A662" t="s">
        <v>17</v>
      </c>
      <c r="B662" t="s">
        <v>692</v>
      </c>
      <c r="C662" s="4" t="str">
        <f t="shared" si="10"/>
        <v>/flowchart?detailed=true</v>
      </c>
      <c r="D662">
        <v>5</v>
      </c>
      <c r="E662">
        <v>0</v>
      </c>
      <c r="F662">
        <v>22000</v>
      </c>
      <c r="G662">
        <v>21647.210376407002</v>
      </c>
      <c r="H662">
        <v>16485.0322250276</v>
      </c>
      <c r="I662">
        <v>25389.541303971699</v>
      </c>
      <c r="J662">
        <v>504095</v>
      </c>
      <c r="K662">
        <v>1.6812249783041599E-3</v>
      </c>
      <c r="L662">
        <v>0</v>
      </c>
      <c r="M662">
        <v>22000</v>
      </c>
      <c r="N662">
        <v>25000</v>
      </c>
      <c r="O662">
        <v>25000</v>
      </c>
      <c r="P662">
        <v>25000</v>
      </c>
      <c r="Q662">
        <v>25000</v>
      </c>
      <c r="R662">
        <v>25000</v>
      </c>
      <c r="S662">
        <v>25000</v>
      </c>
      <c r="T662">
        <v>25000</v>
      </c>
      <c r="U662">
        <v>25000</v>
      </c>
      <c r="V662">
        <v>25000</v>
      </c>
      <c r="W662">
        <v>25000</v>
      </c>
    </row>
    <row r="663" spans="1:23" x14ac:dyDescent="0.2">
      <c r="A663" t="s">
        <v>17</v>
      </c>
      <c r="B663" t="s">
        <v>693</v>
      </c>
      <c r="C663" s="4" t="str">
        <f t="shared" si="10"/>
        <v>/soa-preferences</v>
      </c>
      <c r="D663">
        <v>5</v>
      </c>
      <c r="E663">
        <v>0</v>
      </c>
      <c r="F663">
        <v>450</v>
      </c>
      <c r="G663">
        <v>444.135632249526</v>
      </c>
      <c r="H663">
        <v>125.90623204596299</v>
      </c>
      <c r="I663">
        <v>621.98117305524602</v>
      </c>
      <c r="J663">
        <v>100</v>
      </c>
      <c r="K663">
        <v>1.6812249783041599E-3</v>
      </c>
      <c r="L663">
        <v>0</v>
      </c>
      <c r="M663">
        <v>450</v>
      </c>
      <c r="N663">
        <v>600</v>
      </c>
      <c r="O663">
        <v>600</v>
      </c>
      <c r="P663">
        <v>620</v>
      </c>
      <c r="Q663">
        <v>620</v>
      </c>
      <c r="R663">
        <v>620</v>
      </c>
      <c r="S663">
        <v>620</v>
      </c>
      <c r="T663">
        <v>620</v>
      </c>
      <c r="U663">
        <v>620</v>
      </c>
      <c r="V663">
        <v>620</v>
      </c>
      <c r="W663">
        <v>620</v>
      </c>
    </row>
    <row r="664" spans="1:23" x14ac:dyDescent="0.2">
      <c r="A664" t="s">
        <v>17</v>
      </c>
      <c r="B664" t="s">
        <v>694</v>
      </c>
      <c r="C664" s="4" t="str">
        <f t="shared" si="10"/>
        <v>/study-activities?page_size=0&amp;page_number=1</v>
      </c>
      <c r="D664">
        <v>5</v>
      </c>
      <c r="E664">
        <v>0</v>
      </c>
      <c r="F664">
        <v>3100</v>
      </c>
      <c r="G664">
        <v>3836.96658858098</v>
      </c>
      <c r="H664">
        <v>1737.44151799473</v>
      </c>
      <c r="I664">
        <v>8774.3153439368998</v>
      </c>
      <c r="J664">
        <v>409416</v>
      </c>
      <c r="K664">
        <v>1.6812249783041599E-3</v>
      </c>
      <c r="L664">
        <v>0</v>
      </c>
      <c r="M664">
        <v>3100</v>
      </c>
      <c r="N664">
        <v>3300</v>
      </c>
      <c r="O664">
        <v>3300</v>
      </c>
      <c r="P664">
        <v>8800</v>
      </c>
      <c r="Q664">
        <v>8800</v>
      </c>
      <c r="R664">
        <v>8800</v>
      </c>
      <c r="S664">
        <v>8800</v>
      </c>
      <c r="T664">
        <v>8800</v>
      </c>
      <c r="U664">
        <v>8800</v>
      </c>
      <c r="V664">
        <v>8800</v>
      </c>
      <c r="W664">
        <v>8800</v>
      </c>
    </row>
    <row r="665" spans="1:23" x14ac:dyDescent="0.2">
      <c r="A665" t="s">
        <v>17</v>
      </c>
      <c r="B665" t="s">
        <v>695</v>
      </c>
      <c r="C665" s="4" t="str">
        <f t="shared" si="10"/>
        <v>/study-soa-footnotes?page_number=1&amp;page_size=0&amp;total_count=true</v>
      </c>
      <c r="D665">
        <v>5</v>
      </c>
      <c r="E665">
        <v>0</v>
      </c>
      <c r="F665">
        <v>1200</v>
      </c>
      <c r="G665">
        <v>1461.6325920214799</v>
      </c>
      <c r="H665">
        <v>129.026051028631</v>
      </c>
      <c r="I665">
        <v>3932.6158349867901</v>
      </c>
      <c r="J665">
        <v>40</v>
      </c>
      <c r="K665">
        <v>1.6812249783041599E-3</v>
      </c>
      <c r="L665">
        <v>0</v>
      </c>
      <c r="M665">
        <v>1200</v>
      </c>
      <c r="N665">
        <v>1600</v>
      </c>
      <c r="O665">
        <v>1600</v>
      </c>
      <c r="P665">
        <v>3900</v>
      </c>
      <c r="Q665">
        <v>3900</v>
      </c>
      <c r="R665">
        <v>3900</v>
      </c>
      <c r="S665">
        <v>3900</v>
      </c>
      <c r="T665">
        <v>3900</v>
      </c>
      <c r="U665">
        <v>3900</v>
      </c>
      <c r="V665">
        <v>3900</v>
      </c>
      <c r="W665">
        <v>3900</v>
      </c>
    </row>
    <row r="666" spans="1:23" x14ac:dyDescent="0.2">
      <c r="A666" t="s">
        <v>17</v>
      </c>
      <c r="B666" t="s">
        <v>696</v>
      </c>
      <c r="C666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66">
        <v>5</v>
      </c>
      <c r="E666">
        <v>0</v>
      </c>
      <c r="F666">
        <v>6200</v>
      </c>
      <c r="G666">
        <v>6302.35150922089</v>
      </c>
      <c r="H666">
        <v>5160.3662030538499</v>
      </c>
      <c r="I666">
        <v>7122.683160007</v>
      </c>
      <c r="J666">
        <v>46787</v>
      </c>
      <c r="K666">
        <v>1.6812249783041599E-3</v>
      </c>
      <c r="L666">
        <v>0</v>
      </c>
      <c r="M666">
        <v>6200</v>
      </c>
      <c r="N666">
        <v>7100</v>
      </c>
      <c r="O666">
        <v>7100</v>
      </c>
      <c r="P666">
        <v>7100</v>
      </c>
      <c r="Q666">
        <v>7100</v>
      </c>
      <c r="R666">
        <v>7100</v>
      </c>
      <c r="S666">
        <v>7100</v>
      </c>
      <c r="T666">
        <v>7100</v>
      </c>
      <c r="U666">
        <v>7100</v>
      </c>
      <c r="V666">
        <v>7100</v>
      </c>
      <c r="W666">
        <v>7100</v>
      </c>
    </row>
    <row r="667" spans="1:23" x14ac:dyDescent="0.2">
      <c r="A667" t="s">
        <v>17</v>
      </c>
      <c r="B667" t="s">
        <v>697</v>
      </c>
      <c r="C667" s="4" t="str">
        <f t="shared" si="10"/>
        <v>/time-units?for_protocol_soa=true</v>
      </c>
      <c r="D667">
        <v>5</v>
      </c>
      <c r="E667">
        <v>0</v>
      </c>
      <c r="F667">
        <v>250</v>
      </c>
      <c r="G667">
        <v>313.06129221338699</v>
      </c>
      <c r="H667">
        <v>74.168672086670995</v>
      </c>
      <c r="I667">
        <v>703.03503004833999</v>
      </c>
      <c r="J667">
        <v>92</v>
      </c>
      <c r="K667">
        <v>1.6812249783041599E-3</v>
      </c>
      <c r="L667">
        <v>0</v>
      </c>
      <c r="M667">
        <v>250</v>
      </c>
      <c r="N667">
        <v>360</v>
      </c>
      <c r="O667">
        <v>360</v>
      </c>
      <c r="P667">
        <v>700</v>
      </c>
      <c r="Q667">
        <v>700</v>
      </c>
      <c r="R667">
        <v>700</v>
      </c>
      <c r="S667">
        <v>700</v>
      </c>
      <c r="T667">
        <v>700</v>
      </c>
      <c r="U667">
        <v>700</v>
      </c>
      <c r="V667">
        <v>700</v>
      </c>
      <c r="W667">
        <v>700</v>
      </c>
    </row>
    <row r="668" spans="1:23" x14ac:dyDescent="0.2">
      <c r="A668" t="s">
        <v>17</v>
      </c>
      <c r="B668" t="s">
        <v>698</v>
      </c>
      <c r="C668" s="4" t="str">
        <f t="shared" si="10"/>
        <v>/studies/study_uid</v>
      </c>
      <c r="D668">
        <v>6</v>
      </c>
      <c r="E668">
        <v>0</v>
      </c>
      <c r="F668">
        <v>800</v>
      </c>
      <c r="G668">
        <v>1460.22806485416</v>
      </c>
      <c r="H668">
        <v>572.04513705801196</v>
      </c>
      <c r="I668">
        <v>4540.5380940064697</v>
      </c>
      <c r="J668">
        <v>1712</v>
      </c>
      <c r="K668">
        <v>2.0174699739649998E-3</v>
      </c>
      <c r="L668">
        <v>0</v>
      </c>
      <c r="M668">
        <v>980</v>
      </c>
      <c r="N668">
        <v>980</v>
      </c>
      <c r="O668">
        <v>1300</v>
      </c>
      <c r="P668">
        <v>1300</v>
      </c>
      <c r="Q668">
        <v>4500</v>
      </c>
      <c r="R668">
        <v>4500</v>
      </c>
      <c r="S668">
        <v>4500</v>
      </c>
      <c r="T668">
        <v>4500</v>
      </c>
      <c r="U668">
        <v>4500</v>
      </c>
      <c r="V668">
        <v>4500</v>
      </c>
      <c r="W668">
        <v>4500</v>
      </c>
    </row>
    <row r="669" spans="1:23" x14ac:dyDescent="0.2">
      <c r="A669" t="s">
        <v>17</v>
      </c>
      <c r="B669" t="s">
        <v>699</v>
      </c>
      <c r="C669" s="4" t="str">
        <f t="shared" si="10"/>
        <v>/flowchart?detailed=true</v>
      </c>
      <c r="D669">
        <v>6</v>
      </c>
      <c r="E669">
        <v>0</v>
      </c>
      <c r="F669">
        <v>24000</v>
      </c>
      <c r="G669">
        <v>22488.726349663899</v>
      </c>
      <c r="H669">
        <v>14981.318349949999</v>
      </c>
      <c r="I669">
        <v>25655.8874968905</v>
      </c>
      <c r="J669">
        <v>505700</v>
      </c>
      <c r="K669">
        <v>2.0174699739649998E-3</v>
      </c>
      <c r="L669">
        <v>0</v>
      </c>
      <c r="M669">
        <v>25000</v>
      </c>
      <c r="N669">
        <v>25000</v>
      </c>
      <c r="O669">
        <v>25000</v>
      </c>
      <c r="P669">
        <v>25000</v>
      </c>
      <c r="Q669">
        <v>26000</v>
      </c>
      <c r="R669">
        <v>26000</v>
      </c>
      <c r="S669">
        <v>26000</v>
      </c>
      <c r="T669">
        <v>26000</v>
      </c>
      <c r="U669">
        <v>26000</v>
      </c>
      <c r="V669">
        <v>26000</v>
      </c>
      <c r="W669">
        <v>26000</v>
      </c>
    </row>
    <row r="670" spans="1:23" x14ac:dyDescent="0.2">
      <c r="A670" t="s">
        <v>17</v>
      </c>
      <c r="B670" t="s">
        <v>700</v>
      </c>
      <c r="C670" s="4" t="str">
        <f t="shared" si="10"/>
        <v>/soa-preferences</v>
      </c>
      <c r="D670">
        <v>6</v>
      </c>
      <c r="E670">
        <v>0</v>
      </c>
      <c r="F670">
        <v>100</v>
      </c>
      <c r="G670">
        <v>338.84162795341803</v>
      </c>
      <c r="H670">
        <v>86.362444912083404</v>
      </c>
      <c r="I670">
        <v>653.03997893352005</v>
      </c>
      <c r="J670">
        <v>100</v>
      </c>
      <c r="K670">
        <v>2.0174699739649998E-3</v>
      </c>
      <c r="L670">
        <v>0</v>
      </c>
      <c r="M670">
        <v>510</v>
      </c>
      <c r="N670">
        <v>510</v>
      </c>
      <c r="O670">
        <v>580</v>
      </c>
      <c r="P670">
        <v>580</v>
      </c>
      <c r="Q670">
        <v>650</v>
      </c>
      <c r="R670">
        <v>650</v>
      </c>
      <c r="S670">
        <v>650</v>
      </c>
      <c r="T670">
        <v>650</v>
      </c>
      <c r="U670">
        <v>650</v>
      </c>
      <c r="V670">
        <v>650</v>
      </c>
      <c r="W670">
        <v>650</v>
      </c>
    </row>
    <row r="671" spans="1:23" x14ac:dyDescent="0.2">
      <c r="A671" t="s">
        <v>17</v>
      </c>
      <c r="B671" t="s">
        <v>701</v>
      </c>
      <c r="C671" s="4" t="str">
        <f t="shared" si="10"/>
        <v>/study-activities?page_size=0&amp;page_number=1</v>
      </c>
      <c r="D671">
        <v>6</v>
      </c>
      <c r="E671">
        <v>0</v>
      </c>
      <c r="F671">
        <v>3200</v>
      </c>
      <c r="G671">
        <v>3306.5155399963201</v>
      </c>
      <c r="H671">
        <v>1957.8432110138201</v>
      </c>
      <c r="I671">
        <v>4972.0361200161196</v>
      </c>
      <c r="J671">
        <v>409416</v>
      </c>
      <c r="K671">
        <v>2.0174699739649998E-3</v>
      </c>
      <c r="L671">
        <v>0</v>
      </c>
      <c r="M671">
        <v>3500</v>
      </c>
      <c r="N671">
        <v>3500</v>
      </c>
      <c r="O671">
        <v>3600</v>
      </c>
      <c r="P671">
        <v>3600</v>
      </c>
      <c r="Q671">
        <v>5000</v>
      </c>
      <c r="R671">
        <v>5000</v>
      </c>
      <c r="S671">
        <v>5000</v>
      </c>
      <c r="T671">
        <v>5000</v>
      </c>
      <c r="U671">
        <v>5000</v>
      </c>
      <c r="V671">
        <v>5000</v>
      </c>
      <c r="W671">
        <v>5000</v>
      </c>
    </row>
    <row r="672" spans="1:23" x14ac:dyDescent="0.2">
      <c r="A672" t="s">
        <v>17</v>
      </c>
      <c r="B672" t="s">
        <v>702</v>
      </c>
      <c r="C672" s="4" t="str">
        <f t="shared" si="10"/>
        <v>/study-soa-footnotes?page_number=1&amp;page_size=0&amp;total_count=true</v>
      </c>
      <c r="D672">
        <v>6</v>
      </c>
      <c r="E672">
        <v>0</v>
      </c>
      <c r="F672">
        <v>2300</v>
      </c>
      <c r="G672">
        <v>1819.9073996899299</v>
      </c>
      <c r="H672">
        <v>51.699929055757799</v>
      </c>
      <c r="I672">
        <v>3197.5987270707201</v>
      </c>
      <c r="J672">
        <v>40</v>
      </c>
      <c r="K672">
        <v>2.0174699739649998E-3</v>
      </c>
      <c r="L672">
        <v>0</v>
      </c>
      <c r="M672">
        <v>2500</v>
      </c>
      <c r="N672">
        <v>2500</v>
      </c>
      <c r="O672">
        <v>2900</v>
      </c>
      <c r="P672">
        <v>2900</v>
      </c>
      <c r="Q672">
        <v>3200</v>
      </c>
      <c r="R672">
        <v>3200</v>
      </c>
      <c r="S672">
        <v>3200</v>
      </c>
      <c r="T672">
        <v>3200</v>
      </c>
      <c r="U672">
        <v>3200</v>
      </c>
      <c r="V672">
        <v>3200</v>
      </c>
      <c r="W672">
        <v>3200</v>
      </c>
    </row>
    <row r="673" spans="1:23" x14ac:dyDescent="0.2">
      <c r="A673" t="s">
        <v>17</v>
      </c>
      <c r="B673" t="s">
        <v>703</v>
      </c>
      <c r="C673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73">
        <v>6</v>
      </c>
      <c r="E673">
        <v>0</v>
      </c>
      <c r="F673">
        <v>7400</v>
      </c>
      <c r="G673">
        <v>7361.4268533613804</v>
      </c>
      <c r="H673">
        <v>5099.1743820486499</v>
      </c>
      <c r="I673">
        <v>9145.1294880826008</v>
      </c>
      <c r="J673">
        <v>46787</v>
      </c>
      <c r="K673">
        <v>2.0174699739649998E-3</v>
      </c>
      <c r="L673">
        <v>0</v>
      </c>
      <c r="M673">
        <v>7900</v>
      </c>
      <c r="N673">
        <v>7900</v>
      </c>
      <c r="O673">
        <v>8000</v>
      </c>
      <c r="P673">
        <v>8000</v>
      </c>
      <c r="Q673">
        <v>9100</v>
      </c>
      <c r="R673">
        <v>9100</v>
      </c>
      <c r="S673">
        <v>9100</v>
      </c>
      <c r="T673">
        <v>9100</v>
      </c>
      <c r="U673">
        <v>9100</v>
      </c>
      <c r="V673">
        <v>9100</v>
      </c>
      <c r="W673">
        <v>9100</v>
      </c>
    </row>
    <row r="674" spans="1:23" x14ac:dyDescent="0.2">
      <c r="A674" t="s">
        <v>17</v>
      </c>
      <c r="B674" t="s">
        <v>704</v>
      </c>
      <c r="C674" s="4" t="str">
        <f t="shared" si="10"/>
        <v>/time-units?for_protocol_soa=true</v>
      </c>
      <c r="D674">
        <v>6</v>
      </c>
      <c r="E674">
        <v>0</v>
      </c>
      <c r="F674">
        <v>350</v>
      </c>
      <c r="G674">
        <v>709.65835917741003</v>
      </c>
      <c r="H674">
        <v>68.260298110544596</v>
      </c>
      <c r="I674">
        <v>1742.7147889975399</v>
      </c>
      <c r="J674">
        <v>92</v>
      </c>
      <c r="K674">
        <v>2.0174699739649998E-3</v>
      </c>
      <c r="L674">
        <v>0</v>
      </c>
      <c r="M674">
        <v>850</v>
      </c>
      <c r="N674">
        <v>850</v>
      </c>
      <c r="O674">
        <v>1100</v>
      </c>
      <c r="P674">
        <v>1100</v>
      </c>
      <c r="Q674">
        <v>1700</v>
      </c>
      <c r="R674">
        <v>1700</v>
      </c>
      <c r="S674">
        <v>1700</v>
      </c>
      <c r="T674">
        <v>1700</v>
      </c>
      <c r="U674">
        <v>1700</v>
      </c>
      <c r="V674">
        <v>1700</v>
      </c>
      <c r="W674">
        <v>1700</v>
      </c>
    </row>
    <row r="675" spans="1:23" x14ac:dyDescent="0.2">
      <c r="A675" t="s">
        <v>17</v>
      </c>
      <c r="B675" t="s">
        <v>705</v>
      </c>
      <c r="C675" s="4" t="str">
        <f t="shared" si="10"/>
        <v>/studies/study_uid</v>
      </c>
      <c r="D675">
        <v>9</v>
      </c>
      <c r="E675">
        <v>0</v>
      </c>
      <c r="F675">
        <v>1500</v>
      </c>
      <c r="G675">
        <v>1766.9481569771699</v>
      </c>
      <c r="H675">
        <v>406.398269929923</v>
      </c>
      <c r="I675">
        <v>3734.8467650590401</v>
      </c>
      <c r="J675">
        <v>1712</v>
      </c>
      <c r="K675">
        <v>3.0262049609475002E-3</v>
      </c>
      <c r="L675">
        <v>0</v>
      </c>
      <c r="M675">
        <v>1500</v>
      </c>
      <c r="N675">
        <v>1600</v>
      </c>
      <c r="O675">
        <v>2800</v>
      </c>
      <c r="P675">
        <v>3500</v>
      </c>
      <c r="Q675">
        <v>3700</v>
      </c>
      <c r="R675">
        <v>3700</v>
      </c>
      <c r="S675">
        <v>3700</v>
      </c>
      <c r="T675">
        <v>3700</v>
      </c>
      <c r="U675">
        <v>3700</v>
      </c>
      <c r="V675">
        <v>3700</v>
      </c>
      <c r="W675">
        <v>3700</v>
      </c>
    </row>
    <row r="676" spans="1:23" x14ac:dyDescent="0.2">
      <c r="A676" t="s">
        <v>17</v>
      </c>
      <c r="B676" t="s">
        <v>706</v>
      </c>
      <c r="C676" s="4" t="str">
        <f t="shared" si="10"/>
        <v>/flowchart?detailed=true</v>
      </c>
      <c r="D676">
        <v>9</v>
      </c>
      <c r="E676">
        <v>0</v>
      </c>
      <c r="F676">
        <v>23000</v>
      </c>
      <c r="G676">
        <v>22532.192046676399</v>
      </c>
      <c r="H676">
        <v>17625.2114940434</v>
      </c>
      <c r="I676">
        <v>26652.716794051201</v>
      </c>
      <c r="J676">
        <v>503346</v>
      </c>
      <c r="K676">
        <v>3.0262049609475002E-3</v>
      </c>
      <c r="L676">
        <v>0</v>
      </c>
      <c r="M676">
        <v>23000</v>
      </c>
      <c r="N676">
        <v>25000</v>
      </c>
      <c r="O676">
        <v>26000</v>
      </c>
      <c r="P676">
        <v>26000</v>
      </c>
      <c r="Q676">
        <v>27000</v>
      </c>
      <c r="R676">
        <v>27000</v>
      </c>
      <c r="S676">
        <v>27000</v>
      </c>
      <c r="T676">
        <v>27000</v>
      </c>
      <c r="U676">
        <v>27000</v>
      </c>
      <c r="V676">
        <v>27000</v>
      </c>
      <c r="W676">
        <v>27000</v>
      </c>
    </row>
    <row r="677" spans="1:23" x14ac:dyDescent="0.2">
      <c r="A677" t="s">
        <v>17</v>
      </c>
      <c r="B677" t="s">
        <v>707</v>
      </c>
      <c r="C677" s="4" t="str">
        <f t="shared" si="10"/>
        <v>/soa-preferences</v>
      </c>
      <c r="D677">
        <v>9</v>
      </c>
      <c r="E677">
        <v>0</v>
      </c>
      <c r="F677">
        <v>200</v>
      </c>
      <c r="G677">
        <v>531.79370345444295</v>
      </c>
      <c r="H677">
        <v>42.1273350948467</v>
      </c>
      <c r="I677">
        <v>3483.9993700152199</v>
      </c>
      <c r="J677">
        <v>100</v>
      </c>
      <c r="K677">
        <v>3.0262049609475002E-3</v>
      </c>
      <c r="L677">
        <v>0</v>
      </c>
      <c r="M677">
        <v>200</v>
      </c>
      <c r="N677">
        <v>210</v>
      </c>
      <c r="O677">
        <v>230</v>
      </c>
      <c r="P677">
        <v>380</v>
      </c>
      <c r="Q677">
        <v>3500</v>
      </c>
      <c r="R677">
        <v>3500</v>
      </c>
      <c r="S677">
        <v>3500</v>
      </c>
      <c r="T677">
        <v>3500</v>
      </c>
      <c r="U677">
        <v>3500</v>
      </c>
      <c r="V677">
        <v>3500</v>
      </c>
      <c r="W677">
        <v>3500</v>
      </c>
    </row>
    <row r="678" spans="1:23" x14ac:dyDescent="0.2">
      <c r="A678" t="s">
        <v>17</v>
      </c>
      <c r="B678" t="s">
        <v>708</v>
      </c>
      <c r="C678" s="4" t="str">
        <f t="shared" si="10"/>
        <v>/study-activities?page_size=0&amp;page_number=1</v>
      </c>
      <c r="D678">
        <v>9</v>
      </c>
      <c r="E678">
        <v>0</v>
      </c>
      <c r="F678">
        <v>2800</v>
      </c>
      <c r="G678">
        <v>3176.7194929869001</v>
      </c>
      <c r="H678">
        <v>1430.4889129707501</v>
      </c>
      <c r="I678">
        <v>5847.1790930488996</v>
      </c>
      <c r="J678">
        <v>409416</v>
      </c>
      <c r="K678">
        <v>3.0262049609475002E-3</v>
      </c>
      <c r="L678">
        <v>0</v>
      </c>
      <c r="M678">
        <v>2800</v>
      </c>
      <c r="N678">
        <v>2800</v>
      </c>
      <c r="O678">
        <v>4600</v>
      </c>
      <c r="P678">
        <v>4700</v>
      </c>
      <c r="Q678">
        <v>5800</v>
      </c>
      <c r="R678">
        <v>5800</v>
      </c>
      <c r="S678">
        <v>5800</v>
      </c>
      <c r="T678">
        <v>5800</v>
      </c>
      <c r="U678">
        <v>5800</v>
      </c>
      <c r="V678">
        <v>5800</v>
      </c>
      <c r="W678">
        <v>5800</v>
      </c>
    </row>
    <row r="679" spans="1:23" x14ac:dyDescent="0.2">
      <c r="A679" t="s">
        <v>17</v>
      </c>
      <c r="B679" t="s">
        <v>709</v>
      </c>
      <c r="C679" s="4" t="str">
        <f t="shared" si="10"/>
        <v>/study-soa-footnotes?page_number=1&amp;page_size=0&amp;total_count=true</v>
      </c>
      <c r="D679">
        <v>9</v>
      </c>
      <c r="E679">
        <v>0</v>
      </c>
      <c r="F679">
        <v>930</v>
      </c>
      <c r="G679">
        <v>1089.8383667744199</v>
      </c>
      <c r="H679">
        <v>269.907001056708</v>
      </c>
      <c r="I679">
        <v>2827.2872449597298</v>
      </c>
      <c r="J679">
        <v>40</v>
      </c>
      <c r="K679">
        <v>3.0262049609475002E-3</v>
      </c>
      <c r="L679">
        <v>0</v>
      </c>
      <c r="M679">
        <v>930</v>
      </c>
      <c r="N679">
        <v>1100</v>
      </c>
      <c r="O679">
        <v>1300</v>
      </c>
      <c r="P679">
        <v>1500</v>
      </c>
      <c r="Q679">
        <v>2800</v>
      </c>
      <c r="R679">
        <v>2800</v>
      </c>
      <c r="S679">
        <v>2800</v>
      </c>
      <c r="T679">
        <v>2800</v>
      </c>
      <c r="U679">
        <v>2800</v>
      </c>
      <c r="V679">
        <v>2800</v>
      </c>
      <c r="W679">
        <v>2800</v>
      </c>
    </row>
    <row r="680" spans="1:23" x14ac:dyDescent="0.2">
      <c r="A680" t="s">
        <v>17</v>
      </c>
      <c r="B680" t="s">
        <v>710</v>
      </c>
      <c r="C680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80">
        <v>9</v>
      </c>
      <c r="E680">
        <v>0</v>
      </c>
      <c r="F680">
        <v>7100</v>
      </c>
      <c r="G680">
        <v>7032.0515608958203</v>
      </c>
      <c r="H680">
        <v>5330.71771706454</v>
      </c>
      <c r="I680">
        <v>8481.4943399978802</v>
      </c>
      <c r="J680">
        <v>46787</v>
      </c>
      <c r="K680">
        <v>3.0262049609475002E-3</v>
      </c>
      <c r="L680">
        <v>0</v>
      </c>
      <c r="M680">
        <v>7100</v>
      </c>
      <c r="N680">
        <v>7700</v>
      </c>
      <c r="O680">
        <v>7800</v>
      </c>
      <c r="P680">
        <v>8300</v>
      </c>
      <c r="Q680">
        <v>8500</v>
      </c>
      <c r="R680">
        <v>8500</v>
      </c>
      <c r="S680">
        <v>8500</v>
      </c>
      <c r="T680">
        <v>8500</v>
      </c>
      <c r="U680">
        <v>8500</v>
      </c>
      <c r="V680">
        <v>8500</v>
      </c>
      <c r="W680">
        <v>8500</v>
      </c>
    </row>
    <row r="681" spans="1:23" x14ac:dyDescent="0.2">
      <c r="A681" t="s">
        <v>17</v>
      </c>
      <c r="B681" t="s">
        <v>711</v>
      </c>
      <c r="C681" s="4" t="str">
        <f t="shared" si="10"/>
        <v>/time-units?for_protocol_soa=true</v>
      </c>
      <c r="D681">
        <v>9</v>
      </c>
      <c r="E681">
        <v>0</v>
      </c>
      <c r="F681">
        <v>120</v>
      </c>
      <c r="G681">
        <v>628.54369124397601</v>
      </c>
      <c r="H681">
        <v>31.846588011830999</v>
      </c>
      <c r="I681">
        <v>3142.35426904633</v>
      </c>
      <c r="J681">
        <v>92</v>
      </c>
      <c r="K681">
        <v>3.0262049609475002E-3</v>
      </c>
      <c r="L681">
        <v>0</v>
      </c>
      <c r="M681">
        <v>120</v>
      </c>
      <c r="N681">
        <v>370</v>
      </c>
      <c r="O681">
        <v>400</v>
      </c>
      <c r="P681">
        <v>1400</v>
      </c>
      <c r="Q681">
        <v>3100</v>
      </c>
      <c r="R681">
        <v>3100</v>
      </c>
      <c r="S681">
        <v>3100</v>
      </c>
      <c r="T681">
        <v>3100</v>
      </c>
      <c r="U681">
        <v>3100</v>
      </c>
      <c r="V681">
        <v>3100</v>
      </c>
      <c r="W681">
        <v>3100</v>
      </c>
    </row>
    <row r="682" spans="1:23" x14ac:dyDescent="0.2">
      <c r="A682" t="s">
        <v>17</v>
      </c>
      <c r="B682" t="s">
        <v>712</v>
      </c>
      <c r="C682" s="4" t="str">
        <f t="shared" si="10"/>
        <v>/studies/study_uid</v>
      </c>
      <c r="D682">
        <v>4</v>
      </c>
      <c r="E682">
        <v>0</v>
      </c>
      <c r="F682">
        <v>990</v>
      </c>
      <c r="G682">
        <v>4946.7005822516503</v>
      </c>
      <c r="H682">
        <v>661.92351398058202</v>
      </c>
      <c r="I682">
        <v>16562.7053210046</v>
      </c>
      <c r="J682">
        <v>1712</v>
      </c>
      <c r="K682">
        <v>1.34497998264333E-3</v>
      </c>
      <c r="L682">
        <v>0</v>
      </c>
      <c r="M682">
        <v>1600</v>
      </c>
      <c r="N682">
        <v>1600</v>
      </c>
      <c r="O682">
        <v>17000</v>
      </c>
      <c r="P682">
        <v>17000</v>
      </c>
      <c r="Q682">
        <v>17000</v>
      </c>
      <c r="R682">
        <v>17000</v>
      </c>
      <c r="S682">
        <v>17000</v>
      </c>
      <c r="T682">
        <v>17000</v>
      </c>
      <c r="U682">
        <v>17000</v>
      </c>
      <c r="V682">
        <v>17000</v>
      </c>
      <c r="W682">
        <v>17000</v>
      </c>
    </row>
    <row r="683" spans="1:23" x14ac:dyDescent="0.2">
      <c r="A683" t="s">
        <v>17</v>
      </c>
      <c r="B683" t="s">
        <v>713</v>
      </c>
      <c r="C683" s="4" t="str">
        <f t="shared" si="10"/>
        <v>/flowchart?detailed=true</v>
      </c>
      <c r="D683">
        <v>4</v>
      </c>
      <c r="E683">
        <v>0</v>
      </c>
      <c r="F683">
        <v>20083.8770759291</v>
      </c>
      <c r="G683">
        <v>21608.977288997201</v>
      </c>
      <c r="H683">
        <v>20083.8770759291</v>
      </c>
      <c r="I683">
        <v>25415.904590045098</v>
      </c>
      <c r="J683">
        <v>511906</v>
      </c>
      <c r="K683">
        <v>1.34497998264333E-3</v>
      </c>
      <c r="L683">
        <v>0</v>
      </c>
      <c r="M683">
        <v>21000</v>
      </c>
      <c r="N683">
        <v>21000</v>
      </c>
      <c r="O683">
        <v>25000</v>
      </c>
      <c r="P683">
        <v>25000</v>
      </c>
      <c r="Q683">
        <v>25000</v>
      </c>
      <c r="R683">
        <v>25000</v>
      </c>
      <c r="S683">
        <v>25000</v>
      </c>
      <c r="T683">
        <v>25000</v>
      </c>
      <c r="U683">
        <v>25000</v>
      </c>
      <c r="V683">
        <v>25000</v>
      </c>
      <c r="W683">
        <v>25000</v>
      </c>
    </row>
    <row r="684" spans="1:23" x14ac:dyDescent="0.2">
      <c r="A684" t="s">
        <v>17</v>
      </c>
      <c r="B684" t="s">
        <v>714</v>
      </c>
      <c r="C684" s="4" t="str">
        <f t="shared" si="10"/>
        <v>/soa-preferences</v>
      </c>
      <c r="D684">
        <v>4</v>
      </c>
      <c r="E684">
        <v>0</v>
      </c>
      <c r="F684">
        <v>150</v>
      </c>
      <c r="G684">
        <v>1343.4271487640201</v>
      </c>
      <c r="H684">
        <v>65.466074040159498</v>
      </c>
      <c r="I684">
        <v>4994.2800609860496</v>
      </c>
      <c r="J684">
        <v>100</v>
      </c>
      <c r="K684">
        <v>1.34497998264333E-3</v>
      </c>
      <c r="L684">
        <v>0</v>
      </c>
      <c r="M684">
        <v>170</v>
      </c>
      <c r="N684">
        <v>170</v>
      </c>
      <c r="O684">
        <v>5000</v>
      </c>
      <c r="P684">
        <v>5000</v>
      </c>
      <c r="Q684">
        <v>5000</v>
      </c>
      <c r="R684">
        <v>5000</v>
      </c>
      <c r="S684">
        <v>5000</v>
      </c>
      <c r="T684">
        <v>5000</v>
      </c>
      <c r="U684">
        <v>5000</v>
      </c>
      <c r="V684">
        <v>5000</v>
      </c>
      <c r="W684">
        <v>5000</v>
      </c>
    </row>
    <row r="685" spans="1:23" x14ac:dyDescent="0.2">
      <c r="A685" t="s">
        <v>17</v>
      </c>
      <c r="B685" t="s">
        <v>715</v>
      </c>
      <c r="C685" s="4" t="str">
        <f t="shared" si="10"/>
        <v>/study-activities?page_size=0&amp;page_number=1</v>
      </c>
      <c r="D685">
        <v>4</v>
      </c>
      <c r="E685">
        <v>0</v>
      </c>
      <c r="F685">
        <v>2400</v>
      </c>
      <c r="G685">
        <v>3117.9758212237998</v>
      </c>
      <c r="H685">
        <v>2212.7806609496402</v>
      </c>
      <c r="I685">
        <v>5274.3418370373502</v>
      </c>
      <c r="J685">
        <v>409416</v>
      </c>
      <c r="K685">
        <v>1.34497998264333E-3</v>
      </c>
      <c r="L685">
        <v>0</v>
      </c>
      <c r="M685">
        <v>2600</v>
      </c>
      <c r="N685">
        <v>2600</v>
      </c>
      <c r="O685">
        <v>5300</v>
      </c>
      <c r="P685">
        <v>5300</v>
      </c>
      <c r="Q685">
        <v>5300</v>
      </c>
      <c r="R685">
        <v>5300</v>
      </c>
      <c r="S685">
        <v>5300</v>
      </c>
      <c r="T685">
        <v>5300</v>
      </c>
      <c r="U685">
        <v>5300</v>
      </c>
      <c r="V685">
        <v>5300</v>
      </c>
      <c r="W685">
        <v>5300</v>
      </c>
    </row>
    <row r="686" spans="1:23" x14ac:dyDescent="0.2">
      <c r="A686" t="s">
        <v>17</v>
      </c>
      <c r="B686" t="s">
        <v>716</v>
      </c>
      <c r="C686" s="4" t="str">
        <f t="shared" si="10"/>
        <v>/study-soa-footnotes?page_number=1&amp;page_size=0&amp;total_count=true</v>
      </c>
      <c r="D686">
        <v>4</v>
      </c>
      <c r="E686">
        <v>0</v>
      </c>
      <c r="F686">
        <v>780</v>
      </c>
      <c r="G686">
        <v>1023.57305423356</v>
      </c>
      <c r="H686">
        <v>206.21127600315901</v>
      </c>
      <c r="I686">
        <v>2114.6563800284598</v>
      </c>
      <c r="J686">
        <v>40</v>
      </c>
      <c r="K686">
        <v>1.34497998264333E-3</v>
      </c>
      <c r="L686">
        <v>0</v>
      </c>
      <c r="M686">
        <v>1000</v>
      </c>
      <c r="N686">
        <v>1000</v>
      </c>
      <c r="O686">
        <v>2100</v>
      </c>
      <c r="P686">
        <v>2100</v>
      </c>
      <c r="Q686">
        <v>2100</v>
      </c>
      <c r="R686">
        <v>2100</v>
      </c>
      <c r="S686">
        <v>2100</v>
      </c>
      <c r="T686">
        <v>2100</v>
      </c>
      <c r="U686">
        <v>2100</v>
      </c>
      <c r="V686">
        <v>2100</v>
      </c>
      <c r="W686">
        <v>2100</v>
      </c>
    </row>
    <row r="687" spans="1:23" x14ac:dyDescent="0.2">
      <c r="A687" t="s">
        <v>17</v>
      </c>
      <c r="B687" t="s">
        <v>717</v>
      </c>
      <c r="C687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87">
        <v>4</v>
      </c>
      <c r="E687">
        <v>0</v>
      </c>
      <c r="F687">
        <v>5500</v>
      </c>
      <c r="G687">
        <v>6658.8430250121701</v>
      </c>
      <c r="H687">
        <v>3895.3283149749</v>
      </c>
      <c r="I687">
        <v>11472.277461085399</v>
      </c>
      <c r="J687">
        <v>46787</v>
      </c>
      <c r="K687">
        <v>1.34497998264333E-3</v>
      </c>
      <c r="L687">
        <v>0</v>
      </c>
      <c r="M687">
        <v>5800</v>
      </c>
      <c r="N687">
        <v>5800</v>
      </c>
      <c r="O687">
        <v>11000</v>
      </c>
      <c r="P687">
        <v>11000</v>
      </c>
      <c r="Q687">
        <v>11000</v>
      </c>
      <c r="R687">
        <v>11000</v>
      </c>
      <c r="S687">
        <v>11000</v>
      </c>
      <c r="T687">
        <v>11000</v>
      </c>
      <c r="U687">
        <v>11000</v>
      </c>
      <c r="V687">
        <v>11000</v>
      </c>
      <c r="W687">
        <v>11000</v>
      </c>
    </row>
    <row r="688" spans="1:23" x14ac:dyDescent="0.2">
      <c r="A688" t="s">
        <v>17</v>
      </c>
      <c r="B688" t="s">
        <v>718</v>
      </c>
      <c r="C688" s="4" t="str">
        <f t="shared" si="10"/>
        <v>/time-units?for_protocol_soa=true</v>
      </c>
      <c r="D688">
        <v>4</v>
      </c>
      <c r="E688">
        <v>0</v>
      </c>
      <c r="F688">
        <v>1100</v>
      </c>
      <c r="G688">
        <v>1085.9392050188001</v>
      </c>
      <c r="H688">
        <v>86.718900012783706</v>
      </c>
      <c r="I688">
        <v>1975.84140102844</v>
      </c>
      <c r="J688">
        <v>92</v>
      </c>
      <c r="K688">
        <v>1.34497998264333E-3</v>
      </c>
      <c r="L688">
        <v>0</v>
      </c>
      <c r="M688">
        <v>1200</v>
      </c>
      <c r="N688">
        <v>1200</v>
      </c>
      <c r="O688">
        <v>2000</v>
      </c>
      <c r="P688">
        <v>2000</v>
      </c>
      <c r="Q688">
        <v>2000</v>
      </c>
      <c r="R688">
        <v>2000</v>
      </c>
      <c r="S688">
        <v>2000</v>
      </c>
      <c r="T688">
        <v>2000</v>
      </c>
      <c r="U688">
        <v>2000</v>
      </c>
      <c r="V688">
        <v>2000</v>
      </c>
      <c r="W688">
        <v>2000</v>
      </c>
    </row>
    <row r="689" spans="1:23" x14ac:dyDescent="0.2">
      <c r="A689" t="s">
        <v>17</v>
      </c>
      <c r="B689" t="s">
        <v>719</v>
      </c>
      <c r="C689" s="4" t="str">
        <f t="shared" si="10"/>
        <v>/studies/study_uid</v>
      </c>
      <c r="D689">
        <v>5</v>
      </c>
      <c r="E689">
        <v>0</v>
      </c>
      <c r="F689">
        <v>1600</v>
      </c>
      <c r="G689">
        <v>2758.5877334000502</v>
      </c>
      <c r="H689">
        <v>826.87321491539399</v>
      </c>
      <c r="I689">
        <v>5630.6860949844104</v>
      </c>
      <c r="J689">
        <v>1712</v>
      </c>
      <c r="K689">
        <v>1.6812249783041599E-3</v>
      </c>
      <c r="L689">
        <v>0</v>
      </c>
      <c r="M689">
        <v>1600</v>
      </c>
      <c r="N689">
        <v>4800</v>
      </c>
      <c r="O689">
        <v>4800</v>
      </c>
      <c r="P689">
        <v>5600</v>
      </c>
      <c r="Q689">
        <v>5600</v>
      </c>
      <c r="R689">
        <v>5600</v>
      </c>
      <c r="S689">
        <v>5600</v>
      </c>
      <c r="T689">
        <v>5600</v>
      </c>
      <c r="U689">
        <v>5600</v>
      </c>
      <c r="V689">
        <v>5600</v>
      </c>
      <c r="W689">
        <v>5600</v>
      </c>
    </row>
    <row r="690" spans="1:23" x14ac:dyDescent="0.2">
      <c r="A690" t="s">
        <v>17</v>
      </c>
      <c r="B690" t="s">
        <v>720</v>
      </c>
      <c r="C690" s="4" t="str">
        <f t="shared" si="10"/>
        <v>/flowchart?detailed=true</v>
      </c>
      <c r="D690">
        <v>5</v>
      </c>
      <c r="E690">
        <v>0</v>
      </c>
      <c r="F690">
        <v>25000</v>
      </c>
      <c r="G690">
        <v>23854.300279775602</v>
      </c>
      <c r="H690">
        <v>17893.775301985399</v>
      </c>
      <c r="I690">
        <v>26547.886764979899</v>
      </c>
      <c r="J690">
        <v>506021</v>
      </c>
      <c r="K690">
        <v>1.6812249783041599E-3</v>
      </c>
      <c r="L690">
        <v>0</v>
      </c>
      <c r="M690">
        <v>25000</v>
      </c>
      <c r="N690">
        <v>26000</v>
      </c>
      <c r="O690">
        <v>26000</v>
      </c>
      <c r="P690">
        <v>27000</v>
      </c>
      <c r="Q690">
        <v>27000</v>
      </c>
      <c r="R690">
        <v>27000</v>
      </c>
      <c r="S690">
        <v>27000</v>
      </c>
      <c r="T690">
        <v>27000</v>
      </c>
      <c r="U690">
        <v>27000</v>
      </c>
      <c r="V690">
        <v>27000</v>
      </c>
      <c r="W690">
        <v>27000</v>
      </c>
    </row>
    <row r="691" spans="1:23" x14ac:dyDescent="0.2">
      <c r="A691" t="s">
        <v>17</v>
      </c>
      <c r="B691" t="s">
        <v>721</v>
      </c>
      <c r="C691" s="4" t="str">
        <f t="shared" si="10"/>
        <v>/soa-preferences</v>
      </c>
      <c r="D691">
        <v>5</v>
      </c>
      <c r="E691">
        <v>0</v>
      </c>
      <c r="F691">
        <v>140</v>
      </c>
      <c r="G691">
        <v>125.54519739933301</v>
      </c>
      <c r="H691">
        <v>41.311822016723397</v>
      </c>
      <c r="I691">
        <v>221.348425024189</v>
      </c>
      <c r="J691">
        <v>100</v>
      </c>
      <c r="K691">
        <v>1.6812249783041599E-3</v>
      </c>
      <c r="L691">
        <v>0</v>
      </c>
      <c r="M691">
        <v>140</v>
      </c>
      <c r="N691">
        <v>150</v>
      </c>
      <c r="O691">
        <v>150</v>
      </c>
      <c r="P691">
        <v>220</v>
      </c>
      <c r="Q691">
        <v>220</v>
      </c>
      <c r="R691">
        <v>220</v>
      </c>
      <c r="S691">
        <v>220</v>
      </c>
      <c r="T691">
        <v>220</v>
      </c>
      <c r="U691">
        <v>220</v>
      </c>
      <c r="V691">
        <v>220</v>
      </c>
      <c r="W691">
        <v>220</v>
      </c>
    </row>
    <row r="692" spans="1:23" x14ac:dyDescent="0.2">
      <c r="A692" t="s">
        <v>17</v>
      </c>
      <c r="B692" t="s">
        <v>722</v>
      </c>
      <c r="C692" s="4" t="str">
        <f t="shared" si="10"/>
        <v>/study-activities?page_size=0&amp;page_number=1</v>
      </c>
      <c r="D692">
        <v>5</v>
      </c>
      <c r="E692">
        <v>0</v>
      </c>
      <c r="F692">
        <v>3000</v>
      </c>
      <c r="G692">
        <v>2929.0549955563602</v>
      </c>
      <c r="H692">
        <v>1659.2281209304899</v>
      </c>
      <c r="I692">
        <v>4587.7593260956901</v>
      </c>
      <c r="J692">
        <v>409416</v>
      </c>
      <c r="K692">
        <v>1.6812249783041599E-3</v>
      </c>
      <c r="L692">
        <v>0</v>
      </c>
      <c r="M692">
        <v>3000</v>
      </c>
      <c r="N692">
        <v>3500</v>
      </c>
      <c r="O692">
        <v>3500</v>
      </c>
      <c r="P692">
        <v>4600</v>
      </c>
      <c r="Q692">
        <v>4600</v>
      </c>
      <c r="R692">
        <v>4600</v>
      </c>
      <c r="S692">
        <v>4600</v>
      </c>
      <c r="T692">
        <v>4600</v>
      </c>
      <c r="U692">
        <v>4600</v>
      </c>
      <c r="V692">
        <v>4600</v>
      </c>
      <c r="W692">
        <v>4600</v>
      </c>
    </row>
    <row r="693" spans="1:23" x14ac:dyDescent="0.2">
      <c r="A693" t="s">
        <v>17</v>
      </c>
      <c r="B693" t="s">
        <v>723</v>
      </c>
      <c r="C693" s="4" t="str">
        <f t="shared" si="10"/>
        <v>/study-soa-footnotes?page_number=1&amp;page_size=0&amp;total_count=true</v>
      </c>
      <c r="D693">
        <v>5</v>
      </c>
      <c r="E693">
        <v>0</v>
      </c>
      <c r="F693">
        <v>1500</v>
      </c>
      <c r="G693">
        <v>1269.3048458313499</v>
      </c>
      <c r="H693">
        <v>345.00813495833398</v>
      </c>
      <c r="I693">
        <v>1979.81635003816</v>
      </c>
      <c r="J693">
        <v>40</v>
      </c>
      <c r="K693">
        <v>1.6812249783041599E-3</v>
      </c>
      <c r="L693">
        <v>0</v>
      </c>
      <c r="M693">
        <v>1500</v>
      </c>
      <c r="N693">
        <v>1700</v>
      </c>
      <c r="O693">
        <v>1700</v>
      </c>
      <c r="P693">
        <v>2000</v>
      </c>
      <c r="Q693">
        <v>2000</v>
      </c>
      <c r="R693">
        <v>2000</v>
      </c>
      <c r="S693">
        <v>2000</v>
      </c>
      <c r="T693">
        <v>2000</v>
      </c>
      <c r="U693">
        <v>2000</v>
      </c>
      <c r="V693">
        <v>2000</v>
      </c>
      <c r="W693">
        <v>2000</v>
      </c>
    </row>
    <row r="694" spans="1:23" x14ac:dyDescent="0.2">
      <c r="A694" t="s">
        <v>17</v>
      </c>
      <c r="B694" t="s">
        <v>724</v>
      </c>
      <c r="C694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694">
        <v>5</v>
      </c>
      <c r="E694">
        <v>0</v>
      </c>
      <c r="F694">
        <v>5900</v>
      </c>
      <c r="G694">
        <v>6124.3809906067299</v>
      </c>
      <c r="H694">
        <v>5212.6827440224497</v>
      </c>
      <c r="I694">
        <v>7020.5457730917196</v>
      </c>
      <c r="J694">
        <v>46787</v>
      </c>
      <c r="K694">
        <v>1.6812249783041599E-3</v>
      </c>
      <c r="L694">
        <v>0</v>
      </c>
      <c r="M694">
        <v>5900</v>
      </c>
      <c r="N694">
        <v>6800</v>
      </c>
      <c r="O694">
        <v>6800</v>
      </c>
      <c r="P694">
        <v>7000</v>
      </c>
      <c r="Q694">
        <v>7000</v>
      </c>
      <c r="R694">
        <v>7000</v>
      </c>
      <c r="S694">
        <v>7000</v>
      </c>
      <c r="T694">
        <v>7000</v>
      </c>
      <c r="U694">
        <v>7000</v>
      </c>
      <c r="V694">
        <v>7000</v>
      </c>
      <c r="W694">
        <v>7000</v>
      </c>
    </row>
    <row r="695" spans="1:23" x14ac:dyDescent="0.2">
      <c r="A695" t="s">
        <v>17</v>
      </c>
      <c r="B695" t="s">
        <v>725</v>
      </c>
      <c r="C695" s="4" t="str">
        <f t="shared" si="10"/>
        <v>/time-units?for_protocol_soa=true</v>
      </c>
      <c r="D695">
        <v>5</v>
      </c>
      <c r="E695">
        <v>0</v>
      </c>
      <c r="F695">
        <v>310</v>
      </c>
      <c r="G695">
        <v>457.50592702533999</v>
      </c>
      <c r="H695">
        <v>70.258790976367806</v>
      </c>
      <c r="I695">
        <v>977.89787396322902</v>
      </c>
      <c r="J695">
        <v>92</v>
      </c>
      <c r="K695">
        <v>1.6812249783041599E-3</v>
      </c>
      <c r="L695">
        <v>0</v>
      </c>
      <c r="M695">
        <v>310</v>
      </c>
      <c r="N695">
        <v>810</v>
      </c>
      <c r="O695">
        <v>810</v>
      </c>
      <c r="P695">
        <v>980</v>
      </c>
      <c r="Q695">
        <v>980</v>
      </c>
      <c r="R695">
        <v>980</v>
      </c>
      <c r="S695">
        <v>980</v>
      </c>
      <c r="T695">
        <v>980</v>
      </c>
      <c r="U695">
        <v>980</v>
      </c>
      <c r="V695">
        <v>980</v>
      </c>
      <c r="W695">
        <v>980</v>
      </c>
    </row>
    <row r="696" spans="1:23" x14ac:dyDescent="0.2">
      <c r="A696" t="s">
        <v>17</v>
      </c>
      <c r="B696" t="s">
        <v>726</v>
      </c>
      <c r="C696" s="4" t="str">
        <f t="shared" si="10"/>
        <v>/studies/study_uid</v>
      </c>
      <c r="D696">
        <v>5</v>
      </c>
      <c r="E696">
        <v>0</v>
      </c>
      <c r="F696">
        <v>1100</v>
      </c>
      <c r="G696">
        <v>1014.53343278262</v>
      </c>
      <c r="H696">
        <v>228.58409502077799</v>
      </c>
      <c r="I696">
        <v>2234.4819259596902</v>
      </c>
      <c r="J696">
        <v>1712</v>
      </c>
      <c r="K696">
        <v>1.6812249783041599E-3</v>
      </c>
      <c r="L696">
        <v>0</v>
      </c>
      <c r="M696">
        <v>1100</v>
      </c>
      <c r="N696">
        <v>1100</v>
      </c>
      <c r="O696">
        <v>1100</v>
      </c>
      <c r="P696">
        <v>2200</v>
      </c>
      <c r="Q696">
        <v>2200</v>
      </c>
      <c r="R696">
        <v>2200</v>
      </c>
      <c r="S696">
        <v>2200</v>
      </c>
      <c r="T696">
        <v>2200</v>
      </c>
      <c r="U696">
        <v>2200</v>
      </c>
      <c r="V696">
        <v>2200</v>
      </c>
      <c r="W696">
        <v>2200</v>
      </c>
    </row>
    <row r="697" spans="1:23" x14ac:dyDescent="0.2">
      <c r="A697" t="s">
        <v>17</v>
      </c>
      <c r="B697" t="s">
        <v>727</v>
      </c>
      <c r="C697" s="4" t="str">
        <f t="shared" si="10"/>
        <v>/flowchart?detailed=true</v>
      </c>
      <c r="D697">
        <v>5</v>
      </c>
      <c r="E697">
        <v>0</v>
      </c>
      <c r="F697">
        <v>24000</v>
      </c>
      <c r="G697">
        <v>24479.515771591101</v>
      </c>
      <c r="H697">
        <v>23076.2356079649</v>
      </c>
      <c r="I697">
        <v>25645.669628982399</v>
      </c>
      <c r="J697">
        <v>503025</v>
      </c>
      <c r="K697">
        <v>1.6812249783041599E-3</v>
      </c>
      <c r="L697">
        <v>0</v>
      </c>
      <c r="M697">
        <v>24000</v>
      </c>
      <c r="N697">
        <v>25000</v>
      </c>
      <c r="O697">
        <v>25000</v>
      </c>
      <c r="P697">
        <v>26000</v>
      </c>
      <c r="Q697">
        <v>26000</v>
      </c>
      <c r="R697">
        <v>26000</v>
      </c>
      <c r="S697">
        <v>26000</v>
      </c>
      <c r="T697">
        <v>26000</v>
      </c>
      <c r="U697">
        <v>26000</v>
      </c>
      <c r="V697">
        <v>26000</v>
      </c>
      <c r="W697">
        <v>26000</v>
      </c>
    </row>
    <row r="698" spans="1:23" x14ac:dyDescent="0.2">
      <c r="A698" t="s">
        <v>17</v>
      </c>
      <c r="B698" t="s">
        <v>728</v>
      </c>
      <c r="C698" s="4" t="str">
        <f t="shared" si="10"/>
        <v>/soa-preferences</v>
      </c>
      <c r="D698">
        <v>5</v>
      </c>
      <c r="E698">
        <v>0</v>
      </c>
      <c r="F698">
        <v>170</v>
      </c>
      <c r="G698">
        <v>211.31203321274299</v>
      </c>
      <c r="H698">
        <v>71.836229995824397</v>
      </c>
      <c r="I698">
        <v>350.98022606689398</v>
      </c>
      <c r="J698">
        <v>100</v>
      </c>
      <c r="K698">
        <v>1.6812249783041599E-3</v>
      </c>
      <c r="L698">
        <v>0</v>
      </c>
      <c r="M698">
        <v>170</v>
      </c>
      <c r="N698">
        <v>310</v>
      </c>
      <c r="O698">
        <v>310</v>
      </c>
      <c r="P698">
        <v>350</v>
      </c>
      <c r="Q698">
        <v>350</v>
      </c>
      <c r="R698">
        <v>350</v>
      </c>
      <c r="S698">
        <v>350</v>
      </c>
      <c r="T698">
        <v>350</v>
      </c>
      <c r="U698">
        <v>350</v>
      </c>
      <c r="V698">
        <v>350</v>
      </c>
      <c r="W698">
        <v>350</v>
      </c>
    </row>
    <row r="699" spans="1:23" x14ac:dyDescent="0.2">
      <c r="A699" t="s">
        <v>17</v>
      </c>
      <c r="B699" t="s">
        <v>729</v>
      </c>
      <c r="C699" s="4" t="str">
        <f t="shared" si="10"/>
        <v>/study-activities?page_size=0&amp;page_number=1</v>
      </c>
      <c r="D699">
        <v>5</v>
      </c>
      <c r="E699">
        <v>0</v>
      </c>
      <c r="F699">
        <v>3700</v>
      </c>
      <c r="G699">
        <v>5461.5205918205902</v>
      </c>
      <c r="H699">
        <v>1732.93983098119</v>
      </c>
      <c r="I699">
        <v>15011.280851089299</v>
      </c>
      <c r="J699">
        <v>409416</v>
      </c>
      <c r="K699">
        <v>1.6812249783041599E-3</v>
      </c>
      <c r="L699">
        <v>0</v>
      </c>
      <c r="M699">
        <v>3700</v>
      </c>
      <c r="N699">
        <v>4000</v>
      </c>
      <c r="O699">
        <v>4000</v>
      </c>
      <c r="P699">
        <v>15000</v>
      </c>
      <c r="Q699">
        <v>15000</v>
      </c>
      <c r="R699">
        <v>15000</v>
      </c>
      <c r="S699">
        <v>15000</v>
      </c>
      <c r="T699">
        <v>15000</v>
      </c>
      <c r="U699">
        <v>15000</v>
      </c>
      <c r="V699">
        <v>15000</v>
      </c>
      <c r="W699">
        <v>15000</v>
      </c>
    </row>
    <row r="700" spans="1:23" x14ac:dyDescent="0.2">
      <c r="A700" t="s">
        <v>17</v>
      </c>
      <c r="B700" t="s">
        <v>730</v>
      </c>
      <c r="C700" s="4" t="str">
        <f t="shared" si="10"/>
        <v>/study-soa-footnotes?page_number=1&amp;page_size=0&amp;total_count=true</v>
      </c>
      <c r="D700">
        <v>5</v>
      </c>
      <c r="E700">
        <v>0</v>
      </c>
      <c r="F700">
        <v>2700</v>
      </c>
      <c r="G700">
        <v>2591.88507660292</v>
      </c>
      <c r="H700">
        <v>1442.0307460240999</v>
      </c>
      <c r="I700">
        <v>4061.5226199151898</v>
      </c>
      <c r="J700">
        <v>40</v>
      </c>
      <c r="K700">
        <v>1.6812249783041599E-3</v>
      </c>
      <c r="L700">
        <v>0</v>
      </c>
      <c r="M700">
        <v>2700</v>
      </c>
      <c r="N700">
        <v>2900</v>
      </c>
      <c r="O700">
        <v>2900</v>
      </c>
      <c r="P700">
        <v>4100</v>
      </c>
      <c r="Q700">
        <v>4100</v>
      </c>
      <c r="R700">
        <v>4100</v>
      </c>
      <c r="S700">
        <v>4100</v>
      </c>
      <c r="T700">
        <v>4100</v>
      </c>
      <c r="U700">
        <v>4100</v>
      </c>
      <c r="V700">
        <v>4100</v>
      </c>
      <c r="W700">
        <v>4100</v>
      </c>
    </row>
    <row r="701" spans="1:23" x14ac:dyDescent="0.2">
      <c r="A701" t="s">
        <v>17</v>
      </c>
      <c r="B701" t="s">
        <v>731</v>
      </c>
      <c r="C701" s="4" t="str">
        <f t="shared" si="10"/>
        <v>/study-visits?page_size=0&amp;filters=%7B%22consecutive_visit_group%22:%7B%22v%22:%5Bnull%5D,%22op%22:%22eq%22%7D,%22visit_class%22:%7B%22v%22:%5B%22NON_VISIT%22,%22UNSCHEDULED_VISIT%22%5D,%22op%22:%22ne%22%7D%7D</v>
      </c>
      <c r="D701">
        <v>5</v>
      </c>
      <c r="E701">
        <v>0</v>
      </c>
      <c r="F701">
        <v>5900</v>
      </c>
      <c r="G701">
        <v>7723.6627945909204</v>
      </c>
      <c r="H701">
        <v>5807.3441439773796</v>
      </c>
      <c r="I701">
        <v>14279.9802860245</v>
      </c>
      <c r="J701">
        <v>46787</v>
      </c>
      <c r="K701">
        <v>1.6812249783041599E-3</v>
      </c>
      <c r="L701">
        <v>0</v>
      </c>
      <c r="M701">
        <v>5900</v>
      </c>
      <c r="N701">
        <v>6800</v>
      </c>
      <c r="O701">
        <v>6800</v>
      </c>
      <c r="P701">
        <v>14000</v>
      </c>
      <c r="Q701">
        <v>14000</v>
      </c>
      <c r="R701">
        <v>14000</v>
      </c>
      <c r="S701">
        <v>14000</v>
      </c>
      <c r="T701">
        <v>14000</v>
      </c>
      <c r="U701">
        <v>14000</v>
      </c>
      <c r="V701">
        <v>14000</v>
      </c>
      <c r="W701">
        <v>14000</v>
      </c>
    </row>
    <row r="702" spans="1:23" x14ac:dyDescent="0.2">
      <c r="A702" t="s">
        <v>17</v>
      </c>
      <c r="B702" t="s">
        <v>732</v>
      </c>
      <c r="C702" s="4" t="str">
        <f t="shared" si="10"/>
        <v>/time-units?for_protocol_soa=true</v>
      </c>
      <c r="D702">
        <v>5</v>
      </c>
      <c r="E702">
        <v>0</v>
      </c>
      <c r="F702">
        <v>120</v>
      </c>
      <c r="G702">
        <v>113.585297204554</v>
      </c>
      <c r="H702">
        <v>59.006163966841903</v>
      </c>
      <c r="I702">
        <v>176.94376304279999</v>
      </c>
      <c r="J702">
        <v>92</v>
      </c>
      <c r="K702">
        <v>1.6812249783041599E-3</v>
      </c>
      <c r="L702">
        <v>0</v>
      </c>
      <c r="M702">
        <v>120</v>
      </c>
      <c r="N702">
        <v>130</v>
      </c>
      <c r="O702">
        <v>130</v>
      </c>
      <c r="P702">
        <v>180</v>
      </c>
      <c r="Q702">
        <v>180</v>
      </c>
      <c r="R702">
        <v>180</v>
      </c>
      <c r="S702">
        <v>180</v>
      </c>
      <c r="T702">
        <v>180</v>
      </c>
      <c r="U702">
        <v>180</v>
      </c>
      <c r="V702">
        <v>180</v>
      </c>
      <c r="W702">
        <v>180</v>
      </c>
    </row>
    <row r="703" spans="1:23" x14ac:dyDescent="0.2">
      <c r="A703" t="s">
        <v>17</v>
      </c>
      <c r="B703" t="s">
        <v>733</v>
      </c>
      <c r="C703" s="4" t="str">
        <f t="shared" si="10"/>
        <v>/studies/study_uid</v>
      </c>
      <c r="D703">
        <v>7</v>
      </c>
      <c r="E703">
        <v>0</v>
      </c>
      <c r="F703">
        <v>1700</v>
      </c>
      <c r="G703">
        <v>3176.2369115770298</v>
      </c>
      <c r="H703">
        <v>330.65268292557403</v>
      </c>
      <c r="I703">
        <v>8557.4604539433494</v>
      </c>
      <c r="J703">
        <v>1712</v>
      </c>
      <c r="K703">
        <v>2.35371496962583E-3</v>
      </c>
      <c r="L703">
        <v>0</v>
      </c>
      <c r="M703">
        <v>1700</v>
      </c>
      <c r="N703">
        <v>3100</v>
      </c>
      <c r="O703">
        <v>6500</v>
      </c>
      <c r="P703">
        <v>6500</v>
      </c>
      <c r="Q703">
        <v>8600</v>
      </c>
      <c r="R703">
        <v>8600</v>
      </c>
      <c r="S703">
        <v>8600</v>
      </c>
      <c r="T703">
        <v>8600</v>
      </c>
      <c r="U703">
        <v>8600</v>
      </c>
      <c r="V703">
        <v>8600</v>
      </c>
      <c r="W703">
        <v>8600</v>
      </c>
    </row>
    <row r="704" spans="1:23" x14ac:dyDescent="0.2">
      <c r="A704" t="s">
        <v>17</v>
      </c>
      <c r="B704" t="s">
        <v>734</v>
      </c>
      <c r="C704" s="4" t="str">
        <f t="shared" si="10"/>
        <v>/flowchart?detailed=true</v>
      </c>
      <c r="D704">
        <v>7</v>
      </c>
      <c r="E704">
        <v>0</v>
      </c>
      <c r="F704">
        <v>22000</v>
      </c>
      <c r="G704">
        <v>20878.492923985599</v>
      </c>
      <c r="H704">
        <v>16576.00863697</v>
      </c>
      <c r="I704">
        <v>25493.2287510018</v>
      </c>
      <c r="J704">
        <v>503346</v>
      </c>
      <c r="K704">
        <v>2.35371496962583E-3</v>
      </c>
      <c r="L704">
        <v>0</v>
      </c>
      <c r="M704">
        <v>22000</v>
      </c>
      <c r="N704">
        <v>23000</v>
      </c>
      <c r="O704">
        <v>24000</v>
      </c>
      <c r="P704">
        <v>24000</v>
      </c>
      <c r="Q704">
        <v>25000</v>
      </c>
      <c r="R704">
        <v>25000</v>
      </c>
      <c r="S704">
        <v>25000</v>
      </c>
      <c r="T704">
        <v>25000</v>
      </c>
      <c r="U704">
        <v>25000</v>
      </c>
      <c r="V704">
        <v>25000</v>
      </c>
      <c r="W704">
        <v>25000</v>
      </c>
    </row>
    <row r="705" spans="1:23" x14ac:dyDescent="0.2">
      <c r="A705" t="s">
        <v>17</v>
      </c>
      <c r="B705" t="s">
        <v>735</v>
      </c>
      <c r="C705" s="4" t="str">
        <f t="shared" si="10"/>
        <v>/soa-preferences</v>
      </c>
      <c r="D705">
        <v>7</v>
      </c>
      <c r="E705">
        <v>0</v>
      </c>
      <c r="F705">
        <v>110</v>
      </c>
      <c r="G705">
        <v>261.48407330869497</v>
      </c>
      <c r="H705">
        <v>37.260682089254203</v>
      </c>
      <c r="I705">
        <v>714.75497097708205</v>
      </c>
      <c r="J705">
        <v>100</v>
      </c>
      <c r="K705">
        <v>2.35371496962583E-3</v>
      </c>
      <c r="L705">
        <v>0</v>
      </c>
      <c r="M705">
        <v>110</v>
      </c>
      <c r="N705">
        <v>170</v>
      </c>
      <c r="O705">
        <v>660</v>
      </c>
      <c r="P705">
        <v>660</v>
      </c>
      <c r="Q705">
        <v>710</v>
      </c>
      <c r="R705">
        <v>710</v>
      </c>
      <c r="S705">
        <v>710</v>
      </c>
      <c r="T705">
        <v>710</v>
      </c>
      <c r="U705">
        <v>710</v>
      </c>
      <c r="V705">
        <v>710</v>
      </c>
      <c r="W705">
        <v>710</v>
      </c>
    </row>
    <row r="706" spans="1:23" x14ac:dyDescent="0.2">
      <c r="A706" t="s">
        <v>17</v>
      </c>
      <c r="B706" t="s">
        <v>736</v>
      </c>
      <c r="C706" s="4" t="str">
        <f t="shared" si="10"/>
        <v>/study-activities?page_size=0&amp;page_number=1</v>
      </c>
      <c r="D706">
        <v>7</v>
      </c>
      <c r="E706">
        <v>0</v>
      </c>
      <c r="F706">
        <v>3200</v>
      </c>
      <c r="G706">
        <v>3025.0840782952801</v>
      </c>
      <c r="H706">
        <v>1120.12917106039</v>
      </c>
      <c r="I706">
        <v>5026.4954220037898</v>
      </c>
      <c r="J706">
        <v>409416</v>
      </c>
      <c r="K706">
        <v>2.35371496962583E-3</v>
      </c>
      <c r="L706">
        <v>0</v>
      </c>
      <c r="M706">
        <v>3200</v>
      </c>
      <c r="N706">
        <v>3700</v>
      </c>
      <c r="O706">
        <v>4500</v>
      </c>
      <c r="P706">
        <v>4500</v>
      </c>
      <c r="Q706">
        <v>5000</v>
      </c>
      <c r="R706">
        <v>5000</v>
      </c>
      <c r="S706">
        <v>5000</v>
      </c>
      <c r="T706">
        <v>5000</v>
      </c>
      <c r="U706">
        <v>5000</v>
      </c>
      <c r="V706">
        <v>5000</v>
      </c>
      <c r="W706">
        <v>5000</v>
      </c>
    </row>
    <row r="707" spans="1:23" x14ac:dyDescent="0.2">
      <c r="A707" t="s">
        <v>17</v>
      </c>
      <c r="B707" t="s">
        <v>737</v>
      </c>
      <c r="C707" s="4" t="str">
        <f t="shared" ref="C707:C770" si="11">IF(LEN(B707)&lt;22,"/studies/study_uid",IF(LEFT(B707,5)="/stud",RIGHT(B707,LEN(B707)-21),B707))</f>
        <v>/study-soa-footnotes?page_number=1&amp;page_size=0&amp;total_count=true</v>
      </c>
      <c r="D707">
        <v>7</v>
      </c>
      <c r="E707">
        <v>0</v>
      </c>
      <c r="F707">
        <v>470</v>
      </c>
      <c r="G707">
        <v>1224.1611147266101</v>
      </c>
      <c r="H707">
        <v>43.760364060290101</v>
      </c>
      <c r="I707">
        <v>4771.3376720202996</v>
      </c>
      <c r="J707">
        <v>40</v>
      </c>
      <c r="K707">
        <v>2.35371496962583E-3</v>
      </c>
      <c r="L707">
        <v>0</v>
      </c>
      <c r="M707">
        <v>470</v>
      </c>
      <c r="N707">
        <v>960</v>
      </c>
      <c r="O707">
        <v>1800</v>
      </c>
      <c r="P707">
        <v>1800</v>
      </c>
      <c r="Q707">
        <v>4800</v>
      </c>
      <c r="R707">
        <v>4800</v>
      </c>
      <c r="S707">
        <v>4800</v>
      </c>
      <c r="T707">
        <v>4800</v>
      </c>
      <c r="U707">
        <v>4800</v>
      </c>
      <c r="V707">
        <v>4800</v>
      </c>
      <c r="W707">
        <v>4800</v>
      </c>
    </row>
    <row r="708" spans="1:23" x14ac:dyDescent="0.2">
      <c r="A708" t="s">
        <v>17</v>
      </c>
      <c r="B708" t="s">
        <v>738</v>
      </c>
      <c r="C708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08">
        <v>7</v>
      </c>
      <c r="E708">
        <v>0</v>
      </c>
      <c r="F708">
        <v>5600</v>
      </c>
      <c r="G708">
        <v>5511.0774919822998</v>
      </c>
      <c r="H708">
        <v>4110.0115639856003</v>
      </c>
      <c r="I708">
        <v>6531.7817770410302</v>
      </c>
      <c r="J708">
        <v>46787</v>
      </c>
      <c r="K708">
        <v>2.35371496962583E-3</v>
      </c>
      <c r="L708">
        <v>0</v>
      </c>
      <c r="M708">
        <v>5600</v>
      </c>
      <c r="N708">
        <v>6000</v>
      </c>
      <c r="O708">
        <v>6300</v>
      </c>
      <c r="P708">
        <v>6300</v>
      </c>
      <c r="Q708">
        <v>6500</v>
      </c>
      <c r="R708">
        <v>6500</v>
      </c>
      <c r="S708">
        <v>6500</v>
      </c>
      <c r="T708">
        <v>6500</v>
      </c>
      <c r="U708">
        <v>6500</v>
      </c>
      <c r="V708">
        <v>6500</v>
      </c>
      <c r="W708">
        <v>6500</v>
      </c>
    </row>
    <row r="709" spans="1:23" x14ac:dyDescent="0.2">
      <c r="A709" t="s">
        <v>17</v>
      </c>
      <c r="B709" t="s">
        <v>739</v>
      </c>
      <c r="C709" s="4" t="str">
        <f t="shared" si="11"/>
        <v>/time-units?for_protocol_soa=true</v>
      </c>
      <c r="D709">
        <v>7</v>
      </c>
      <c r="E709">
        <v>0</v>
      </c>
      <c r="F709">
        <v>290</v>
      </c>
      <c r="G709">
        <v>839.64667429349197</v>
      </c>
      <c r="H709">
        <v>47.8186089312657</v>
      </c>
      <c r="I709">
        <v>4521.3197490665998</v>
      </c>
      <c r="J709">
        <v>92</v>
      </c>
      <c r="K709">
        <v>2.35371496962583E-3</v>
      </c>
      <c r="L709">
        <v>0</v>
      </c>
      <c r="M709">
        <v>290</v>
      </c>
      <c r="N709">
        <v>350</v>
      </c>
      <c r="O709">
        <v>480</v>
      </c>
      <c r="P709">
        <v>480</v>
      </c>
      <c r="Q709">
        <v>4500</v>
      </c>
      <c r="R709">
        <v>4500</v>
      </c>
      <c r="S709">
        <v>4500</v>
      </c>
      <c r="T709">
        <v>4500</v>
      </c>
      <c r="U709">
        <v>4500</v>
      </c>
      <c r="V709">
        <v>4500</v>
      </c>
      <c r="W709">
        <v>4500</v>
      </c>
    </row>
    <row r="710" spans="1:23" x14ac:dyDescent="0.2">
      <c r="A710" t="s">
        <v>17</v>
      </c>
      <c r="B710" t="s">
        <v>740</v>
      </c>
      <c r="C710" s="4" t="str">
        <f t="shared" si="11"/>
        <v>/studies/study_uid</v>
      </c>
      <c r="D710">
        <v>5</v>
      </c>
      <c r="E710">
        <v>0</v>
      </c>
      <c r="F710">
        <v>1200</v>
      </c>
      <c r="G710">
        <v>1443.7012508278699</v>
      </c>
      <c r="H710">
        <v>429.44389802869398</v>
      </c>
      <c r="I710">
        <v>3212.6495540142</v>
      </c>
      <c r="J710">
        <v>1712</v>
      </c>
      <c r="K710">
        <v>1.6812249783041599E-3</v>
      </c>
      <c r="L710">
        <v>0</v>
      </c>
      <c r="M710">
        <v>1200</v>
      </c>
      <c r="N710">
        <v>1500</v>
      </c>
      <c r="O710">
        <v>1500</v>
      </c>
      <c r="P710">
        <v>3200</v>
      </c>
      <c r="Q710">
        <v>3200</v>
      </c>
      <c r="R710">
        <v>3200</v>
      </c>
      <c r="S710">
        <v>3200</v>
      </c>
      <c r="T710">
        <v>3200</v>
      </c>
      <c r="U710">
        <v>3200</v>
      </c>
      <c r="V710">
        <v>3200</v>
      </c>
      <c r="W710">
        <v>3200</v>
      </c>
    </row>
    <row r="711" spans="1:23" x14ac:dyDescent="0.2">
      <c r="A711" t="s">
        <v>17</v>
      </c>
      <c r="B711" t="s">
        <v>741</v>
      </c>
      <c r="C711" s="4" t="str">
        <f t="shared" si="11"/>
        <v>/flowchart?detailed=true</v>
      </c>
      <c r="D711">
        <v>5</v>
      </c>
      <c r="E711">
        <v>0</v>
      </c>
      <c r="F711">
        <v>23000</v>
      </c>
      <c r="G711">
        <v>23473.067543981499</v>
      </c>
      <c r="H711">
        <v>20086.513980990199</v>
      </c>
      <c r="I711">
        <v>25678.0660019721</v>
      </c>
      <c r="J711">
        <v>502811</v>
      </c>
      <c r="K711">
        <v>1.6812249783041599E-3</v>
      </c>
      <c r="L711">
        <v>0</v>
      </c>
      <c r="M711">
        <v>23000</v>
      </c>
      <c r="N711">
        <v>25000</v>
      </c>
      <c r="O711">
        <v>25000</v>
      </c>
      <c r="P711">
        <v>26000</v>
      </c>
      <c r="Q711">
        <v>26000</v>
      </c>
      <c r="R711">
        <v>26000</v>
      </c>
      <c r="S711">
        <v>26000</v>
      </c>
      <c r="T711">
        <v>26000</v>
      </c>
      <c r="U711">
        <v>26000</v>
      </c>
      <c r="V711">
        <v>26000</v>
      </c>
      <c r="W711">
        <v>26000</v>
      </c>
    </row>
    <row r="712" spans="1:23" x14ac:dyDescent="0.2">
      <c r="A712" t="s">
        <v>17</v>
      </c>
      <c r="B712" t="s">
        <v>742</v>
      </c>
      <c r="C712" s="4" t="str">
        <f t="shared" si="11"/>
        <v>/soa-preferences</v>
      </c>
      <c r="D712">
        <v>5</v>
      </c>
      <c r="E712">
        <v>0</v>
      </c>
      <c r="F712">
        <v>360</v>
      </c>
      <c r="G712">
        <v>445.60320696327801</v>
      </c>
      <c r="H712">
        <v>97.641885979101005</v>
      </c>
      <c r="I712">
        <v>1090.90715192724</v>
      </c>
      <c r="J712">
        <v>100</v>
      </c>
      <c r="K712">
        <v>1.6812249783041599E-3</v>
      </c>
      <c r="L712">
        <v>0</v>
      </c>
      <c r="M712">
        <v>360</v>
      </c>
      <c r="N712">
        <v>550</v>
      </c>
      <c r="O712">
        <v>550</v>
      </c>
      <c r="P712">
        <v>1100</v>
      </c>
      <c r="Q712">
        <v>1100</v>
      </c>
      <c r="R712">
        <v>1100</v>
      </c>
      <c r="S712">
        <v>1100</v>
      </c>
      <c r="T712">
        <v>1100</v>
      </c>
      <c r="U712">
        <v>1100</v>
      </c>
      <c r="V712">
        <v>1100</v>
      </c>
      <c r="W712">
        <v>1100</v>
      </c>
    </row>
    <row r="713" spans="1:23" x14ac:dyDescent="0.2">
      <c r="A713" t="s">
        <v>17</v>
      </c>
      <c r="B713" t="s">
        <v>743</v>
      </c>
      <c r="C713" s="4" t="str">
        <f t="shared" si="11"/>
        <v>/study-activities?page_size=0&amp;page_number=1</v>
      </c>
      <c r="D713">
        <v>5</v>
      </c>
      <c r="E713">
        <v>0</v>
      </c>
      <c r="F713">
        <v>3800</v>
      </c>
      <c r="G713">
        <v>4405.7701156008898</v>
      </c>
      <c r="H713">
        <v>2908.2898950437002</v>
      </c>
      <c r="I713">
        <v>5908.8989919982796</v>
      </c>
      <c r="J713">
        <v>409416</v>
      </c>
      <c r="K713">
        <v>1.6812249783041599E-3</v>
      </c>
      <c r="L713">
        <v>0</v>
      </c>
      <c r="M713">
        <v>3800</v>
      </c>
      <c r="N713">
        <v>5700</v>
      </c>
      <c r="O713">
        <v>5700</v>
      </c>
      <c r="P713">
        <v>5900</v>
      </c>
      <c r="Q713">
        <v>5900</v>
      </c>
      <c r="R713">
        <v>5900</v>
      </c>
      <c r="S713">
        <v>5900</v>
      </c>
      <c r="T713">
        <v>5900</v>
      </c>
      <c r="U713">
        <v>5900</v>
      </c>
      <c r="V713">
        <v>5900</v>
      </c>
      <c r="W713">
        <v>5900</v>
      </c>
    </row>
    <row r="714" spans="1:23" x14ac:dyDescent="0.2">
      <c r="A714" t="s">
        <v>17</v>
      </c>
      <c r="B714" t="s">
        <v>744</v>
      </c>
      <c r="C714" s="4" t="str">
        <f t="shared" si="11"/>
        <v>/study-soa-footnotes?page_number=1&amp;page_size=0&amp;total_count=true</v>
      </c>
      <c r="D714">
        <v>5</v>
      </c>
      <c r="E714">
        <v>0</v>
      </c>
      <c r="F714">
        <v>1400</v>
      </c>
      <c r="G714">
        <v>1338.52161883842</v>
      </c>
      <c r="H714">
        <v>70.427613100036893</v>
      </c>
      <c r="I714">
        <v>2738.9021560084002</v>
      </c>
      <c r="J714">
        <v>40</v>
      </c>
      <c r="K714">
        <v>1.6812249783041599E-3</v>
      </c>
      <c r="L714">
        <v>0</v>
      </c>
      <c r="M714">
        <v>1400</v>
      </c>
      <c r="N714">
        <v>1600</v>
      </c>
      <c r="O714">
        <v>1600</v>
      </c>
      <c r="P714">
        <v>2700</v>
      </c>
      <c r="Q714">
        <v>2700</v>
      </c>
      <c r="R714">
        <v>2700</v>
      </c>
      <c r="S714">
        <v>2700</v>
      </c>
      <c r="T714">
        <v>2700</v>
      </c>
      <c r="U714">
        <v>2700</v>
      </c>
      <c r="V714">
        <v>2700</v>
      </c>
      <c r="W714">
        <v>2700</v>
      </c>
    </row>
    <row r="715" spans="1:23" x14ac:dyDescent="0.2">
      <c r="A715" t="s">
        <v>17</v>
      </c>
      <c r="B715" t="s">
        <v>745</v>
      </c>
      <c r="C715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15">
        <v>5</v>
      </c>
      <c r="E715">
        <v>0</v>
      </c>
      <c r="F715">
        <v>6400</v>
      </c>
      <c r="G715">
        <v>6950.2286289818503</v>
      </c>
      <c r="H715">
        <v>4916.2577950628402</v>
      </c>
      <c r="I715">
        <v>10953.102519968499</v>
      </c>
      <c r="J715">
        <v>46787</v>
      </c>
      <c r="K715">
        <v>1.6812249783041599E-3</v>
      </c>
      <c r="L715">
        <v>0</v>
      </c>
      <c r="M715">
        <v>6400</v>
      </c>
      <c r="N715">
        <v>6800</v>
      </c>
      <c r="O715">
        <v>6800</v>
      </c>
      <c r="P715">
        <v>11000</v>
      </c>
      <c r="Q715">
        <v>11000</v>
      </c>
      <c r="R715">
        <v>11000</v>
      </c>
      <c r="S715">
        <v>11000</v>
      </c>
      <c r="T715">
        <v>11000</v>
      </c>
      <c r="U715">
        <v>11000</v>
      </c>
      <c r="V715">
        <v>11000</v>
      </c>
      <c r="W715">
        <v>11000</v>
      </c>
    </row>
    <row r="716" spans="1:23" x14ac:dyDescent="0.2">
      <c r="A716" t="s">
        <v>17</v>
      </c>
      <c r="B716" t="s">
        <v>746</v>
      </c>
      <c r="C716" s="4" t="str">
        <f t="shared" si="11"/>
        <v>/time-units?for_protocol_soa=true</v>
      </c>
      <c r="D716">
        <v>5</v>
      </c>
      <c r="E716">
        <v>0</v>
      </c>
      <c r="F716">
        <v>130</v>
      </c>
      <c r="G716">
        <v>556.58935997635103</v>
      </c>
      <c r="H716">
        <v>89.391454006545203</v>
      </c>
      <c r="I716">
        <v>1697.22881098277</v>
      </c>
      <c r="J716">
        <v>92</v>
      </c>
      <c r="K716">
        <v>1.6812249783041599E-3</v>
      </c>
      <c r="L716">
        <v>0</v>
      </c>
      <c r="M716">
        <v>130</v>
      </c>
      <c r="N716">
        <v>770</v>
      </c>
      <c r="O716">
        <v>770</v>
      </c>
      <c r="P716">
        <v>1700</v>
      </c>
      <c r="Q716">
        <v>1700</v>
      </c>
      <c r="R716">
        <v>1700</v>
      </c>
      <c r="S716">
        <v>1700</v>
      </c>
      <c r="T716">
        <v>1700</v>
      </c>
      <c r="U716">
        <v>1700</v>
      </c>
      <c r="V716">
        <v>1700</v>
      </c>
      <c r="W716">
        <v>1700</v>
      </c>
    </row>
    <row r="717" spans="1:23" x14ac:dyDescent="0.2">
      <c r="A717" t="s">
        <v>17</v>
      </c>
      <c r="B717" t="s">
        <v>747</v>
      </c>
      <c r="C717" s="4" t="str">
        <f t="shared" si="11"/>
        <v>/studies/study_uid</v>
      </c>
      <c r="D717">
        <v>7</v>
      </c>
      <c r="E717">
        <v>0</v>
      </c>
      <c r="F717">
        <v>5300</v>
      </c>
      <c r="G717">
        <v>4387.6189902491296</v>
      </c>
      <c r="H717">
        <v>1966.8756970204399</v>
      </c>
      <c r="I717">
        <v>6323.1859579682296</v>
      </c>
      <c r="J717">
        <v>1713</v>
      </c>
      <c r="K717">
        <v>2.35371496962583E-3</v>
      </c>
      <c r="L717">
        <v>0</v>
      </c>
      <c r="M717">
        <v>5300</v>
      </c>
      <c r="N717">
        <v>5700</v>
      </c>
      <c r="O717">
        <v>6200</v>
      </c>
      <c r="P717">
        <v>6200</v>
      </c>
      <c r="Q717">
        <v>6300</v>
      </c>
      <c r="R717">
        <v>6300</v>
      </c>
      <c r="S717">
        <v>6300</v>
      </c>
      <c r="T717">
        <v>6300</v>
      </c>
      <c r="U717">
        <v>6300</v>
      </c>
      <c r="V717">
        <v>6300</v>
      </c>
      <c r="W717">
        <v>6300</v>
      </c>
    </row>
    <row r="718" spans="1:23" x14ac:dyDescent="0.2">
      <c r="A718" t="s">
        <v>17</v>
      </c>
      <c r="B718" t="s">
        <v>748</v>
      </c>
      <c r="C718" s="4" t="str">
        <f t="shared" si="11"/>
        <v>/flowchart?detailed=true</v>
      </c>
      <c r="D718">
        <v>7</v>
      </c>
      <c r="E718">
        <v>0</v>
      </c>
      <c r="F718">
        <v>22000</v>
      </c>
      <c r="G718">
        <v>21701.641338727699</v>
      </c>
      <c r="H718">
        <v>16904.071739991101</v>
      </c>
      <c r="I718">
        <v>26480.048923054699</v>
      </c>
      <c r="J718">
        <v>504951</v>
      </c>
      <c r="K718">
        <v>2.35371496962583E-3</v>
      </c>
      <c r="L718">
        <v>0</v>
      </c>
      <c r="M718">
        <v>22000</v>
      </c>
      <c r="N718">
        <v>22000</v>
      </c>
      <c r="O718">
        <v>26000</v>
      </c>
      <c r="P718">
        <v>26000</v>
      </c>
      <c r="Q718">
        <v>26000</v>
      </c>
      <c r="R718">
        <v>26000</v>
      </c>
      <c r="S718">
        <v>26000</v>
      </c>
      <c r="T718">
        <v>26000</v>
      </c>
      <c r="U718">
        <v>26000</v>
      </c>
      <c r="V718">
        <v>26000</v>
      </c>
      <c r="W718">
        <v>26000</v>
      </c>
    </row>
    <row r="719" spans="1:23" x14ac:dyDescent="0.2">
      <c r="A719" t="s">
        <v>17</v>
      </c>
      <c r="B719" t="s">
        <v>749</v>
      </c>
      <c r="C719" s="4" t="str">
        <f t="shared" si="11"/>
        <v>/soa-preferences</v>
      </c>
      <c r="D719">
        <v>7</v>
      </c>
      <c r="E719">
        <v>0</v>
      </c>
      <c r="F719">
        <v>200</v>
      </c>
      <c r="G719">
        <v>270.54171789703599</v>
      </c>
      <c r="H719">
        <v>38.067189045250402</v>
      </c>
      <c r="I719">
        <v>963.97458610590502</v>
      </c>
      <c r="J719">
        <v>100</v>
      </c>
      <c r="K719">
        <v>2.35371496962583E-3</v>
      </c>
      <c r="L719">
        <v>0</v>
      </c>
      <c r="M719">
        <v>200</v>
      </c>
      <c r="N719">
        <v>260</v>
      </c>
      <c r="O719">
        <v>290</v>
      </c>
      <c r="P719">
        <v>290</v>
      </c>
      <c r="Q719">
        <v>960</v>
      </c>
      <c r="R719">
        <v>960</v>
      </c>
      <c r="S719">
        <v>960</v>
      </c>
      <c r="T719">
        <v>960</v>
      </c>
      <c r="U719">
        <v>960</v>
      </c>
      <c r="V719">
        <v>960</v>
      </c>
      <c r="W719">
        <v>960</v>
      </c>
    </row>
    <row r="720" spans="1:23" x14ac:dyDescent="0.2">
      <c r="A720" t="s">
        <v>17</v>
      </c>
      <c r="B720" t="s">
        <v>750</v>
      </c>
      <c r="C720" s="4" t="str">
        <f t="shared" si="11"/>
        <v>/study-activities?page_size=0&amp;page_number=1</v>
      </c>
      <c r="D720">
        <v>7</v>
      </c>
      <c r="E720">
        <v>0</v>
      </c>
      <c r="F720">
        <v>2700</v>
      </c>
      <c r="G720">
        <v>3279.71772874505</v>
      </c>
      <c r="H720">
        <v>1264.5650919293901</v>
      </c>
      <c r="I720">
        <v>6412.9939751001002</v>
      </c>
      <c r="J720">
        <v>409416</v>
      </c>
      <c r="K720">
        <v>2.35371496962583E-3</v>
      </c>
      <c r="L720">
        <v>0</v>
      </c>
      <c r="M720">
        <v>2700</v>
      </c>
      <c r="N720">
        <v>3100</v>
      </c>
      <c r="O720">
        <v>5900</v>
      </c>
      <c r="P720">
        <v>5900</v>
      </c>
      <c r="Q720">
        <v>6400</v>
      </c>
      <c r="R720">
        <v>6400</v>
      </c>
      <c r="S720">
        <v>6400</v>
      </c>
      <c r="T720">
        <v>6400</v>
      </c>
      <c r="U720">
        <v>6400</v>
      </c>
      <c r="V720">
        <v>6400</v>
      </c>
      <c r="W720">
        <v>6400</v>
      </c>
    </row>
    <row r="721" spans="1:23" x14ac:dyDescent="0.2">
      <c r="A721" t="s">
        <v>17</v>
      </c>
      <c r="B721" t="s">
        <v>751</v>
      </c>
      <c r="C721" s="4" t="str">
        <f t="shared" si="11"/>
        <v>/study-soa-footnotes?page_number=1&amp;page_size=0&amp;total_count=true</v>
      </c>
      <c r="D721">
        <v>7</v>
      </c>
      <c r="E721">
        <v>0</v>
      </c>
      <c r="F721">
        <v>1100</v>
      </c>
      <c r="G721">
        <v>1398.8124137145601</v>
      </c>
      <c r="H721">
        <v>604.79949600994496</v>
      </c>
      <c r="I721">
        <v>3575.3628719830799</v>
      </c>
      <c r="J721">
        <v>40</v>
      </c>
      <c r="K721">
        <v>2.35371496962583E-3</v>
      </c>
      <c r="L721">
        <v>0</v>
      </c>
      <c r="M721">
        <v>1100</v>
      </c>
      <c r="N721">
        <v>1100</v>
      </c>
      <c r="O721">
        <v>2000</v>
      </c>
      <c r="P721">
        <v>2000</v>
      </c>
      <c r="Q721">
        <v>3600</v>
      </c>
      <c r="R721">
        <v>3600</v>
      </c>
      <c r="S721">
        <v>3600</v>
      </c>
      <c r="T721">
        <v>3600</v>
      </c>
      <c r="U721">
        <v>3600</v>
      </c>
      <c r="V721">
        <v>3600</v>
      </c>
      <c r="W721">
        <v>3600</v>
      </c>
    </row>
    <row r="722" spans="1:23" x14ac:dyDescent="0.2">
      <c r="A722" t="s">
        <v>17</v>
      </c>
      <c r="B722" t="s">
        <v>752</v>
      </c>
      <c r="C722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22">
        <v>7</v>
      </c>
      <c r="E722">
        <v>0</v>
      </c>
      <c r="F722">
        <v>5700</v>
      </c>
      <c r="G722">
        <v>6173.1742684330202</v>
      </c>
      <c r="H722">
        <v>5322.1367630176201</v>
      </c>
      <c r="I722">
        <v>7363.1065570516503</v>
      </c>
      <c r="J722">
        <v>46787</v>
      </c>
      <c r="K722">
        <v>2.35371496962583E-3</v>
      </c>
      <c r="L722">
        <v>0</v>
      </c>
      <c r="M722">
        <v>5700</v>
      </c>
      <c r="N722">
        <v>6900</v>
      </c>
      <c r="O722">
        <v>6900</v>
      </c>
      <c r="P722">
        <v>6900</v>
      </c>
      <c r="Q722">
        <v>7400</v>
      </c>
      <c r="R722">
        <v>7400</v>
      </c>
      <c r="S722">
        <v>7400</v>
      </c>
      <c r="T722">
        <v>7400</v>
      </c>
      <c r="U722">
        <v>7400</v>
      </c>
      <c r="V722">
        <v>7400</v>
      </c>
      <c r="W722">
        <v>7400</v>
      </c>
    </row>
    <row r="723" spans="1:23" x14ac:dyDescent="0.2">
      <c r="A723" t="s">
        <v>17</v>
      </c>
      <c r="B723" t="s">
        <v>753</v>
      </c>
      <c r="C723" s="4" t="str">
        <f t="shared" si="11"/>
        <v>/time-units?for_protocol_soa=true</v>
      </c>
      <c r="D723">
        <v>7</v>
      </c>
      <c r="E723">
        <v>0</v>
      </c>
      <c r="F723">
        <v>470</v>
      </c>
      <c r="G723">
        <v>458.54110131040198</v>
      </c>
      <c r="H723">
        <v>74.952694005332802</v>
      </c>
      <c r="I723">
        <v>986.502679996192</v>
      </c>
      <c r="J723">
        <v>92</v>
      </c>
      <c r="K723">
        <v>2.35371496962583E-3</v>
      </c>
      <c r="L723">
        <v>0</v>
      </c>
      <c r="M723">
        <v>470</v>
      </c>
      <c r="N723">
        <v>740</v>
      </c>
      <c r="O723">
        <v>770</v>
      </c>
      <c r="P723">
        <v>770</v>
      </c>
      <c r="Q723">
        <v>990</v>
      </c>
      <c r="R723">
        <v>990</v>
      </c>
      <c r="S723">
        <v>990</v>
      </c>
      <c r="T723">
        <v>990</v>
      </c>
      <c r="U723">
        <v>990</v>
      </c>
      <c r="V723">
        <v>990</v>
      </c>
      <c r="W723">
        <v>990</v>
      </c>
    </row>
    <row r="724" spans="1:23" x14ac:dyDescent="0.2">
      <c r="A724" t="s">
        <v>17</v>
      </c>
      <c r="B724" t="s">
        <v>754</v>
      </c>
      <c r="C724" s="4" t="str">
        <f t="shared" si="11"/>
        <v>/studies/study_uid</v>
      </c>
      <c r="D724">
        <v>6</v>
      </c>
      <c r="E724">
        <v>0</v>
      </c>
      <c r="F724">
        <v>580</v>
      </c>
      <c r="G724">
        <v>1196.6955239962101</v>
      </c>
      <c r="H724">
        <v>173.35464910138299</v>
      </c>
      <c r="I724">
        <v>2680.13607698958</v>
      </c>
      <c r="J724">
        <v>1713</v>
      </c>
      <c r="K724">
        <v>2.0174699739649998E-3</v>
      </c>
      <c r="L724">
        <v>0</v>
      </c>
      <c r="M724">
        <v>880</v>
      </c>
      <c r="N724">
        <v>880</v>
      </c>
      <c r="O724">
        <v>2400</v>
      </c>
      <c r="P724">
        <v>2400</v>
      </c>
      <c r="Q724">
        <v>2700</v>
      </c>
      <c r="R724">
        <v>2700</v>
      </c>
      <c r="S724">
        <v>2700</v>
      </c>
      <c r="T724">
        <v>2700</v>
      </c>
      <c r="U724">
        <v>2700</v>
      </c>
      <c r="V724">
        <v>2700</v>
      </c>
      <c r="W724">
        <v>2700</v>
      </c>
    </row>
    <row r="725" spans="1:23" x14ac:dyDescent="0.2">
      <c r="A725" t="s">
        <v>17</v>
      </c>
      <c r="B725" t="s">
        <v>755</v>
      </c>
      <c r="C725" s="4" t="str">
        <f t="shared" si="11"/>
        <v>/flowchart?detailed=true</v>
      </c>
      <c r="D725">
        <v>6</v>
      </c>
      <c r="E725">
        <v>0</v>
      </c>
      <c r="F725">
        <v>20000</v>
      </c>
      <c r="G725">
        <v>20748.9028176836</v>
      </c>
      <c r="H725">
        <v>16616.994873038399</v>
      </c>
      <c r="I725">
        <v>23966.757546062501</v>
      </c>
      <c r="J725">
        <v>504095</v>
      </c>
      <c r="K725">
        <v>2.0174699739649998E-3</v>
      </c>
      <c r="L725">
        <v>0</v>
      </c>
      <c r="M725">
        <v>23000</v>
      </c>
      <c r="N725">
        <v>23000</v>
      </c>
      <c r="O725">
        <v>23000</v>
      </c>
      <c r="P725">
        <v>23000</v>
      </c>
      <c r="Q725">
        <v>24000</v>
      </c>
      <c r="R725">
        <v>24000</v>
      </c>
      <c r="S725">
        <v>24000</v>
      </c>
      <c r="T725">
        <v>24000</v>
      </c>
      <c r="U725">
        <v>24000</v>
      </c>
      <c r="V725">
        <v>24000</v>
      </c>
      <c r="W725">
        <v>24000</v>
      </c>
    </row>
    <row r="726" spans="1:23" x14ac:dyDescent="0.2">
      <c r="A726" t="s">
        <v>17</v>
      </c>
      <c r="B726" t="s">
        <v>756</v>
      </c>
      <c r="C726" s="4" t="str">
        <f t="shared" si="11"/>
        <v>/soa-preferences</v>
      </c>
      <c r="D726">
        <v>6</v>
      </c>
      <c r="E726">
        <v>0</v>
      </c>
      <c r="F726">
        <v>150</v>
      </c>
      <c r="G726">
        <v>220.39643417034901</v>
      </c>
      <c r="H726">
        <v>43.553240015171397</v>
      </c>
      <c r="I726">
        <v>741.37841002084303</v>
      </c>
      <c r="J726">
        <v>100</v>
      </c>
      <c r="K726">
        <v>2.0174699739649998E-3</v>
      </c>
      <c r="L726">
        <v>0</v>
      </c>
      <c r="M726">
        <v>150</v>
      </c>
      <c r="N726">
        <v>150</v>
      </c>
      <c r="O726">
        <v>150</v>
      </c>
      <c r="P726">
        <v>150</v>
      </c>
      <c r="Q726">
        <v>740</v>
      </c>
      <c r="R726">
        <v>740</v>
      </c>
      <c r="S726">
        <v>740</v>
      </c>
      <c r="T726">
        <v>740</v>
      </c>
      <c r="U726">
        <v>740</v>
      </c>
      <c r="V726">
        <v>740</v>
      </c>
      <c r="W726">
        <v>740</v>
      </c>
    </row>
    <row r="727" spans="1:23" x14ac:dyDescent="0.2">
      <c r="A727" t="s">
        <v>17</v>
      </c>
      <c r="B727" t="s">
        <v>757</v>
      </c>
      <c r="C727" s="4" t="str">
        <f t="shared" si="11"/>
        <v>/study-activities?page_size=0&amp;page_number=1</v>
      </c>
      <c r="D727">
        <v>6</v>
      </c>
      <c r="E727">
        <v>0</v>
      </c>
      <c r="F727">
        <v>2600</v>
      </c>
      <c r="G727">
        <v>3553.6918783133501</v>
      </c>
      <c r="H727">
        <v>2072.7741890586899</v>
      </c>
      <c r="I727">
        <v>7664.6517189219503</v>
      </c>
      <c r="J727">
        <v>409416</v>
      </c>
      <c r="K727">
        <v>2.0174699739649998E-3</v>
      </c>
      <c r="L727">
        <v>0</v>
      </c>
      <c r="M727">
        <v>3000</v>
      </c>
      <c r="N727">
        <v>3000</v>
      </c>
      <c r="O727">
        <v>3800</v>
      </c>
      <c r="P727">
        <v>3800</v>
      </c>
      <c r="Q727">
        <v>7700</v>
      </c>
      <c r="R727">
        <v>7700</v>
      </c>
      <c r="S727">
        <v>7700</v>
      </c>
      <c r="T727">
        <v>7700</v>
      </c>
      <c r="U727">
        <v>7700</v>
      </c>
      <c r="V727">
        <v>7700</v>
      </c>
      <c r="W727">
        <v>7700</v>
      </c>
    </row>
    <row r="728" spans="1:23" x14ac:dyDescent="0.2">
      <c r="A728" t="s">
        <v>17</v>
      </c>
      <c r="B728" t="s">
        <v>758</v>
      </c>
      <c r="C728" s="4" t="str">
        <f t="shared" si="11"/>
        <v>/study-soa-footnotes?page_number=1&amp;page_size=0&amp;total_count=true</v>
      </c>
      <c r="D728">
        <v>6</v>
      </c>
      <c r="E728">
        <v>0</v>
      </c>
      <c r="F728">
        <v>63</v>
      </c>
      <c r="G728">
        <v>2166.2198840252399</v>
      </c>
      <c r="H728">
        <v>48.212975030764902</v>
      </c>
      <c r="I728">
        <v>5729.4498919509297</v>
      </c>
      <c r="J728">
        <v>40</v>
      </c>
      <c r="K728">
        <v>2.0174699739649998E-3</v>
      </c>
      <c r="L728">
        <v>0</v>
      </c>
      <c r="M728">
        <v>2600</v>
      </c>
      <c r="N728">
        <v>2600</v>
      </c>
      <c r="O728">
        <v>4500</v>
      </c>
      <c r="P728">
        <v>4500</v>
      </c>
      <c r="Q728">
        <v>5700</v>
      </c>
      <c r="R728">
        <v>5700</v>
      </c>
      <c r="S728">
        <v>5700</v>
      </c>
      <c r="T728">
        <v>5700</v>
      </c>
      <c r="U728">
        <v>5700</v>
      </c>
      <c r="V728">
        <v>5700</v>
      </c>
      <c r="W728">
        <v>5700</v>
      </c>
    </row>
    <row r="729" spans="1:23" x14ac:dyDescent="0.2">
      <c r="A729" t="s">
        <v>17</v>
      </c>
      <c r="B729" t="s">
        <v>759</v>
      </c>
      <c r="C729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29">
        <v>6</v>
      </c>
      <c r="E729">
        <v>0</v>
      </c>
      <c r="F729">
        <v>7600</v>
      </c>
      <c r="G729">
        <v>8278.6919406692796</v>
      </c>
      <c r="H729">
        <v>5645.2706239651798</v>
      </c>
      <c r="I729">
        <v>10922.562289983</v>
      </c>
      <c r="J729">
        <v>46787</v>
      </c>
      <c r="K729">
        <v>2.0174699739649998E-3</v>
      </c>
      <c r="L729">
        <v>0</v>
      </c>
      <c r="M729">
        <v>8300</v>
      </c>
      <c r="N729">
        <v>8300</v>
      </c>
      <c r="O729">
        <v>10000</v>
      </c>
      <c r="P729">
        <v>10000</v>
      </c>
      <c r="Q729">
        <v>11000</v>
      </c>
      <c r="R729">
        <v>11000</v>
      </c>
      <c r="S729">
        <v>11000</v>
      </c>
      <c r="T729">
        <v>11000</v>
      </c>
      <c r="U729">
        <v>11000</v>
      </c>
      <c r="V729">
        <v>11000</v>
      </c>
      <c r="W729">
        <v>11000</v>
      </c>
    </row>
    <row r="730" spans="1:23" x14ac:dyDescent="0.2">
      <c r="A730" t="s">
        <v>17</v>
      </c>
      <c r="B730" t="s">
        <v>760</v>
      </c>
      <c r="C730" s="4" t="str">
        <f t="shared" si="11"/>
        <v>/time-units?for_protocol_soa=true</v>
      </c>
      <c r="D730">
        <v>6</v>
      </c>
      <c r="E730">
        <v>0</v>
      </c>
      <c r="F730">
        <v>97</v>
      </c>
      <c r="G730">
        <v>119.700246839784</v>
      </c>
      <c r="H730">
        <v>72.972391964867697</v>
      </c>
      <c r="I730">
        <v>229.56962604075599</v>
      </c>
      <c r="J730">
        <v>92</v>
      </c>
      <c r="K730">
        <v>2.0174699739649998E-3</v>
      </c>
      <c r="L730">
        <v>0</v>
      </c>
      <c r="M730">
        <v>110</v>
      </c>
      <c r="N730">
        <v>110</v>
      </c>
      <c r="O730">
        <v>140</v>
      </c>
      <c r="P730">
        <v>140</v>
      </c>
      <c r="Q730">
        <v>230</v>
      </c>
      <c r="R730">
        <v>230</v>
      </c>
      <c r="S730">
        <v>230</v>
      </c>
      <c r="T730">
        <v>230</v>
      </c>
      <c r="U730">
        <v>230</v>
      </c>
      <c r="V730">
        <v>230</v>
      </c>
      <c r="W730">
        <v>230</v>
      </c>
    </row>
    <row r="731" spans="1:23" x14ac:dyDescent="0.2">
      <c r="A731" t="s">
        <v>17</v>
      </c>
      <c r="B731" t="s">
        <v>761</v>
      </c>
      <c r="C731" s="4" t="str">
        <f t="shared" si="11"/>
        <v>/studies/study_uid</v>
      </c>
      <c r="D731">
        <v>9</v>
      </c>
      <c r="E731">
        <v>0</v>
      </c>
      <c r="F731">
        <v>1100</v>
      </c>
      <c r="G731">
        <v>1141.29229320678</v>
      </c>
      <c r="H731">
        <v>216.911377967335</v>
      </c>
      <c r="I731">
        <v>2409.6136309672102</v>
      </c>
      <c r="J731">
        <v>1713</v>
      </c>
      <c r="K731">
        <v>3.0262049609475002E-3</v>
      </c>
      <c r="L731">
        <v>0</v>
      </c>
      <c r="M731">
        <v>1100</v>
      </c>
      <c r="N731">
        <v>1400</v>
      </c>
      <c r="O731">
        <v>1500</v>
      </c>
      <c r="P731">
        <v>1700</v>
      </c>
      <c r="Q731">
        <v>2400</v>
      </c>
      <c r="R731">
        <v>2400</v>
      </c>
      <c r="S731">
        <v>2400</v>
      </c>
      <c r="T731">
        <v>2400</v>
      </c>
      <c r="U731">
        <v>2400</v>
      </c>
      <c r="V731">
        <v>2400</v>
      </c>
      <c r="W731">
        <v>2400</v>
      </c>
    </row>
    <row r="732" spans="1:23" x14ac:dyDescent="0.2">
      <c r="A732" t="s">
        <v>17</v>
      </c>
      <c r="B732" t="s">
        <v>762</v>
      </c>
      <c r="C732" s="4" t="str">
        <f t="shared" si="11"/>
        <v>/flowchart?detailed=true</v>
      </c>
      <c r="D732">
        <v>9</v>
      </c>
      <c r="E732">
        <v>0</v>
      </c>
      <c r="F732">
        <v>22000</v>
      </c>
      <c r="G732">
        <v>21007.8129451204</v>
      </c>
      <c r="H732">
        <v>15868.3052608976</v>
      </c>
      <c r="I732">
        <v>25056.409980053999</v>
      </c>
      <c r="J732">
        <v>503881</v>
      </c>
      <c r="K732">
        <v>3.0262049609475002E-3</v>
      </c>
      <c r="L732">
        <v>0</v>
      </c>
      <c r="M732">
        <v>22000</v>
      </c>
      <c r="N732">
        <v>22000</v>
      </c>
      <c r="O732">
        <v>23000</v>
      </c>
      <c r="P732">
        <v>23000</v>
      </c>
      <c r="Q732">
        <v>25000</v>
      </c>
      <c r="R732">
        <v>25000</v>
      </c>
      <c r="S732">
        <v>25000</v>
      </c>
      <c r="T732">
        <v>25000</v>
      </c>
      <c r="U732">
        <v>25000</v>
      </c>
      <c r="V732">
        <v>25000</v>
      </c>
      <c r="W732">
        <v>25000</v>
      </c>
    </row>
    <row r="733" spans="1:23" x14ac:dyDescent="0.2">
      <c r="A733" t="s">
        <v>17</v>
      </c>
      <c r="B733" t="s">
        <v>763</v>
      </c>
      <c r="C733" s="4" t="str">
        <f t="shared" si="11"/>
        <v>/soa-preferences</v>
      </c>
      <c r="D733">
        <v>9</v>
      </c>
      <c r="E733">
        <v>0</v>
      </c>
      <c r="F733">
        <v>150</v>
      </c>
      <c r="G733">
        <v>206.58201221117901</v>
      </c>
      <c r="H733">
        <v>47.040521050803299</v>
      </c>
      <c r="I733">
        <v>505.84331795107499</v>
      </c>
      <c r="J733">
        <v>100</v>
      </c>
      <c r="K733">
        <v>3.0262049609475002E-3</v>
      </c>
      <c r="L733">
        <v>0</v>
      </c>
      <c r="M733">
        <v>150</v>
      </c>
      <c r="N733">
        <v>190</v>
      </c>
      <c r="O733">
        <v>300</v>
      </c>
      <c r="P733">
        <v>410</v>
      </c>
      <c r="Q733">
        <v>510</v>
      </c>
      <c r="R733">
        <v>510</v>
      </c>
      <c r="S733">
        <v>510</v>
      </c>
      <c r="T733">
        <v>510</v>
      </c>
      <c r="U733">
        <v>510</v>
      </c>
      <c r="V733">
        <v>510</v>
      </c>
      <c r="W733">
        <v>510</v>
      </c>
    </row>
    <row r="734" spans="1:23" x14ac:dyDescent="0.2">
      <c r="A734" t="s">
        <v>17</v>
      </c>
      <c r="B734" t="s">
        <v>764</v>
      </c>
      <c r="C734" s="4" t="str">
        <f t="shared" si="11"/>
        <v>/study-activities?page_size=0&amp;page_number=1</v>
      </c>
      <c r="D734">
        <v>9</v>
      </c>
      <c r="E734">
        <v>0</v>
      </c>
      <c r="F734">
        <v>2800</v>
      </c>
      <c r="G734">
        <v>2718.5563409778601</v>
      </c>
      <c r="H734">
        <v>1274.94737098459</v>
      </c>
      <c r="I734">
        <v>3713.3544019889</v>
      </c>
      <c r="J734">
        <v>409416</v>
      </c>
      <c r="K734">
        <v>3.0262049609475002E-3</v>
      </c>
      <c r="L734">
        <v>0</v>
      </c>
      <c r="M734">
        <v>2800</v>
      </c>
      <c r="N734">
        <v>3100</v>
      </c>
      <c r="O734">
        <v>3400</v>
      </c>
      <c r="P734">
        <v>3700</v>
      </c>
      <c r="Q734">
        <v>3700</v>
      </c>
      <c r="R734">
        <v>3700</v>
      </c>
      <c r="S734">
        <v>3700</v>
      </c>
      <c r="T734">
        <v>3700</v>
      </c>
      <c r="U734">
        <v>3700</v>
      </c>
      <c r="V734">
        <v>3700</v>
      </c>
      <c r="W734">
        <v>3700</v>
      </c>
    </row>
    <row r="735" spans="1:23" x14ac:dyDescent="0.2">
      <c r="A735" t="s">
        <v>17</v>
      </c>
      <c r="B735" t="s">
        <v>765</v>
      </c>
      <c r="C735" s="4" t="str">
        <f t="shared" si="11"/>
        <v>/study-soa-footnotes?page_number=1&amp;page_size=0&amp;total_count=true</v>
      </c>
      <c r="D735">
        <v>9</v>
      </c>
      <c r="E735">
        <v>0</v>
      </c>
      <c r="F735">
        <v>800</v>
      </c>
      <c r="G735">
        <v>1395.79042532326</v>
      </c>
      <c r="H735">
        <v>51.596662960946503</v>
      </c>
      <c r="I735">
        <v>3857.3683669092102</v>
      </c>
      <c r="J735">
        <v>40</v>
      </c>
      <c r="K735">
        <v>3.0262049609475002E-3</v>
      </c>
      <c r="L735">
        <v>0</v>
      </c>
      <c r="M735">
        <v>800</v>
      </c>
      <c r="N735">
        <v>1200</v>
      </c>
      <c r="O735">
        <v>2200</v>
      </c>
      <c r="P735">
        <v>3200</v>
      </c>
      <c r="Q735">
        <v>3900</v>
      </c>
      <c r="R735">
        <v>3900</v>
      </c>
      <c r="S735">
        <v>3900</v>
      </c>
      <c r="T735">
        <v>3900</v>
      </c>
      <c r="U735">
        <v>3900</v>
      </c>
      <c r="V735">
        <v>3900</v>
      </c>
      <c r="W735">
        <v>3900</v>
      </c>
    </row>
    <row r="736" spans="1:23" x14ac:dyDescent="0.2">
      <c r="A736" t="s">
        <v>17</v>
      </c>
      <c r="B736" t="s">
        <v>766</v>
      </c>
      <c r="C736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36">
        <v>9</v>
      </c>
      <c r="E736">
        <v>0</v>
      </c>
      <c r="F736">
        <v>7600</v>
      </c>
      <c r="G736">
        <v>8196.1414139950593</v>
      </c>
      <c r="H736">
        <v>5825.58093895204</v>
      </c>
      <c r="I736">
        <v>13233.905958011699</v>
      </c>
      <c r="J736">
        <v>46787</v>
      </c>
      <c r="K736">
        <v>3.0262049609475002E-3</v>
      </c>
      <c r="L736">
        <v>0</v>
      </c>
      <c r="M736">
        <v>7600</v>
      </c>
      <c r="N736">
        <v>8200</v>
      </c>
      <c r="O736">
        <v>8400</v>
      </c>
      <c r="P736">
        <v>12000</v>
      </c>
      <c r="Q736">
        <v>13000</v>
      </c>
      <c r="R736">
        <v>13000</v>
      </c>
      <c r="S736">
        <v>13000</v>
      </c>
      <c r="T736">
        <v>13000</v>
      </c>
      <c r="U736">
        <v>13000</v>
      </c>
      <c r="V736">
        <v>13000</v>
      </c>
      <c r="W736">
        <v>13000</v>
      </c>
    </row>
    <row r="737" spans="1:23" x14ac:dyDescent="0.2">
      <c r="A737" t="s">
        <v>17</v>
      </c>
      <c r="B737" t="s">
        <v>767</v>
      </c>
      <c r="C737" s="4" t="str">
        <f t="shared" si="11"/>
        <v>/time-units?for_protocol_soa=true</v>
      </c>
      <c r="D737">
        <v>9</v>
      </c>
      <c r="E737">
        <v>0</v>
      </c>
      <c r="F737">
        <v>120</v>
      </c>
      <c r="G737">
        <v>218.09956467606901</v>
      </c>
      <c r="H737">
        <v>43.364408076740801</v>
      </c>
      <c r="I737">
        <v>741.130170994438</v>
      </c>
      <c r="J737">
        <v>92</v>
      </c>
      <c r="K737">
        <v>3.0262049609475002E-3</v>
      </c>
      <c r="L737">
        <v>0</v>
      </c>
      <c r="M737">
        <v>120</v>
      </c>
      <c r="N737">
        <v>230</v>
      </c>
      <c r="O737">
        <v>240</v>
      </c>
      <c r="P737">
        <v>340</v>
      </c>
      <c r="Q737">
        <v>740</v>
      </c>
      <c r="R737">
        <v>740</v>
      </c>
      <c r="S737">
        <v>740</v>
      </c>
      <c r="T737">
        <v>740</v>
      </c>
      <c r="U737">
        <v>740</v>
      </c>
      <c r="V737">
        <v>740</v>
      </c>
      <c r="W737">
        <v>740</v>
      </c>
    </row>
    <row r="738" spans="1:23" x14ac:dyDescent="0.2">
      <c r="A738" t="s">
        <v>17</v>
      </c>
      <c r="B738" t="s">
        <v>768</v>
      </c>
      <c r="C738" s="4" t="str">
        <f t="shared" si="11"/>
        <v>/studies/study_uid</v>
      </c>
      <c r="D738">
        <v>12</v>
      </c>
      <c r="E738">
        <v>0</v>
      </c>
      <c r="F738">
        <v>840</v>
      </c>
      <c r="G738">
        <v>1134.8695531584401</v>
      </c>
      <c r="H738">
        <v>322.51707301475102</v>
      </c>
      <c r="I738">
        <v>3639.24014801159</v>
      </c>
      <c r="J738">
        <v>1713</v>
      </c>
      <c r="K738">
        <v>4.0349399479299997E-3</v>
      </c>
      <c r="L738">
        <v>0</v>
      </c>
      <c r="M738">
        <v>940</v>
      </c>
      <c r="N738">
        <v>1100</v>
      </c>
      <c r="O738">
        <v>1200</v>
      </c>
      <c r="P738">
        <v>1200</v>
      </c>
      <c r="Q738">
        <v>1900</v>
      </c>
      <c r="R738">
        <v>3600</v>
      </c>
      <c r="S738">
        <v>3600</v>
      </c>
      <c r="T738">
        <v>3600</v>
      </c>
      <c r="U738">
        <v>3600</v>
      </c>
      <c r="V738">
        <v>3600</v>
      </c>
      <c r="W738">
        <v>3600</v>
      </c>
    </row>
    <row r="739" spans="1:23" x14ac:dyDescent="0.2">
      <c r="A739" t="s">
        <v>17</v>
      </c>
      <c r="B739" t="s">
        <v>769</v>
      </c>
      <c r="C739" s="4" t="str">
        <f t="shared" si="11"/>
        <v>/flowchart?detailed=true</v>
      </c>
      <c r="D739">
        <v>12</v>
      </c>
      <c r="E739">
        <v>0</v>
      </c>
      <c r="F739">
        <v>24000</v>
      </c>
      <c r="G739">
        <v>22400.429978083801</v>
      </c>
      <c r="H739">
        <v>11807.205223012699</v>
      </c>
      <c r="I739">
        <v>27274.134474922899</v>
      </c>
      <c r="J739">
        <v>506556</v>
      </c>
      <c r="K739">
        <v>4.0349399479299997E-3</v>
      </c>
      <c r="L739">
        <v>0</v>
      </c>
      <c r="M739">
        <v>24000</v>
      </c>
      <c r="N739">
        <v>25000</v>
      </c>
      <c r="O739">
        <v>25000</v>
      </c>
      <c r="P739">
        <v>25000</v>
      </c>
      <c r="Q739">
        <v>26000</v>
      </c>
      <c r="R739">
        <v>27000</v>
      </c>
      <c r="S739">
        <v>27000</v>
      </c>
      <c r="T739">
        <v>27000</v>
      </c>
      <c r="U739">
        <v>27000</v>
      </c>
      <c r="V739">
        <v>27000</v>
      </c>
      <c r="W739">
        <v>27000</v>
      </c>
    </row>
    <row r="740" spans="1:23" x14ac:dyDescent="0.2">
      <c r="A740" t="s">
        <v>17</v>
      </c>
      <c r="B740" t="s">
        <v>770</v>
      </c>
      <c r="C740" s="4" t="str">
        <f t="shared" si="11"/>
        <v>/soa-preferences</v>
      </c>
      <c r="D740">
        <v>12</v>
      </c>
      <c r="E740">
        <v>0</v>
      </c>
      <c r="F740">
        <v>150</v>
      </c>
      <c r="G740">
        <v>824.56950908332703</v>
      </c>
      <c r="H740">
        <v>80.256082001142204</v>
      </c>
      <c r="I740">
        <v>5592.697383021</v>
      </c>
      <c r="J740">
        <v>100</v>
      </c>
      <c r="K740">
        <v>4.0349399479299997E-3</v>
      </c>
      <c r="L740">
        <v>0</v>
      </c>
      <c r="M740">
        <v>160</v>
      </c>
      <c r="N740">
        <v>180</v>
      </c>
      <c r="O740">
        <v>1200</v>
      </c>
      <c r="P740">
        <v>1200</v>
      </c>
      <c r="Q740">
        <v>1800</v>
      </c>
      <c r="R740">
        <v>5600</v>
      </c>
      <c r="S740">
        <v>5600</v>
      </c>
      <c r="T740">
        <v>5600</v>
      </c>
      <c r="U740">
        <v>5600</v>
      </c>
      <c r="V740">
        <v>5600</v>
      </c>
      <c r="W740">
        <v>5600</v>
      </c>
    </row>
    <row r="741" spans="1:23" x14ac:dyDescent="0.2">
      <c r="A741" t="s">
        <v>17</v>
      </c>
      <c r="B741" t="s">
        <v>771</v>
      </c>
      <c r="C741" s="4" t="str">
        <f t="shared" si="11"/>
        <v>/study-activities?page_size=0&amp;page_number=1</v>
      </c>
      <c r="D741">
        <v>12</v>
      </c>
      <c r="E741">
        <v>0</v>
      </c>
      <c r="F741">
        <v>3400</v>
      </c>
      <c r="G741">
        <v>3236.3186555836901</v>
      </c>
      <c r="H741">
        <v>1232.2749319719101</v>
      </c>
      <c r="I741">
        <v>4793.1201040046199</v>
      </c>
      <c r="J741">
        <v>409416</v>
      </c>
      <c r="K741">
        <v>4.0349399479299997E-3</v>
      </c>
      <c r="L741">
        <v>0</v>
      </c>
      <c r="M741">
        <v>3400</v>
      </c>
      <c r="N741">
        <v>3700</v>
      </c>
      <c r="O741">
        <v>4000</v>
      </c>
      <c r="P741">
        <v>4000</v>
      </c>
      <c r="Q741">
        <v>4000</v>
      </c>
      <c r="R741">
        <v>4800</v>
      </c>
      <c r="S741">
        <v>4800</v>
      </c>
      <c r="T741">
        <v>4800</v>
      </c>
      <c r="U741">
        <v>4800</v>
      </c>
      <c r="V741">
        <v>4800</v>
      </c>
      <c r="W741">
        <v>4800</v>
      </c>
    </row>
    <row r="742" spans="1:23" x14ac:dyDescent="0.2">
      <c r="A742" t="s">
        <v>17</v>
      </c>
      <c r="B742" t="s">
        <v>772</v>
      </c>
      <c r="C742" s="4" t="str">
        <f t="shared" si="11"/>
        <v>/study-soa-footnotes?page_number=1&amp;page_size=0&amp;total_count=true</v>
      </c>
      <c r="D742">
        <v>12</v>
      </c>
      <c r="E742">
        <v>0</v>
      </c>
      <c r="F742">
        <v>1600</v>
      </c>
      <c r="G742">
        <v>1642.3507319123</v>
      </c>
      <c r="H742">
        <v>61.0170669388026</v>
      </c>
      <c r="I742">
        <v>4285.5857410468097</v>
      </c>
      <c r="J742">
        <v>40</v>
      </c>
      <c r="K742">
        <v>4.0349399479299997E-3</v>
      </c>
      <c r="L742">
        <v>0</v>
      </c>
      <c r="M742">
        <v>1800</v>
      </c>
      <c r="N742">
        <v>2200</v>
      </c>
      <c r="O742">
        <v>2900</v>
      </c>
      <c r="P742">
        <v>2900</v>
      </c>
      <c r="Q742">
        <v>3100</v>
      </c>
      <c r="R742">
        <v>4300</v>
      </c>
      <c r="S742">
        <v>4300</v>
      </c>
      <c r="T742">
        <v>4300</v>
      </c>
      <c r="U742">
        <v>4300</v>
      </c>
      <c r="V742">
        <v>4300</v>
      </c>
      <c r="W742">
        <v>4300</v>
      </c>
    </row>
    <row r="743" spans="1:23" x14ac:dyDescent="0.2">
      <c r="A743" t="s">
        <v>17</v>
      </c>
      <c r="B743" t="s">
        <v>773</v>
      </c>
      <c r="C743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43">
        <v>12</v>
      </c>
      <c r="E743">
        <v>0</v>
      </c>
      <c r="F743">
        <v>6700</v>
      </c>
      <c r="G743">
        <v>6774.99237085188</v>
      </c>
      <c r="H743">
        <v>4642.1792020555504</v>
      </c>
      <c r="I743">
        <v>8304.4345990056099</v>
      </c>
      <c r="J743">
        <v>46787</v>
      </c>
      <c r="K743">
        <v>4.0349399479299997E-3</v>
      </c>
      <c r="L743">
        <v>0</v>
      </c>
      <c r="M743">
        <v>6700</v>
      </c>
      <c r="N743">
        <v>6900</v>
      </c>
      <c r="O743">
        <v>7900</v>
      </c>
      <c r="P743">
        <v>7900</v>
      </c>
      <c r="Q743">
        <v>8200</v>
      </c>
      <c r="R743">
        <v>8300</v>
      </c>
      <c r="S743">
        <v>8300</v>
      </c>
      <c r="T743">
        <v>8300</v>
      </c>
      <c r="U743">
        <v>8300</v>
      </c>
      <c r="V743">
        <v>8300</v>
      </c>
      <c r="W743">
        <v>8300</v>
      </c>
    </row>
    <row r="744" spans="1:23" x14ac:dyDescent="0.2">
      <c r="A744" t="s">
        <v>17</v>
      </c>
      <c r="B744" t="s">
        <v>774</v>
      </c>
      <c r="C744" s="4" t="str">
        <f t="shared" si="11"/>
        <v>/time-units?for_protocol_soa=true</v>
      </c>
      <c r="D744">
        <v>12</v>
      </c>
      <c r="E744">
        <v>0</v>
      </c>
      <c r="F744">
        <v>95</v>
      </c>
      <c r="G744">
        <v>366.05510132115597</v>
      </c>
      <c r="H744">
        <v>61.505914898589197</v>
      </c>
      <c r="I744">
        <v>3030.47801903449</v>
      </c>
      <c r="J744">
        <v>92</v>
      </c>
      <c r="K744">
        <v>4.0349399479299997E-3</v>
      </c>
      <c r="L744">
        <v>0</v>
      </c>
      <c r="M744">
        <v>96</v>
      </c>
      <c r="N744">
        <v>130</v>
      </c>
      <c r="O744">
        <v>200</v>
      </c>
      <c r="P744">
        <v>200</v>
      </c>
      <c r="Q744">
        <v>290</v>
      </c>
      <c r="R744">
        <v>3000</v>
      </c>
      <c r="S744">
        <v>3000</v>
      </c>
      <c r="T744">
        <v>3000</v>
      </c>
      <c r="U744">
        <v>3000</v>
      </c>
      <c r="V744">
        <v>3000</v>
      </c>
      <c r="W744">
        <v>3000</v>
      </c>
    </row>
    <row r="745" spans="1:23" x14ac:dyDescent="0.2">
      <c r="A745" t="s">
        <v>17</v>
      </c>
      <c r="B745" t="s">
        <v>775</v>
      </c>
      <c r="C745" s="4" t="str">
        <f t="shared" si="11"/>
        <v>/studies/study_uid</v>
      </c>
      <c r="D745">
        <v>7</v>
      </c>
      <c r="E745">
        <v>0</v>
      </c>
      <c r="F745">
        <v>2200</v>
      </c>
      <c r="G745">
        <v>2432.3825190242901</v>
      </c>
      <c r="H745">
        <v>484.87029504030897</v>
      </c>
      <c r="I745">
        <v>5229.9812369746996</v>
      </c>
      <c r="J745">
        <v>1713</v>
      </c>
      <c r="K745">
        <v>2.35371496962583E-3</v>
      </c>
      <c r="L745">
        <v>0</v>
      </c>
      <c r="M745">
        <v>2200</v>
      </c>
      <c r="N745">
        <v>2400</v>
      </c>
      <c r="O745">
        <v>4200</v>
      </c>
      <c r="P745">
        <v>4200</v>
      </c>
      <c r="Q745">
        <v>5200</v>
      </c>
      <c r="R745">
        <v>5200</v>
      </c>
      <c r="S745">
        <v>5200</v>
      </c>
      <c r="T745">
        <v>5200</v>
      </c>
      <c r="U745">
        <v>5200</v>
      </c>
      <c r="V745">
        <v>5200</v>
      </c>
      <c r="W745">
        <v>5200</v>
      </c>
    </row>
    <row r="746" spans="1:23" x14ac:dyDescent="0.2">
      <c r="A746" t="s">
        <v>17</v>
      </c>
      <c r="B746" t="s">
        <v>776</v>
      </c>
      <c r="C746" s="4" t="str">
        <f t="shared" si="11"/>
        <v>/flowchart?detailed=true</v>
      </c>
      <c r="D746">
        <v>7</v>
      </c>
      <c r="E746">
        <v>0</v>
      </c>
      <c r="F746">
        <v>23000</v>
      </c>
      <c r="G746">
        <v>22626.442936564999</v>
      </c>
      <c r="H746">
        <v>18205.519406939799</v>
      </c>
      <c r="I746">
        <v>27750.709426007201</v>
      </c>
      <c r="J746">
        <v>506663</v>
      </c>
      <c r="K746">
        <v>2.35371496962583E-3</v>
      </c>
      <c r="L746">
        <v>0</v>
      </c>
      <c r="M746">
        <v>23000</v>
      </c>
      <c r="N746">
        <v>24000</v>
      </c>
      <c r="O746">
        <v>24000</v>
      </c>
      <c r="P746">
        <v>24000</v>
      </c>
      <c r="Q746">
        <v>28000</v>
      </c>
      <c r="R746">
        <v>28000</v>
      </c>
      <c r="S746">
        <v>28000</v>
      </c>
      <c r="T746">
        <v>28000</v>
      </c>
      <c r="U746">
        <v>28000</v>
      </c>
      <c r="V746">
        <v>28000</v>
      </c>
      <c r="W746">
        <v>28000</v>
      </c>
    </row>
    <row r="747" spans="1:23" x14ac:dyDescent="0.2">
      <c r="A747" t="s">
        <v>17</v>
      </c>
      <c r="B747" t="s">
        <v>777</v>
      </c>
      <c r="C747" s="4" t="str">
        <f t="shared" si="11"/>
        <v>/soa-preferences</v>
      </c>
      <c r="D747">
        <v>7</v>
      </c>
      <c r="E747">
        <v>0</v>
      </c>
      <c r="F747">
        <v>170</v>
      </c>
      <c r="G747">
        <v>186.267171570632</v>
      </c>
      <c r="H747">
        <v>99.741164944134596</v>
      </c>
      <c r="I747">
        <v>342.35631802584902</v>
      </c>
      <c r="J747">
        <v>100</v>
      </c>
      <c r="K747">
        <v>2.35371496962583E-3</v>
      </c>
      <c r="L747">
        <v>0</v>
      </c>
      <c r="M747">
        <v>170</v>
      </c>
      <c r="N747">
        <v>190</v>
      </c>
      <c r="O747">
        <v>290</v>
      </c>
      <c r="P747">
        <v>290</v>
      </c>
      <c r="Q747">
        <v>340</v>
      </c>
      <c r="R747">
        <v>340</v>
      </c>
      <c r="S747">
        <v>340</v>
      </c>
      <c r="T747">
        <v>340</v>
      </c>
      <c r="U747">
        <v>340</v>
      </c>
      <c r="V747">
        <v>340</v>
      </c>
      <c r="W747">
        <v>340</v>
      </c>
    </row>
    <row r="748" spans="1:23" x14ac:dyDescent="0.2">
      <c r="A748" t="s">
        <v>17</v>
      </c>
      <c r="B748" t="s">
        <v>778</v>
      </c>
      <c r="C748" s="4" t="str">
        <f t="shared" si="11"/>
        <v>/study-activities?page_size=0&amp;page_number=1</v>
      </c>
      <c r="D748">
        <v>7</v>
      </c>
      <c r="E748">
        <v>0</v>
      </c>
      <c r="F748">
        <v>3000</v>
      </c>
      <c r="G748">
        <v>3110.28182656238</v>
      </c>
      <c r="H748">
        <v>853.73200790490898</v>
      </c>
      <c r="I748">
        <v>6217.28714101482</v>
      </c>
      <c r="J748">
        <v>409416</v>
      </c>
      <c r="K748">
        <v>2.35371496962583E-3</v>
      </c>
      <c r="L748">
        <v>0</v>
      </c>
      <c r="M748">
        <v>3000</v>
      </c>
      <c r="N748">
        <v>3200</v>
      </c>
      <c r="O748">
        <v>4000</v>
      </c>
      <c r="P748">
        <v>4000</v>
      </c>
      <c r="Q748">
        <v>6200</v>
      </c>
      <c r="R748">
        <v>6200</v>
      </c>
      <c r="S748">
        <v>6200</v>
      </c>
      <c r="T748">
        <v>6200</v>
      </c>
      <c r="U748">
        <v>6200</v>
      </c>
      <c r="V748">
        <v>6200</v>
      </c>
      <c r="W748">
        <v>6200</v>
      </c>
    </row>
    <row r="749" spans="1:23" x14ac:dyDescent="0.2">
      <c r="A749" t="s">
        <v>17</v>
      </c>
      <c r="B749" t="s">
        <v>779</v>
      </c>
      <c r="C749" s="4" t="str">
        <f t="shared" si="11"/>
        <v>/study-soa-footnotes?page_number=1&amp;page_size=0&amp;total_count=true</v>
      </c>
      <c r="D749">
        <v>7</v>
      </c>
      <c r="E749">
        <v>0</v>
      </c>
      <c r="F749">
        <v>2600</v>
      </c>
      <c r="G749">
        <v>2603.2541896815201</v>
      </c>
      <c r="H749">
        <v>78.654878889210494</v>
      </c>
      <c r="I749">
        <v>6492.6767549477499</v>
      </c>
      <c r="J749">
        <v>40</v>
      </c>
      <c r="K749">
        <v>2.35371496962583E-3</v>
      </c>
      <c r="L749">
        <v>0</v>
      </c>
      <c r="M749">
        <v>2600</v>
      </c>
      <c r="N749">
        <v>3900</v>
      </c>
      <c r="O749">
        <v>4600</v>
      </c>
      <c r="P749">
        <v>4600</v>
      </c>
      <c r="Q749">
        <v>6500</v>
      </c>
      <c r="R749">
        <v>6500</v>
      </c>
      <c r="S749">
        <v>6500</v>
      </c>
      <c r="T749">
        <v>6500</v>
      </c>
      <c r="U749">
        <v>6500</v>
      </c>
      <c r="V749">
        <v>6500</v>
      </c>
      <c r="W749">
        <v>6500</v>
      </c>
    </row>
    <row r="750" spans="1:23" x14ac:dyDescent="0.2">
      <c r="A750" t="s">
        <v>17</v>
      </c>
      <c r="B750" t="s">
        <v>780</v>
      </c>
      <c r="C750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50">
        <v>7</v>
      </c>
      <c r="E750">
        <v>0</v>
      </c>
      <c r="F750">
        <v>5800</v>
      </c>
      <c r="G750">
        <v>6130.1390012626398</v>
      </c>
      <c r="H750">
        <v>3070.42653195094</v>
      </c>
      <c r="I750">
        <v>8927.9677489539608</v>
      </c>
      <c r="J750">
        <v>46787</v>
      </c>
      <c r="K750">
        <v>2.35371496962583E-3</v>
      </c>
      <c r="L750">
        <v>0</v>
      </c>
      <c r="M750">
        <v>5800</v>
      </c>
      <c r="N750">
        <v>6500</v>
      </c>
      <c r="O750">
        <v>8100</v>
      </c>
      <c r="P750">
        <v>8100</v>
      </c>
      <c r="Q750">
        <v>8900</v>
      </c>
      <c r="R750">
        <v>8900</v>
      </c>
      <c r="S750">
        <v>8900</v>
      </c>
      <c r="T750">
        <v>8900</v>
      </c>
      <c r="U750">
        <v>8900</v>
      </c>
      <c r="V750">
        <v>8900</v>
      </c>
      <c r="W750">
        <v>8900</v>
      </c>
    </row>
    <row r="751" spans="1:23" x14ac:dyDescent="0.2">
      <c r="A751" t="s">
        <v>17</v>
      </c>
      <c r="B751" t="s">
        <v>781</v>
      </c>
      <c r="C751" s="4" t="str">
        <f t="shared" si="11"/>
        <v>/time-units?for_protocol_soa=true</v>
      </c>
      <c r="D751">
        <v>7</v>
      </c>
      <c r="E751">
        <v>0</v>
      </c>
      <c r="F751">
        <v>88</v>
      </c>
      <c r="G751">
        <v>261.11316256823801</v>
      </c>
      <c r="H751">
        <v>61.9852379895746</v>
      </c>
      <c r="I751">
        <v>1187.28136993013</v>
      </c>
      <c r="J751">
        <v>92</v>
      </c>
      <c r="K751">
        <v>2.35371496962583E-3</v>
      </c>
      <c r="L751">
        <v>0</v>
      </c>
      <c r="M751">
        <v>88</v>
      </c>
      <c r="N751">
        <v>93</v>
      </c>
      <c r="O751">
        <v>260</v>
      </c>
      <c r="P751">
        <v>260</v>
      </c>
      <c r="Q751">
        <v>1200</v>
      </c>
      <c r="R751">
        <v>1200</v>
      </c>
      <c r="S751">
        <v>1200</v>
      </c>
      <c r="T751">
        <v>1200</v>
      </c>
      <c r="U751">
        <v>1200</v>
      </c>
      <c r="V751">
        <v>1200</v>
      </c>
      <c r="W751">
        <v>1200</v>
      </c>
    </row>
    <row r="752" spans="1:23" x14ac:dyDescent="0.2">
      <c r="A752" t="s">
        <v>17</v>
      </c>
      <c r="B752" t="s">
        <v>782</v>
      </c>
      <c r="C752" s="4" t="str">
        <f t="shared" si="11"/>
        <v>/studies/study_uid</v>
      </c>
      <c r="D752">
        <v>7</v>
      </c>
      <c r="E752">
        <v>0</v>
      </c>
      <c r="F752">
        <v>2600</v>
      </c>
      <c r="G752">
        <v>3300.0733717011999</v>
      </c>
      <c r="H752">
        <v>1572.24092003889</v>
      </c>
      <c r="I752">
        <v>5842.2438629204398</v>
      </c>
      <c r="J752">
        <v>1713</v>
      </c>
      <c r="K752">
        <v>2.35371496962583E-3</v>
      </c>
      <c r="L752">
        <v>0</v>
      </c>
      <c r="M752">
        <v>2600</v>
      </c>
      <c r="N752">
        <v>4100</v>
      </c>
      <c r="O752">
        <v>5200</v>
      </c>
      <c r="P752">
        <v>5200</v>
      </c>
      <c r="Q752">
        <v>5800</v>
      </c>
      <c r="R752">
        <v>5800</v>
      </c>
      <c r="S752">
        <v>5800</v>
      </c>
      <c r="T752">
        <v>5800</v>
      </c>
      <c r="U752">
        <v>5800</v>
      </c>
      <c r="V752">
        <v>5800</v>
      </c>
      <c r="W752">
        <v>5800</v>
      </c>
    </row>
    <row r="753" spans="1:23" x14ac:dyDescent="0.2">
      <c r="A753" t="s">
        <v>17</v>
      </c>
      <c r="B753" t="s">
        <v>783</v>
      </c>
      <c r="C753" s="4" t="str">
        <f t="shared" si="11"/>
        <v>/flowchart?detailed=true</v>
      </c>
      <c r="D753">
        <v>7</v>
      </c>
      <c r="E753">
        <v>0</v>
      </c>
      <c r="F753">
        <v>22000</v>
      </c>
      <c r="G753">
        <v>21942.813581288101</v>
      </c>
      <c r="H753">
        <v>19921.917445957599</v>
      </c>
      <c r="I753">
        <v>23722.448393935301</v>
      </c>
      <c r="J753">
        <v>499708</v>
      </c>
      <c r="K753">
        <v>2.35371496962583E-3</v>
      </c>
      <c r="L753">
        <v>0</v>
      </c>
      <c r="M753">
        <v>22000</v>
      </c>
      <c r="N753">
        <v>22000</v>
      </c>
      <c r="O753">
        <v>23000</v>
      </c>
      <c r="P753">
        <v>23000</v>
      </c>
      <c r="Q753">
        <v>24000</v>
      </c>
      <c r="R753">
        <v>24000</v>
      </c>
      <c r="S753">
        <v>24000</v>
      </c>
      <c r="T753">
        <v>24000</v>
      </c>
      <c r="U753">
        <v>24000</v>
      </c>
      <c r="V753">
        <v>24000</v>
      </c>
      <c r="W753">
        <v>24000</v>
      </c>
    </row>
    <row r="754" spans="1:23" x14ac:dyDescent="0.2">
      <c r="A754" t="s">
        <v>17</v>
      </c>
      <c r="B754" t="s">
        <v>784</v>
      </c>
      <c r="C754" s="4" t="str">
        <f t="shared" si="11"/>
        <v>/soa-preferences</v>
      </c>
      <c r="D754">
        <v>7</v>
      </c>
      <c r="E754">
        <v>0</v>
      </c>
      <c r="F754">
        <v>110</v>
      </c>
      <c r="G754">
        <v>233.34467582337999</v>
      </c>
      <c r="H754">
        <v>50.1975249499082</v>
      </c>
      <c r="I754">
        <v>868.13472001813295</v>
      </c>
      <c r="J754">
        <v>100</v>
      </c>
      <c r="K754">
        <v>2.35371496962583E-3</v>
      </c>
      <c r="L754">
        <v>0</v>
      </c>
      <c r="M754">
        <v>110</v>
      </c>
      <c r="N754">
        <v>150</v>
      </c>
      <c r="O754">
        <v>270</v>
      </c>
      <c r="P754">
        <v>270</v>
      </c>
      <c r="Q754">
        <v>870</v>
      </c>
      <c r="R754">
        <v>870</v>
      </c>
      <c r="S754">
        <v>870</v>
      </c>
      <c r="T754">
        <v>870</v>
      </c>
      <c r="U754">
        <v>870</v>
      </c>
      <c r="V754">
        <v>870</v>
      </c>
      <c r="W754">
        <v>870</v>
      </c>
    </row>
    <row r="755" spans="1:23" x14ac:dyDescent="0.2">
      <c r="A755" t="s">
        <v>17</v>
      </c>
      <c r="B755" t="s">
        <v>785</v>
      </c>
      <c r="C755" s="4" t="str">
        <f t="shared" si="11"/>
        <v>/study-activities?page_size=0&amp;page_number=1</v>
      </c>
      <c r="D755">
        <v>7</v>
      </c>
      <c r="E755">
        <v>0</v>
      </c>
      <c r="F755">
        <v>3300</v>
      </c>
      <c r="G755">
        <v>3155.5469311673901</v>
      </c>
      <c r="H755">
        <v>2003.15803603734</v>
      </c>
      <c r="I755">
        <v>3842.4218720756398</v>
      </c>
      <c r="J755">
        <v>409416</v>
      </c>
      <c r="K755">
        <v>2.35371496962583E-3</v>
      </c>
      <c r="L755">
        <v>0</v>
      </c>
      <c r="M755">
        <v>3300</v>
      </c>
      <c r="N755">
        <v>3400</v>
      </c>
      <c r="O755">
        <v>3700</v>
      </c>
      <c r="P755">
        <v>3700</v>
      </c>
      <c r="Q755">
        <v>3800</v>
      </c>
      <c r="R755">
        <v>3800</v>
      </c>
      <c r="S755">
        <v>3800</v>
      </c>
      <c r="T755">
        <v>3800</v>
      </c>
      <c r="U755">
        <v>3800</v>
      </c>
      <c r="V755">
        <v>3800</v>
      </c>
      <c r="W755">
        <v>3800</v>
      </c>
    </row>
    <row r="756" spans="1:23" x14ac:dyDescent="0.2">
      <c r="A756" t="s">
        <v>17</v>
      </c>
      <c r="B756" t="s">
        <v>786</v>
      </c>
      <c r="C756" s="4" t="str">
        <f t="shared" si="11"/>
        <v>/study-soa-footnotes?page_number=1&amp;page_size=0&amp;total_count=true</v>
      </c>
      <c r="D756">
        <v>7</v>
      </c>
      <c r="E756">
        <v>0</v>
      </c>
      <c r="F756">
        <v>2700</v>
      </c>
      <c r="G756">
        <v>2734.3240272852399</v>
      </c>
      <c r="H756">
        <v>605.74539902154299</v>
      </c>
      <c r="I756">
        <v>5693.3459150604904</v>
      </c>
      <c r="J756">
        <v>40</v>
      </c>
      <c r="K756">
        <v>2.35371496962583E-3</v>
      </c>
      <c r="L756">
        <v>0</v>
      </c>
      <c r="M756">
        <v>2700</v>
      </c>
      <c r="N756">
        <v>3000</v>
      </c>
      <c r="O756">
        <v>4400</v>
      </c>
      <c r="P756">
        <v>4400</v>
      </c>
      <c r="Q756">
        <v>5700</v>
      </c>
      <c r="R756">
        <v>5700</v>
      </c>
      <c r="S756">
        <v>5700</v>
      </c>
      <c r="T756">
        <v>5700</v>
      </c>
      <c r="U756">
        <v>5700</v>
      </c>
      <c r="V756">
        <v>5700</v>
      </c>
      <c r="W756">
        <v>5700</v>
      </c>
    </row>
    <row r="757" spans="1:23" x14ac:dyDescent="0.2">
      <c r="A757" t="s">
        <v>17</v>
      </c>
      <c r="B757" t="s">
        <v>787</v>
      </c>
      <c r="C757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57">
        <v>7</v>
      </c>
      <c r="E757">
        <v>0</v>
      </c>
      <c r="F757">
        <v>5600</v>
      </c>
      <c r="G757">
        <v>5671.6155552671098</v>
      </c>
      <c r="H757">
        <v>4828.4683090168901</v>
      </c>
      <c r="I757">
        <v>6858.3124589640602</v>
      </c>
      <c r="J757">
        <v>46787</v>
      </c>
      <c r="K757">
        <v>2.35371496962583E-3</v>
      </c>
      <c r="L757">
        <v>0</v>
      </c>
      <c r="M757">
        <v>5600</v>
      </c>
      <c r="N757">
        <v>5700</v>
      </c>
      <c r="O757">
        <v>6100</v>
      </c>
      <c r="P757">
        <v>6100</v>
      </c>
      <c r="Q757">
        <v>6900</v>
      </c>
      <c r="R757">
        <v>6900</v>
      </c>
      <c r="S757">
        <v>6900</v>
      </c>
      <c r="T757">
        <v>6900</v>
      </c>
      <c r="U757">
        <v>6900</v>
      </c>
      <c r="V757">
        <v>6900</v>
      </c>
      <c r="W757">
        <v>6900</v>
      </c>
    </row>
    <row r="758" spans="1:23" x14ac:dyDescent="0.2">
      <c r="A758" t="s">
        <v>17</v>
      </c>
      <c r="B758" t="s">
        <v>788</v>
      </c>
      <c r="C758" s="4" t="str">
        <f t="shared" si="11"/>
        <v>/time-units?for_protocol_soa=true</v>
      </c>
      <c r="D758">
        <v>7</v>
      </c>
      <c r="E758">
        <v>0</v>
      </c>
      <c r="F758">
        <v>330</v>
      </c>
      <c r="G758">
        <v>920.83317212693896</v>
      </c>
      <c r="H758">
        <v>69.727548980154097</v>
      </c>
      <c r="I758">
        <v>4507.3396289953898</v>
      </c>
      <c r="J758">
        <v>92</v>
      </c>
      <c r="K758">
        <v>2.35371496962583E-3</v>
      </c>
      <c r="L758">
        <v>0</v>
      </c>
      <c r="M758">
        <v>330</v>
      </c>
      <c r="N758">
        <v>660</v>
      </c>
      <c r="O758">
        <v>710</v>
      </c>
      <c r="P758">
        <v>710</v>
      </c>
      <c r="Q758">
        <v>4500</v>
      </c>
      <c r="R758">
        <v>4500</v>
      </c>
      <c r="S758">
        <v>4500</v>
      </c>
      <c r="T758">
        <v>4500</v>
      </c>
      <c r="U758">
        <v>4500</v>
      </c>
      <c r="V758">
        <v>4500</v>
      </c>
      <c r="W758">
        <v>4500</v>
      </c>
    </row>
    <row r="759" spans="1:23" x14ac:dyDescent="0.2">
      <c r="A759" t="s">
        <v>17</v>
      </c>
      <c r="B759" t="s">
        <v>789</v>
      </c>
      <c r="C759" s="4" t="str">
        <f t="shared" si="11"/>
        <v>/studies/study_uid</v>
      </c>
      <c r="D759">
        <v>7</v>
      </c>
      <c r="E759">
        <v>0</v>
      </c>
      <c r="F759">
        <v>1300</v>
      </c>
      <c r="G759">
        <v>1910.94008713428</v>
      </c>
      <c r="H759">
        <v>544.02627900708399</v>
      </c>
      <c r="I759">
        <v>3685.05812203511</v>
      </c>
      <c r="J759">
        <v>1713</v>
      </c>
      <c r="K759">
        <v>2.35371496962583E-3</v>
      </c>
      <c r="L759">
        <v>0</v>
      </c>
      <c r="M759">
        <v>1300</v>
      </c>
      <c r="N759">
        <v>3000</v>
      </c>
      <c r="O759">
        <v>3100</v>
      </c>
      <c r="P759">
        <v>3100</v>
      </c>
      <c r="Q759">
        <v>3700</v>
      </c>
      <c r="R759">
        <v>3700</v>
      </c>
      <c r="S759">
        <v>3700</v>
      </c>
      <c r="T759">
        <v>3700</v>
      </c>
      <c r="U759">
        <v>3700</v>
      </c>
      <c r="V759">
        <v>3700</v>
      </c>
      <c r="W759">
        <v>3700</v>
      </c>
    </row>
    <row r="760" spans="1:23" x14ac:dyDescent="0.2">
      <c r="A760" t="s">
        <v>17</v>
      </c>
      <c r="B760" t="s">
        <v>790</v>
      </c>
      <c r="C760" s="4" t="str">
        <f t="shared" si="11"/>
        <v>/flowchart?detailed=true</v>
      </c>
      <c r="D760">
        <v>7</v>
      </c>
      <c r="E760">
        <v>0</v>
      </c>
      <c r="F760">
        <v>24000</v>
      </c>
      <c r="G760">
        <v>22870.928462278702</v>
      </c>
      <c r="H760">
        <v>17898.724552011099</v>
      </c>
      <c r="I760">
        <v>25609.940949943801</v>
      </c>
      <c r="J760">
        <v>504951</v>
      </c>
      <c r="K760">
        <v>2.35371496962583E-3</v>
      </c>
      <c r="L760">
        <v>0</v>
      </c>
      <c r="M760">
        <v>24000</v>
      </c>
      <c r="N760">
        <v>25000</v>
      </c>
      <c r="O760">
        <v>25000</v>
      </c>
      <c r="P760">
        <v>25000</v>
      </c>
      <c r="Q760">
        <v>26000</v>
      </c>
      <c r="R760">
        <v>26000</v>
      </c>
      <c r="S760">
        <v>26000</v>
      </c>
      <c r="T760">
        <v>26000</v>
      </c>
      <c r="U760">
        <v>26000</v>
      </c>
      <c r="V760">
        <v>26000</v>
      </c>
      <c r="W760">
        <v>26000</v>
      </c>
    </row>
    <row r="761" spans="1:23" x14ac:dyDescent="0.2">
      <c r="A761" t="s">
        <v>17</v>
      </c>
      <c r="B761" t="s">
        <v>791</v>
      </c>
      <c r="C761" s="4" t="str">
        <f t="shared" si="11"/>
        <v>/soa-preferences</v>
      </c>
      <c r="D761">
        <v>7</v>
      </c>
      <c r="E761">
        <v>0</v>
      </c>
      <c r="F761">
        <v>230</v>
      </c>
      <c r="G761">
        <v>340.48314425828198</v>
      </c>
      <c r="H761">
        <v>69.888994912616894</v>
      </c>
      <c r="I761">
        <v>1088.78011605702</v>
      </c>
      <c r="J761">
        <v>100</v>
      </c>
      <c r="K761">
        <v>2.35371496962583E-3</v>
      </c>
      <c r="L761">
        <v>0</v>
      </c>
      <c r="M761">
        <v>230</v>
      </c>
      <c r="N761">
        <v>300</v>
      </c>
      <c r="O761">
        <v>450</v>
      </c>
      <c r="P761">
        <v>450</v>
      </c>
      <c r="Q761">
        <v>1100</v>
      </c>
      <c r="R761">
        <v>1100</v>
      </c>
      <c r="S761">
        <v>1100</v>
      </c>
      <c r="T761">
        <v>1100</v>
      </c>
      <c r="U761">
        <v>1100</v>
      </c>
      <c r="V761">
        <v>1100</v>
      </c>
      <c r="W761">
        <v>1100</v>
      </c>
    </row>
    <row r="762" spans="1:23" x14ac:dyDescent="0.2">
      <c r="A762" t="s">
        <v>17</v>
      </c>
      <c r="B762" t="s">
        <v>792</v>
      </c>
      <c r="C762" s="4" t="str">
        <f t="shared" si="11"/>
        <v>/study-activities?page_size=0&amp;page_number=1</v>
      </c>
      <c r="D762">
        <v>7</v>
      </c>
      <c r="E762">
        <v>0</v>
      </c>
      <c r="F762">
        <v>3300</v>
      </c>
      <c r="G762">
        <v>4969.2158158702196</v>
      </c>
      <c r="H762">
        <v>2427.7765799779399</v>
      </c>
      <c r="I762">
        <v>14564.2606149194</v>
      </c>
      <c r="J762">
        <v>409416</v>
      </c>
      <c r="K762">
        <v>2.35371496962583E-3</v>
      </c>
      <c r="L762">
        <v>0</v>
      </c>
      <c r="M762">
        <v>3300</v>
      </c>
      <c r="N762">
        <v>3300</v>
      </c>
      <c r="O762">
        <v>5700</v>
      </c>
      <c r="P762">
        <v>5700</v>
      </c>
      <c r="Q762">
        <v>15000</v>
      </c>
      <c r="R762">
        <v>15000</v>
      </c>
      <c r="S762">
        <v>15000</v>
      </c>
      <c r="T762">
        <v>15000</v>
      </c>
      <c r="U762">
        <v>15000</v>
      </c>
      <c r="V762">
        <v>15000</v>
      </c>
      <c r="W762">
        <v>15000</v>
      </c>
    </row>
    <row r="763" spans="1:23" x14ac:dyDescent="0.2">
      <c r="A763" t="s">
        <v>17</v>
      </c>
      <c r="B763" t="s">
        <v>793</v>
      </c>
      <c r="C763" s="4" t="str">
        <f t="shared" si="11"/>
        <v>/study-soa-footnotes?page_number=1&amp;page_size=0&amp;total_count=true</v>
      </c>
      <c r="D763">
        <v>7</v>
      </c>
      <c r="E763">
        <v>0</v>
      </c>
      <c r="F763">
        <v>2200</v>
      </c>
      <c r="G763">
        <v>1732.2080740039901</v>
      </c>
      <c r="H763">
        <v>58.523020008578897</v>
      </c>
      <c r="I763">
        <v>3248.6145959701298</v>
      </c>
      <c r="J763">
        <v>40</v>
      </c>
      <c r="K763">
        <v>2.35371496962583E-3</v>
      </c>
      <c r="L763">
        <v>0</v>
      </c>
      <c r="M763">
        <v>2200</v>
      </c>
      <c r="N763">
        <v>2400</v>
      </c>
      <c r="O763">
        <v>2700</v>
      </c>
      <c r="P763">
        <v>2700</v>
      </c>
      <c r="Q763">
        <v>3200</v>
      </c>
      <c r="R763">
        <v>3200</v>
      </c>
      <c r="S763">
        <v>3200</v>
      </c>
      <c r="T763">
        <v>3200</v>
      </c>
      <c r="U763">
        <v>3200</v>
      </c>
      <c r="V763">
        <v>3200</v>
      </c>
      <c r="W763">
        <v>3200</v>
      </c>
    </row>
    <row r="764" spans="1:23" x14ac:dyDescent="0.2">
      <c r="A764" t="s">
        <v>17</v>
      </c>
      <c r="B764" t="s">
        <v>794</v>
      </c>
      <c r="C764" s="4" t="str">
        <f t="shared" si="11"/>
        <v>/study-visits?page_size=0&amp;filters=%7B%22consecutive_visit_group%22:%7B%22v%22:%5Bnull%5D,%22op%22:%22eq%22%7D,%22visit_class%22:%7B%22v%22:%5B%22NON_VISIT%22,%22UNSCHEDULED_VISIT%22%5D,%22op%22:%22ne%22%7D%7D</v>
      </c>
      <c r="D764">
        <v>7</v>
      </c>
      <c r="E764">
        <v>0</v>
      </c>
      <c r="F764">
        <v>7000</v>
      </c>
      <c r="G764">
        <v>7826.1179067194398</v>
      </c>
      <c r="H764">
        <v>5477.7635770151301</v>
      </c>
      <c r="I764">
        <v>14829.489698982699</v>
      </c>
      <c r="J764">
        <v>46787</v>
      </c>
      <c r="K764">
        <v>2.35371496962583E-3</v>
      </c>
      <c r="L764">
        <v>0</v>
      </c>
      <c r="M764">
        <v>7000</v>
      </c>
      <c r="N764">
        <v>7100</v>
      </c>
      <c r="O764">
        <v>7200</v>
      </c>
      <c r="P764">
        <v>7200</v>
      </c>
      <c r="Q764">
        <v>15000</v>
      </c>
      <c r="R764">
        <v>15000</v>
      </c>
      <c r="S764">
        <v>15000</v>
      </c>
      <c r="T764">
        <v>15000</v>
      </c>
      <c r="U764">
        <v>15000</v>
      </c>
      <c r="V764">
        <v>15000</v>
      </c>
      <c r="W764">
        <v>15000</v>
      </c>
    </row>
    <row r="765" spans="1:23" x14ac:dyDescent="0.2">
      <c r="A765" t="s">
        <v>17</v>
      </c>
      <c r="B765" t="s">
        <v>795</v>
      </c>
      <c r="C765" s="4" t="str">
        <f t="shared" si="11"/>
        <v>/time-units?for_protocol_soa=true</v>
      </c>
      <c r="D765">
        <v>7</v>
      </c>
      <c r="E765">
        <v>0</v>
      </c>
      <c r="F765">
        <v>170</v>
      </c>
      <c r="G765">
        <v>403.78800468585803</v>
      </c>
      <c r="H765">
        <v>84.485795930959199</v>
      </c>
      <c r="I765">
        <v>1083.6620730115101</v>
      </c>
      <c r="J765">
        <v>92</v>
      </c>
      <c r="K765">
        <v>2.35371496962583E-3</v>
      </c>
      <c r="L765">
        <v>0</v>
      </c>
      <c r="M765">
        <v>170</v>
      </c>
      <c r="N765">
        <v>600</v>
      </c>
      <c r="O765">
        <v>700</v>
      </c>
      <c r="P765">
        <v>700</v>
      </c>
      <c r="Q765">
        <v>1100</v>
      </c>
      <c r="R765">
        <v>1100</v>
      </c>
      <c r="S765">
        <v>1100</v>
      </c>
      <c r="T765">
        <v>1100</v>
      </c>
      <c r="U765">
        <v>1100</v>
      </c>
      <c r="V765">
        <v>1100</v>
      </c>
      <c r="W765">
        <v>1100</v>
      </c>
    </row>
    <row r="766" spans="1:23" x14ac:dyDescent="0.2">
      <c r="A766" t="s">
        <v>17</v>
      </c>
      <c r="B766" t="s">
        <v>796</v>
      </c>
      <c r="C766" s="4" t="str">
        <f t="shared" si="11"/>
        <v>/studies/study_uid</v>
      </c>
      <c r="D766">
        <v>4</v>
      </c>
      <c r="E766">
        <v>0</v>
      </c>
      <c r="F766">
        <v>1600</v>
      </c>
      <c r="G766">
        <v>2361.2790607730799</v>
      </c>
      <c r="H766">
        <v>884.77806304581395</v>
      </c>
      <c r="I766">
        <v>4953.2165280543204</v>
      </c>
      <c r="J766">
        <v>1713</v>
      </c>
      <c r="K766">
        <v>1.34497998264333E-3</v>
      </c>
      <c r="L766">
        <v>0</v>
      </c>
      <c r="M766">
        <v>2000</v>
      </c>
      <c r="N766">
        <v>2000</v>
      </c>
      <c r="O766">
        <v>5000</v>
      </c>
      <c r="P766">
        <v>5000</v>
      </c>
      <c r="Q766">
        <v>5000</v>
      </c>
      <c r="R766">
        <v>5000</v>
      </c>
      <c r="S766">
        <v>5000</v>
      </c>
      <c r="T766">
        <v>5000</v>
      </c>
      <c r="U766">
        <v>5000</v>
      </c>
      <c r="V766">
        <v>5000</v>
      </c>
      <c r="W766">
        <v>5000</v>
      </c>
    </row>
    <row r="767" spans="1:23" x14ac:dyDescent="0.2">
      <c r="A767" t="s">
        <v>17</v>
      </c>
      <c r="B767" t="s">
        <v>797</v>
      </c>
      <c r="C767" s="4" t="str">
        <f t="shared" si="11"/>
        <v>/flowchart?detailed=true</v>
      </c>
      <c r="D767">
        <v>4</v>
      </c>
      <c r="E767">
        <v>0</v>
      </c>
      <c r="F767">
        <v>23000</v>
      </c>
      <c r="G767">
        <v>23139.7632283042</v>
      </c>
      <c r="H767">
        <v>20451.683764113099</v>
      </c>
      <c r="I767">
        <v>25016.153693082699</v>
      </c>
      <c r="J767">
        <v>508589</v>
      </c>
      <c r="K767">
        <v>1.34497998264333E-3</v>
      </c>
      <c r="L767">
        <v>0</v>
      </c>
      <c r="M767">
        <v>24000</v>
      </c>
      <c r="N767">
        <v>24000</v>
      </c>
      <c r="O767">
        <v>25000</v>
      </c>
      <c r="P767">
        <v>25000</v>
      </c>
      <c r="Q767">
        <v>25000</v>
      </c>
      <c r="R767">
        <v>25000</v>
      </c>
      <c r="S767">
        <v>25000</v>
      </c>
      <c r="T767">
        <v>25000</v>
      </c>
      <c r="U767">
        <v>25000</v>
      </c>
      <c r="V767">
        <v>25000</v>
      </c>
      <c r="W767">
        <v>25000</v>
      </c>
    </row>
    <row r="768" spans="1:23" x14ac:dyDescent="0.2">
      <c r="A768" t="s">
        <v>17</v>
      </c>
      <c r="B768" t="s">
        <v>798</v>
      </c>
      <c r="C768" s="4" t="str">
        <f t="shared" si="11"/>
        <v>/soa-preferences</v>
      </c>
      <c r="D768">
        <v>4</v>
      </c>
      <c r="E768">
        <v>0</v>
      </c>
      <c r="F768">
        <v>81</v>
      </c>
      <c r="G768">
        <v>116.19445521500801</v>
      </c>
      <c r="H768">
        <v>70.036334916949201</v>
      </c>
      <c r="I768">
        <v>161.281683016568</v>
      </c>
      <c r="J768">
        <v>100</v>
      </c>
      <c r="K768">
        <v>1.34497998264333E-3</v>
      </c>
      <c r="L768">
        <v>0</v>
      </c>
      <c r="M768">
        <v>150</v>
      </c>
      <c r="N768">
        <v>150</v>
      </c>
      <c r="O768">
        <v>160</v>
      </c>
      <c r="P768">
        <v>160</v>
      </c>
      <c r="Q768">
        <v>160</v>
      </c>
      <c r="R768">
        <v>160</v>
      </c>
      <c r="S768">
        <v>160</v>
      </c>
      <c r="T768">
        <v>160</v>
      </c>
      <c r="U768">
        <v>160</v>
      </c>
      <c r="V768">
        <v>160</v>
      </c>
      <c r="W768">
        <v>160</v>
      </c>
    </row>
    <row r="769" spans="1:23" x14ac:dyDescent="0.2">
      <c r="A769" t="s">
        <v>17</v>
      </c>
      <c r="B769" t="s">
        <v>799</v>
      </c>
      <c r="C769" s="4" t="str">
        <f t="shared" si="11"/>
        <v>/study-activities?page_size=0&amp;page_number=1</v>
      </c>
      <c r="D769">
        <v>4</v>
      </c>
      <c r="E769">
        <v>0</v>
      </c>
      <c r="F769">
        <v>2400</v>
      </c>
      <c r="G769">
        <v>3287.2699067520398</v>
      </c>
      <c r="H769">
        <v>2220.2105800388299</v>
      </c>
      <c r="I769">
        <v>4983.40119095519</v>
      </c>
      <c r="J769">
        <v>409416</v>
      </c>
      <c r="K769">
        <v>1.34497998264333E-3</v>
      </c>
      <c r="L769">
        <v>0</v>
      </c>
      <c r="M769">
        <v>3500</v>
      </c>
      <c r="N769">
        <v>3500</v>
      </c>
      <c r="O769">
        <v>5000</v>
      </c>
      <c r="P769">
        <v>5000</v>
      </c>
      <c r="Q769">
        <v>5000</v>
      </c>
      <c r="R769">
        <v>5000</v>
      </c>
      <c r="S769">
        <v>5000</v>
      </c>
      <c r="T769">
        <v>5000</v>
      </c>
      <c r="U769">
        <v>5000</v>
      </c>
      <c r="V769">
        <v>5000</v>
      </c>
      <c r="W769">
        <v>5000</v>
      </c>
    </row>
    <row r="770" spans="1:23" x14ac:dyDescent="0.2">
      <c r="A770" t="s">
        <v>17</v>
      </c>
      <c r="B770" t="s">
        <v>800</v>
      </c>
      <c r="C770" s="4" t="str">
        <f t="shared" si="11"/>
        <v>/study-soa-footnotes?page_number=1&amp;page_size=0&amp;total_count=true</v>
      </c>
      <c r="D770">
        <v>4</v>
      </c>
      <c r="E770">
        <v>0</v>
      </c>
      <c r="F770">
        <v>1100</v>
      </c>
      <c r="G770">
        <v>1274.23729075235</v>
      </c>
      <c r="H770">
        <v>653.23301102034702</v>
      </c>
      <c r="I770">
        <v>1984.6447990275899</v>
      </c>
      <c r="J770">
        <v>40</v>
      </c>
      <c r="K770">
        <v>1.34497998264333E-3</v>
      </c>
      <c r="L770">
        <v>0</v>
      </c>
      <c r="M770">
        <v>1300</v>
      </c>
      <c r="N770">
        <v>1300</v>
      </c>
      <c r="O770">
        <v>2000</v>
      </c>
      <c r="P770">
        <v>2000</v>
      </c>
      <c r="Q770">
        <v>2000</v>
      </c>
      <c r="R770">
        <v>2000</v>
      </c>
      <c r="S770">
        <v>2000</v>
      </c>
      <c r="T770">
        <v>2000</v>
      </c>
      <c r="U770">
        <v>2000</v>
      </c>
      <c r="V770">
        <v>2000</v>
      </c>
      <c r="W770">
        <v>2000</v>
      </c>
    </row>
    <row r="771" spans="1:23" x14ac:dyDescent="0.2">
      <c r="A771" t="s">
        <v>17</v>
      </c>
      <c r="B771" t="s">
        <v>801</v>
      </c>
      <c r="C771" s="4" t="str">
        <f t="shared" ref="C771:C834" si="12">IF(LEN(B771)&lt;22,"/studies/study_uid",IF(LEFT(B771,5)="/stud",RIGHT(B771,LEN(B771)-21),B771))</f>
        <v>/study-visits?page_size=0&amp;filters=%7B%22consecutive_visit_group%22:%7B%22v%22:%5Bnull%5D,%22op%22:%22eq%22%7D,%22visit_class%22:%7B%22v%22:%5B%22NON_VISIT%22,%22UNSCHEDULED_VISIT%22%5D,%22op%22:%22ne%22%7D%7D</v>
      </c>
      <c r="D771">
        <v>4</v>
      </c>
      <c r="E771">
        <v>0</v>
      </c>
      <c r="F771">
        <v>5500</v>
      </c>
      <c r="G771">
        <v>5929.2487397615296</v>
      </c>
      <c r="H771">
        <v>4786.0286299837699</v>
      </c>
      <c r="I771">
        <v>7475.2674989867901</v>
      </c>
      <c r="J771">
        <v>46787</v>
      </c>
      <c r="K771">
        <v>1.34497998264333E-3</v>
      </c>
      <c r="L771">
        <v>0</v>
      </c>
      <c r="M771">
        <v>6000</v>
      </c>
      <c r="N771">
        <v>6000</v>
      </c>
      <c r="O771">
        <v>7500</v>
      </c>
      <c r="P771">
        <v>7500</v>
      </c>
      <c r="Q771">
        <v>7500</v>
      </c>
      <c r="R771">
        <v>7500</v>
      </c>
      <c r="S771">
        <v>7500</v>
      </c>
      <c r="T771">
        <v>7500</v>
      </c>
      <c r="U771">
        <v>7500</v>
      </c>
      <c r="V771">
        <v>7500</v>
      </c>
      <c r="W771">
        <v>7500</v>
      </c>
    </row>
    <row r="772" spans="1:23" x14ac:dyDescent="0.2">
      <c r="A772" t="s">
        <v>17</v>
      </c>
      <c r="B772" t="s">
        <v>802</v>
      </c>
      <c r="C772" s="4" t="str">
        <f t="shared" si="12"/>
        <v>/time-units?for_protocol_soa=true</v>
      </c>
      <c r="D772">
        <v>4</v>
      </c>
      <c r="E772">
        <v>0</v>
      </c>
      <c r="F772">
        <v>81</v>
      </c>
      <c r="G772">
        <v>192.585940763819</v>
      </c>
      <c r="H772">
        <v>73.650405975058604</v>
      </c>
      <c r="I772">
        <v>399.63467908091798</v>
      </c>
      <c r="J772">
        <v>92</v>
      </c>
      <c r="K772">
        <v>1.34497998264333E-3</v>
      </c>
      <c r="L772">
        <v>0</v>
      </c>
      <c r="M772">
        <v>220</v>
      </c>
      <c r="N772">
        <v>220</v>
      </c>
      <c r="O772">
        <v>400</v>
      </c>
      <c r="P772">
        <v>400</v>
      </c>
      <c r="Q772">
        <v>400</v>
      </c>
      <c r="R772">
        <v>400</v>
      </c>
      <c r="S772">
        <v>400</v>
      </c>
      <c r="T772">
        <v>400</v>
      </c>
      <c r="U772">
        <v>400</v>
      </c>
      <c r="V772">
        <v>400</v>
      </c>
      <c r="W772">
        <v>400</v>
      </c>
    </row>
    <row r="773" spans="1:23" x14ac:dyDescent="0.2">
      <c r="A773" t="s">
        <v>17</v>
      </c>
      <c r="B773" t="s">
        <v>803</v>
      </c>
      <c r="C773" s="4" t="str">
        <f t="shared" si="12"/>
        <v>/studies/study_uid</v>
      </c>
      <c r="D773">
        <v>5</v>
      </c>
      <c r="E773">
        <v>0</v>
      </c>
      <c r="F773">
        <v>1200</v>
      </c>
      <c r="G773">
        <v>1054.0701757883601</v>
      </c>
      <c r="H773">
        <v>76.537859044037702</v>
      </c>
      <c r="I773">
        <v>1541.91837296821</v>
      </c>
      <c r="J773">
        <v>1713</v>
      </c>
      <c r="K773">
        <v>1.6812249783041599E-3</v>
      </c>
      <c r="L773">
        <v>0</v>
      </c>
      <c r="M773">
        <v>1200</v>
      </c>
      <c r="N773">
        <v>1500</v>
      </c>
      <c r="O773">
        <v>1500</v>
      </c>
      <c r="P773">
        <v>1500</v>
      </c>
      <c r="Q773">
        <v>1500</v>
      </c>
      <c r="R773">
        <v>1500</v>
      </c>
      <c r="S773">
        <v>1500</v>
      </c>
      <c r="T773">
        <v>1500</v>
      </c>
      <c r="U773">
        <v>1500</v>
      </c>
      <c r="V773">
        <v>1500</v>
      </c>
      <c r="W773">
        <v>1500</v>
      </c>
    </row>
    <row r="774" spans="1:23" x14ac:dyDescent="0.2">
      <c r="A774" t="s">
        <v>17</v>
      </c>
      <c r="B774" t="s">
        <v>804</v>
      </c>
      <c r="C774" s="4" t="str">
        <f t="shared" si="12"/>
        <v>/flowchart?detailed=true</v>
      </c>
      <c r="D774">
        <v>5</v>
      </c>
      <c r="E774">
        <v>0</v>
      </c>
      <c r="F774">
        <v>24000</v>
      </c>
      <c r="G774">
        <v>22123.8902301993</v>
      </c>
      <c r="H774">
        <v>17525.922789005501</v>
      </c>
      <c r="I774">
        <v>25342.969564953801</v>
      </c>
      <c r="J774">
        <v>500136</v>
      </c>
      <c r="K774">
        <v>1.6812249783041599E-3</v>
      </c>
      <c r="L774">
        <v>0</v>
      </c>
      <c r="M774">
        <v>24000</v>
      </c>
      <c r="N774">
        <v>25000</v>
      </c>
      <c r="O774">
        <v>25000</v>
      </c>
      <c r="P774">
        <v>25000</v>
      </c>
      <c r="Q774">
        <v>25000</v>
      </c>
      <c r="R774">
        <v>25000</v>
      </c>
      <c r="S774">
        <v>25000</v>
      </c>
      <c r="T774">
        <v>25000</v>
      </c>
      <c r="U774">
        <v>25000</v>
      </c>
      <c r="V774">
        <v>25000</v>
      </c>
      <c r="W774">
        <v>25000</v>
      </c>
    </row>
    <row r="775" spans="1:23" x14ac:dyDescent="0.2">
      <c r="A775" t="s">
        <v>17</v>
      </c>
      <c r="B775" t="s">
        <v>805</v>
      </c>
      <c r="C775" s="4" t="str">
        <f t="shared" si="12"/>
        <v>/soa-preferences</v>
      </c>
      <c r="D775">
        <v>5</v>
      </c>
      <c r="E775">
        <v>0</v>
      </c>
      <c r="F775">
        <v>130</v>
      </c>
      <c r="G775">
        <v>265.21309344097898</v>
      </c>
      <c r="H775">
        <v>30.8133020298555</v>
      </c>
      <c r="I775">
        <v>910.84642207715603</v>
      </c>
      <c r="J775">
        <v>100</v>
      </c>
      <c r="K775">
        <v>1.6812249783041599E-3</v>
      </c>
      <c r="L775">
        <v>0</v>
      </c>
      <c r="M775">
        <v>130</v>
      </c>
      <c r="N775">
        <v>160</v>
      </c>
      <c r="O775">
        <v>160</v>
      </c>
      <c r="P775">
        <v>910</v>
      </c>
      <c r="Q775">
        <v>910</v>
      </c>
      <c r="R775">
        <v>910</v>
      </c>
      <c r="S775">
        <v>910</v>
      </c>
      <c r="T775">
        <v>910</v>
      </c>
      <c r="U775">
        <v>910</v>
      </c>
      <c r="V775">
        <v>910</v>
      </c>
      <c r="W775">
        <v>910</v>
      </c>
    </row>
    <row r="776" spans="1:23" x14ac:dyDescent="0.2">
      <c r="A776" t="s">
        <v>17</v>
      </c>
      <c r="B776" t="s">
        <v>806</v>
      </c>
      <c r="C776" s="4" t="str">
        <f t="shared" si="12"/>
        <v>/study-activities?page_size=0&amp;page_number=1</v>
      </c>
      <c r="D776">
        <v>5</v>
      </c>
      <c r="E776">
        <v>0</v>
      </c>
      <c r="F776">
        <v>3400</v>
      </c>
      <c r="G776">
        <v>3167.14321440085</v>
      </c>
      <c r="H776">
        <v>911.23924299608905</v>
      </c>
      <c r="I776">
        <v>4373.0288010556196</v>
      </c>
      <c r="J776">
        <v>409416</v>
      </c>
      <c r="K776">
        <v>1.6812249783041599E-3</v>
      </c>
      <c r="L776">
        <v>0</v>
      </c>
      <c r="M776">
        <v>3400</v>
      </c>
      <c r="N776">
        <v>4300</v>
      </c>
      <c r="O776">
        <v>4300</v>
      </c>
      <c r="P776">
        <v>4400</v>
      </c>
      <c r="Q776">
        <v>4400</v>
      </c>
      <c r="R776">
        <v>4400</v>
      </c>
      <c r="S776">
        <v>4400</v>
      </c>
      <c r="T776">
        <v>4400</v>
      </c>
      <c r="U776">
        <v>4400</v>
      </c>
      <c r="V776">
        <v>4400</v>
      </c>
      <c r="W776">
        <v>4400</v>
      </c>
    </row>
    <row r="777" spans="1:23" x14ac:dyDescent="0.2">
      <c r="A777" t="s">
        <v>17</v>
      </c>
      <c r="B777" t="s">
        <v>807</v>
      </c>
      <c r="C777" s="4" t="str">
        <f t="shared" si="12"/>
        <v>/study-soa-footnotes?page_number=1&amp;page_size=0&amp;total_count=true</v>
      </c>
      <c r="D777">
        <v>5</v>
      </c>
      <c r="E777">
        <v>0</v>
      </c>
      <c r="F777">
        <v>320</v>
      </c>
      <c r="G777">
        <v>663.88835625257298</v>
      </c>
      <c r="H777">
        <v>207.64231903012799</v>
      </c>
      <c r="I777">
        <v>2027.4986859876601</v>
      </c>
      <c r="J777">
        <v>40</v>
      </c>
      <c r="K777">
        <v>1.6812249783041599E-3</v>
      </c>
      <c r="L777">
        <v>0</v>
      </c>
      <c r="M777">
        <v>320</v>
      </c>
      <c r="N777">
        <v>470</v>
      </c>
      <c r="O777">
        <v>470</v>
      </c>
      <c r="P777">
        <v>2000</v>
      </c>
      <c r="Q777">
        <v>2000</v>
      </c>
      <c r="R777">
        <v>2000</v>
      </c>
      <c r="S777">
        <v>2000</v>
      </c>
      <c r="T777">
        <v>2000</v>
      </c>
      <c r="U777">
        <v>2000</v>
      </c>
      <c r="V777">
        <v>2000</v>
      </c>
      <c r="W777">
        <v>2000</v>
      </c>
    </row>
    <row r="778" spans="1:23" x14ac:dyDescent="0.2">
      <c r="A778" t="s">
        <v>17</v>
      </c>
      <c r="B778" t="s">
        <v>808</v>
      </c>
      <c r="C778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778">
        <v>5</v>
      </c>
      <c r="E778">
        <v>0</v>
      </c>
      <c r="F778">
        <v>5900</v>
      </c>
      <c r="G778">
        <v>5607.8553491737603</v>
      </c>
      <c r="H778">
        <v>3697.0080609899001</v>
      </c>
      <c r="I778">
        <v>6423.3285740483498</v>
      </c>
      <c r="J778">
        <v>46787</v>
      </c>
      <c r="K778">
        <v>1.6812249783041599E-3</v>
      </c>
      <c r="L778">
        <v>0</v>
      </c>
      <c r="M778">
        <v>5900</v>
      </c>
      <c r="N778">
        <v>6200</v>
      </c>
      <c r="O778">
        <v>6200</v>
      </c>
      <c r="P778">
        <v>6400</v>
      </c>
      <c r="Q778">
        <v>6400</v>
      </c>
      <c r="R778">
        <v>6400</v>
      </c>
      <c r="S778">
        <v>6400</v>
      </c>
      <c r="T778">
        <v>6400</v>
      </c>
      <c r="U778">
        <v>6400</v>
      </c>
      <c r="V778">
        <v>6400</v>
      </c>
      <c r="W778">
        <v>6400</v>
      </c>
    </row>
    <row r="779" spans="1:23" x14ac:dyDescent="0.2">
      <c r="A779" t="s">
        <v>17</v>
      </c>
      <c r="B779" t="s">
        <v>809</v>
      </c>
      <c r="C779" s="4" t="str">
        <f t="shared" si="12"/>
        <v>/time-units?for_protocol_soa=true</v>
      </c>
      <c r="D779">
        <v>5</v>
      </c>
      <c r="E779">
        <v>0</v>
      </c>
      <c r="F779">
        <v>84</v>
      </c>
      <c r="G779">
        <v>112.854156387038</v>
      </c>
      <c r="H779">
        <v>52.955040009692297</v>
      </c>
      <c r="I779">
        <v>214.569512987509</v>
      </c>
      <c r="J779">
        <v>92</v>
      </c>
      <c r="K779">
        <v>1.6812249783041599E-3</v>
      </c>
      <c r="L779">
        <v>0</v>
      </c>
      <c r="M779">
        <v>84</v>
      </c>
      <c r="N779">
        <v>140</v>
      </c>
      <c r="O779">
        <v>140</v>
      </c>
      <c r="P779">
        <v>210</v>
      </c>
      <c r="Q779">
        <v>210</v>
      </c>
      <c r="R779">
        <v>210</v>
      </c>
      <c r="S779">
        <v>210</v>
      </c>
      <c r="T779">
        <v>210</v>
      </c>
      <c r="U779">
        <v>210</v>
      </c>
      <c r="V779">
        <v>210</v>
      </c>
      <c r="W779">
        <v>210</v>
      </c>
    </row>
    <row r="780" spans="1:23" x14ac:dyDescent="0.2">
      <c r="A780" t="s">
        <v>17</v>
      </c>
      <c r="B780" t="s">
        <v>810</v>
      </c>
      <c r="C780" s="4" t="str">
        <f t="shared" si="12"/>
        <v>/studies/study_uid</v>
      </c>
      <c r="D780">
        <v>8</v>
      </c>
      <c r="E780">
        <v>0</v>
      </c>
      <c r="F780">
        <v>2100</v>
      </c>
      <c r="G780">
        <v>3171.92890438309</v>
      </c>
      <c r="H780">
        <v>891.30767004098698</v>
      </c>
      <c r="I780">
        <v>7728.5328250145503</v>
      </c>
      <c r="J780">
        <v>1713</v>
      </c>
      <c r="K780">
        <v>2.6899599652866701E-3</v>
      </c>
      <c r="L780">
        <v>0</v>
      </c>
      <c r="M780">
        <v>2400</v>
      </c>
      <c r="N780">
        <v>3500</v>
      </c>
      <c r="O780">
        <v>5800</v>
      </c>
      <c r="P780">
        <v>5800</v>
      </c>
      <c r="Q780">
        <v>7700</v>
      </c>
      <c r="R780">
        <v>7700</v>
      </c>
      <c r="S780">
        <v>7700</v>
      </c>
      <c r="T780">
        <v>7700</v>
      </c>
      <c r="U780">
        <v>7700</v>
      </c>
      <c r="V780">
        <v>7700</v>
      </c>
      <c r="W780">
        <v>7700</v>
      </c>
    </row>
    <row r="781" spans="1:23" x14ac:dyDescent="0.2">
      <c r="A781" t="s">
        <v>17</v>
      </c>
      <c r="B781" t="s">
        <v>811</v>
      </c>
      <c r="C781" s="4" t="str">
        <f t="shared" si="12"/>
        <v>/flowchart?detailed=true</v>
      </c>
      <c r="D781">
        <v>7</v>
      </c>
      <c r="E781">
        <v>0</v>
      </c>
      <c r="F781">
        <v>22000</v>
      </c>
      <c r="G781">
        <v>22454.5945327097</v>
      </c>
      <c r="H781">
        <v>18522.632205975198</v>
      </c>
      <c r="I781">
        <v>25164.5832940703</v>
      </c>
      <c r="J781">
        <v>506556</v>
      </c>
      <c r="K781">
        <v>2.35371496962583E-3</v>
      </c>
      <c r="L781">
        <v>0</v>
      </c>
      <c r="M781">
        <v>22000</v>
      </c>
      <c r="N781">
        <v>24000</v>
      </c>
      <c r="O781">
        <v>25000</v>
      </c>
      <c r="P781">
        <v>25000</v>
      </c>
      <c r="Q781">
        <v>25000</v>
      </c>
      <c r="R781">
        <v>25000</v>
      </c>
      <c r="S781">
        <v>25000</v>
      </c>
      <c r="T781">
        <v>25000</v>
      </c>
      <c r="U781">
        <v>25000</v>
      </c>
      <c r="V781">
        <v>25000</v>
      </c>
      <c r="W781">
        <v>25000</v>
      </c>
    </row>
    <row r="782" spans="1:23" x14ac:dyDescent="0.2">
      <c r="A782" t="s">
        <v>17</v>
      </c>
      <c r="B782" t="s">
        <v>812</v>
      </c>
      <c r="C782" s="4" t="str">
        <f t="shared" si="12"/>
        <v>/soa-preferences</v>
      </c>
      <c r="D782">
        <v>8</v>
      </c>
      <c r="E782">
        <v>0</v>
      </c>
      <c r="F782">
        <v>100</v>
      </c>
      <c r="G782">
        <v>155.68444551900001</v>
      </c>
      <c r="H782">
        <v>49.9145339708775</v>
      </c>
      <c r="I782">
        <v>331.674613989889</v>
      </c>
      <c r="J782">
        <v>100</v>
      </c>
      <c r="K782">
        <v>2.6899599652866701E-3</v>
      </c>
      <c r="L782">
        <v>0</v>
      </c>
      <c r="M782">
        <v>120</v>
      </c>
      <c r="N782">
        <v>160</v>
      </c>
      <c r="O782">
        <v>300</v>
      </c>
      <c r="P782">
        <v>300</v>
      </c>
      <c r="Q782">
        <v>330</v>
      </c>
      <c r="R782">
        <v>330</v>
      </c>
      <c r="S782">
        <v>330</v>
      </c>
      <c r="T782">
        <v>330</v>
      </c>
      <c r="U782">
        <v>330</v>
      </c>
      <c r="V782">
        <v>330</v>
      </c>
      <c r="W782">
        <v>330</v>
      </c>
    </row>
    <row r="783" spans="1:23" x14ac:dyDescent="0.2">
      <c r="A783" t="s">
        <v>17</v>
      </c>
      <c r="B783" t="s">
        <v>813</v>
      </c>
      <c r="C783" s="4" t="str">
        <f t="shared" si="12"/>
        <v>/study-activities?page_size=0&amp;page_number=1</v>
      </c>
      <c r="D783">
        <v>8</v>
      </c>
      <c r="E783">
        <v>0</v>
      </c>
      <c r="F783">
        <v>2600</v>
      </c>
      <c r="G783">
        <v>3019.7195673827</v>
      </c>
      <c r="H783">
        <v>1581.94390602875</v>
      </c>
      <c r="I783">
        <v>4572.2716070013103</v>
      </c>
      <c r="J783">
        <v>409416</v>
      </c>
      <c r="K783">
        <v>2.6899599652866701E-3</v>
      </c>
      <c r="L783">
        <v>0</v>
      </c>
      <c r="M783">
        <v>2700</v>
      </c>
      <c r="N783">
        <v>4300</v>
      </c>
      <c r="O783">
        <v>4300</v>
      </c>
      <c r="P783">
        <v>4300</v>
      </c>
      <c r="Q783">
        <v>4600</v>
      </c>
      <c r="R783">
        <v>4600</v>
      </c>
      <c r="S783">
        <v>4600</v>
      </c>
      <c r="T783">
        <v>4600</v>
      </c>
      <c r="U783">
        <v>4600</v>
      </c>
      <c r="V783">
        <v>4600</v>
      </c>
      <c r="W783">
        <v>4600</v>
      </c>
    </row>
    <row r="784" spans="1:23" x14ac:dyDescent="0.2">
      <c r="A784" t="s">
        <v>17</v>
      </c>
      <c r="B784" t="s">
        <v>814</v>
      </c>
      <c r="C784" s="4" t="str">
        <f t="shared" si="12"/>
        <v>/study-soa-footnotes?page_number=1&amp;page_size=0&amp;total_count=true</v>
      </c>
      <c r="D784">
        <v>7</v>
      </c>
      <c r="E784">
        <v>0</v>
      </c>
      <c r="F784">
        <v>1500</v>
      </c>
      <c r="G784">
        <v>4177.4872314417698</v>
      </c>
      <c r="H784">
        <v>665.86721607018205</v>
      </c>
      <c r="I784">
        <v>18667.711366084401</v>
      </c>
      <c r="J784">
        <v>40</v>
      </c>
      <c r="K784">
        <v>2.35371496962583E-3</v>
      </c>
      <c r="L784">
        <v>0</v>
      </c>
      <c r="M784">
        <v>1500</v>
      </c>
      <c r="N784">
        <v>2500</v>
      </c>
      <c r="O784">
        <v>4300</v>
      </c>
      <c r="P784">
        <v>4300</v>
      </c>
      <c r="Q784">
        <v>19000</v>
      </c>
      <c r="R784">
        <v>19000</v>
      </c>
      <c r="S784">
        <v>19000</v>
      </c>
      <c r="T784">
        <v>19000</v>
      </c>
      <c r="U784">
        <v>19000</v>
      </c>
      <c r="V784">
        <v>19000</v>
      </c>
      <c r="W784">
        <v>19000</v>
      </c>
    </row>
    <row r="785" spans="1:23" x14ac:dyDescent="0.2">
      <c r="A785" t="s">
        <v>17</v>
      </c>
      <c r="B785" t="s">
        <v>815</v>
      </c>
      <c r="C785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785">
        <v>7</v>
      </c>
      <c r="E785">
        <v>0</v>
      </c>
      <c r="F785">
        <v>6600</v>
      </c>
      <c r="G785">
        <v>6957.1983115747498</v>
      </c>
      <c r="H785">
        <v>4788.6922840261795</v>
      </c>
      <c r="I785">
        <v>9749.2677180562096</v>
      </c>
      <c r="J785">
        <v>46787</v>
      </c>
      <c r="K785">
        <v>2.35371496962583E-3</v>
      </c>
      <c r="L785">
        <v>0</v>
      </c>
      <c r="M785">
        <v>6600</v>
      </c>
      <c r="N785">
        <v>7500</v>
      </c>
      <c r="O785">
        <v>8400</v>
      </c>
      <c r="P785">
        <v>8400</v>
      </c>
      <c r="Q785">
        <v>9700</v>
      </c>
      <c r="R785">
        <v>9700</v>
      </c>
      <c r="S785">
        <v>9700</v>
      </c>
      <c r="T785">
        <v>9700</v>
      </c>
      <c r="U785">
        <v>9700</v>
      </c>
      <c r="V785">
        <v>9700</v>
      </c>
      <c r="W785">
        <v>9700</v>
      </c>
    </row>
    <row r="786" spans="1:23" x14ac:dyDescent="0.2">
      <c r="A786" t="s">
        <v>17</v>
      </c>
      <c r="B786" t="s">
        <v>816</v>
      </c>
      <c r="C786" s="4" t="str">
        <f t="shared" si="12"/>
        <v>/time-units?for_protocol_soa=true</v>
      </c>
      <c r="D786">
        <v>8</v>
      </c>
      <c r="E786">
        <v>0</v>
      </c>
      <c r="F786">
        <v>92</v>
      </c>
      <c r="G786">
        <v>94.283465397893394</v>
      </c>
      <c r="H786">
        <v>31.290068989619598</v>
      </c>
      <c r="I786">
        <v>165.258171036839</v>
      </c>
      <c r="J786">
        <v>92</v>
      </c>
      <c r="K786">
        <v>2.6899599652866701E-3</v>
      </c>
      <c r="L786">
        <v>0</v>
      </c>
      <c r="M786">
        <v>100</v>
      </c>
      <c r="N786">
        <v>110</v>
      </c>
      <c r="O786">
        <v>120</v>
      </c>
      <c r="P786">
        <v>120</v>
      </c>
      <c r="Q786">
        <v>170</v>
      </c>
      <c r="R786">
        <v>170</v>
      </c>
      <c r="S786">
        <v>170</v>
      </c>
      <c r="T786">
        <v>170</v>
      </c>
      <c r="U786">
        <v>170</v>
      </c>
      <c r="V786">
        <v>170</v>
      </c>
      <c r="W786">
        <v>170</v>
      </c>
    </row>
    <row r="787" spans="1:23" x14ac:dyDescent="0.2">
      <c r="A787" t="s">
        <v>17</v>
      </c>
      <c r="B787" t="s">
        <v>817</v>
      </c>
      <c r="C787" s="4" t="str">
        <f t="shared" si="12"/>
        <v>/studies/study_uid</v>
      </c>
      <c r="D787">
        <v>5</v>
      </c>
      <c r="E787">
        <v>0</v>
      </c>
      <c r="F787">
        <v>1400</v>
      </c>
      <c r="G787">
        <v>1737.2516170143999</v>
      </c>
      <c r="H787">
        <v>1017.23391306586</v>
      </c>
      <c r="I787">
        <v>2874.1949849063499</v>
      </c>
      <c r="J787">
        <v>1713</v>
      </c>
      <c r="K787">
        <v>1.6812249783041599E-3</v>
      </c>
      <c r="L787">
        <v>0</v>
      </c>
      <c r="M787">
        <v>1400</v>
      </c>
      <c r="N787">
        <v>2300</v>
      </c>
      <c r="O787">
        <v>2300</v>
      </c>
      <c r="P787">
        <v>2900</v>
      </c>
      <c r="Q787">
        <v>2900</v>
      </c>
      <c r="R787">
        <v>2900</v>
      </c>
      <c r="S787">
        <v>2900</v>
      </c>
      <c r="T787">
        <v>2900</v>
      </c>
      <c r="U787">
        <v>2900</v>
      </c>
      <c r="V787">
        <v>2900</v>
      </c>
      <c r="W787">
        <v>2900</v>
      </c>
    </row>
    <row r="788" spans="1:23" x14ac:dyDescent="0.2">
      <c r="A788" t="s">
        <v>17</v>
      </c>
      <c r="B788" t="s">
        <v>818</v>
      </c>
      <c r="C788" s="4" t="str">
        <f t="shared" si="12"/>
        <v>/flowchart?detailed=true</v>
      </c>
      <c r="D788">
        <v>5</v>
      </c>
      <c r="E788">
        <v>0</v>
      </c>
      <c r="F788">
        <v>22000</v>
      </c>
      <c r="G788">
        <v>21131.760812597298</v>
      </c>
      <c r="H788">
        <v>18263.925648992801</v>
      </c>
      <c r="I788">
        <v>23086.074834922299</v>
      </c>
      <c r="J788">
        <v>498424</v>
      </c>
      <c r="K788">
        <v>1.6812249783041599E-3</v>
      </c>
      <c r="L788">
        <v>0</v>
      </c>
      <c r="M788">
        <v>22000</v>
      </c>
      <c r="N788">
        <v>23000</v>
      </c>
      <c r="O788">
        <v>23000</v>
      </c>
      <c r="P788">
        <v>23000</v>
      </c>
      <c r="Q788">
        <v>23000</v>
      </c>
      <c r="R788">
        <v>23000</v>
      </c>
      <c r="S788">
        <v>23000</v>
      </c>
      <c r="T788">
        <v>23000</v>
      </c>
      <c r="U788">
        <v>23000</v>
      </c>
      <c r="V788">
        <v>23000</v>
      </c>
      <c r="W788">
        <v>23000</v>
      </c>
    </row>
    <row r="789" spans="1:23" x14ac:dyDescent="0.2">
      <c r="A789" t="s">
        <v>17</v>
      </c>
      <c r="B789" t="s">
        <v>819</v>
      </c>
      <c r="C789" s="4" t="str">
        <f t="shared" si="12"/>
        <v>/soa-preferences</v>
      </c>
      <c r="D789">
        <v>5</v>
      </c>
      <c r="E789">
        <v>0</v>
      </c>
      <c r="F789">
        <v>670</v>
      </c>
      <c r="G789">
        <v>1228.5286252154001</v>
      </c>
      <c r="H789">
        <v>128.889314015395</v>
      </c>
      <c r="I789">
        <v>2902.6318260002799</v>
      </c>
      <c r="J789">
        <v>100</v>
      </c>
      <c r="K789">
        <v>1.6812249783041599E-3</v>
      </c>
      <c r="L789">
        <v>0</v>
      </c>
      <c r="M789">
        <v>670</v>
      </c>
      <c r="N789">
        <v>1900</v>
      </c>
      <c r="O789">
        <v>1900</v>
      </c>
      <c r="P789">
        <v>2900</v>
      </c>
      <c r="Q789">
        <v>2900</v>
      </c>
      <c r="R789">
        <v>2900</v>
      </c>
      <c r="S789">
        <v>2900</v>
      </c>
      <c r="T789">
        <v>2900</v>
      </c>
      <c r="U789">
        <v>2900</v>
      </c>
      <c r="V789">
        <v>2900</v>
      </c>
      <c r="W789">
        <v>2900</v>
      </c>
    </row>
    <row r="790" spans="1:23" x14ac:dyDescent="0.2">
      <c r="A790" t="s">
        <v>17</v>
      </c>
      <c r="B790" t="s">
        <v>820</v>
      </c>
      <c r="C790" s="4" t="str">
        <f t="shared" si="12"/>
        <v>/study-activities?page_size=0&amp;page_number=1</v>
      </c>
      <c r="D790">
        <v>5</v>
      </c>
      <c r="E790">
        <v>0</v>
      </c>
      <c r="F790">
        <v>3700</v>
      </c>
      <c r="G790">
        <v>4046.9598923809799</v>
      </c>
      <c r="H790">
        <v>2243.89765900559</v>
      </c>
      <c r="I790">
        <v>5530.7605339912698</v>
      </c>
      <c r="J790">
        <v>409416</v>
      </c>
      <c r="K790">
        <v>1.6812249783041599E-3</v>
      </c>
      <c r="L790">
        <v>0</v>
      </c>
      <c r="M790">
        <v>3700</v>
      </c>
      <c r="N790">
        <v>5200</v>
      </c>
      <c r="O790">
        <v>5200</v>
      </c>
      <c r="P790">
        <v>5500</v>
      </c>
      <c r="Q790">
        <v>5500</v>
      </c>
      <c r="R790">
        <v>5500</v>
      </c>
      <c r="S790">
        <v>5500</v>
      </c>
      <c r="T790">
        <v>5500</v>
      </c>
      <c r="U790">
        <v>5500</v>
      </c>
      <c r="V790">
        <v>5500</v>
      </c>
      <c r="W790">
        <v>5500</v>
      </c>
    </row>
    <row r="791" spans="1:23" x14ac:dyDescent="0.2">
      <c r="A791" t="s">
        <v>17</v>
      </c>
      <c r="B791" t="s">
        <v>821</v>
      </c>
      <c r="C791" s="4" t="str">
        <f t="shared" si="12"/>
        <v>/study-soa-footnotes?page_number=1&amp;page_size=0&amp;total_count=true</v>
      </c>
      <c r="D791">
        <v>5</v>
      </c>
      <c r="E791">
        <v>0</v>
      </c>
      <c r="F791">
        <v>480</v>
      </c>
      <c r="G791">
        <v>964.81616285163898</v>
      </c>
      <c r="H791">
        <v>181.75113806501</v>
      </c>
      <c r="I791">
        <v>2955.8099410496602</v>
      </c>
      <c r="J791">
        <v>40</v>
      </c>
      <c r="K791">
        <v>1.6812249783041599E-3</v>
      </c>
      <c r="L791">
        <v>0</v>
      </c>
      <c r="M791">
        <v>480</v>
      </c>
      <c r="N791">
        <v>750</v>
      </c>
      <c r="O791">
        <v>750</v>
      </c>
      <c r="P791">
        <v>3000</v>
      </c>
      <c r="Q791">
        <v>3000</v>
      </c>
      <c r="R791">
        <v>3000</v>
      </c>
      <c r="S791">
        <v>3000</v>
      </c>
      <c r="T791">
        <v>3000</v>
      </c>
      <c r="U791">
        <v>3000</v>
      </c>
      <c r="V791">
        <v>3000</v>
      </c>
      <c r="W791">
        <v>3000</v>
      </c>
    </row>
    <row r="792" spans="1:23" x14ac:dyDescent="0.2">
      <c r="A792" t="s">
        <v>17</v>
      </c>
      <c r="B792" t="s">
        <v>822</v>
      </c>
      <c r="C792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792">
        <v>5</v>
      </c>
      <c r="E792">
        <v>0</v>
      </c>
      <c r="F792">
        <v>6300</v>
      </c>
      <c r="G792">
        <v>6068.7473757890903</v>
      </c>
      <c r="H792">
        <v>3747.33444000594</v>
      </c>
      <c r="I792">
        <v>7613.9745470136404</v>
      </c>
      <c r="J792">
        <v>46787</v>
      </c>
      <c r="K792">
        <v>1.6812249783041599E-3</v>
      </c>
      <c r="L792">
        <v>0</v>
      </c>
      <c r="M792">
        <v>6300</v>
      </c>
      <c r="N792">
        <v>7000</v>
      </c>
      <c r="O792">
        <v>7000</v>
      </c>
      <c r="P792">
        <v>7600</v>
      </c>
      <c r="Q792">
        <v>7600</v>
      </c>
      <c r="R792">
        <v>7600</v>
      </c>
      <c r="S792">
        <v>7600</v>
      </c>
      <c r="T792">
        <v>7600</v>
      </c>
      <c r="U792">
        <v>7600</v>
      </c>
      <c r="V792">
        <v>7600</v>
      </c>
      <c r="W792">
        <v>7600</v>
      </c>
    </row>
    <row r="793" spans="1:23" x14ac:dyDescent="0.2">
      <c r="A793" t="s">
        <v>17</v>
      </c>
      <c r="B793" t="s">
        <v>823</v>
      </c>
      <c r="C793" s="4" t="str">
        <f t="shared" si="12"/>
        <v>/time-units?for_protocol_soa=true</v>
      </c>
      <c r="D793">
        <v>5</v>
      </c>
      <c r="E793">
        <v>0</v>
      </c>
      <c r="F793">
        <v>340</v>
      </c>
      <c r="G793">
        <v>719.81298041064201</v>
      </c>
      <c r="H793">
        <v>104.60840899031599</v>
      </c>
      <c r="I793">
        <v>2295.4183630645198</v>
      </c>
      <c r="J793">
        <v>92</v>
      </c>
      <c r="K793">
        <v>1.6812249783041599E-3</v>
      </c>
      <c r="L793">
        <v>0</v>
      </c>
      <c r="M793">
        <v>340</v>
      </c>
      <c r="N793">
        <v>540</v>
      </c>
      <c r="O793">
        <v>540</v>
      </c>
      <c r="P793">
        <v>2300</v>
      </c>
      <c r="Q793">
        <v>2300</v>
      </c>
      <c r="R793">
        <v>2300</v>
      </c>
      <c r="S793">
        <v>2300</v>
      </c>
      <c r="T793">
        <v>2300</v>
      </c>
      <c r="U793">
        <v>2300</v>
      </c>
      <c r="V793">
        <v>2300</v>
      </c>
      <c r="W793">
        <v>2300</v>
      </c>
    </row>
    <row r="794" spans="1:23" x14ac:dyDescent="0.2">
      <c r="A794" t="s">
        <v>17</v>
      </c>
      <c r="B794" t="s">
        <v>824</v>
      </c>
      <c r="C794" s="4" t="str">
        <f t="shared" si="12"/>
        <v>/studies/study_uid</v>
      </c>
      <c r="D794">
        <v>14</v>
      </c>
      <c r="E794">
        <v>0</v>
      </c>
      <c r="F794">
        <v>910</v>
      </c>
      <c r="G794">
        <v>1861.3482891399001</v>
      </c>
      <c r="H794">
        <v>399.986322969198</v>
      </c>
      <c r="I794">
        <v>6241.4329390740004</v>
      </c>
      <c r="J794">
        <v>1713</v>
      </c>
      <c r="K794">
        <v>4.7074299392516703E-3</v>
      </c>
      <c r="L794">
        <v>0</v>
      </c>
      <c r="M794">
        <v>1300</v>
      </c>
      <c r="N794">
        <v>2000</v>
      </c>
      <c r="O794">
        <v>2300</v>
      </c>
      <c r="P794">
        <v>2500</v>
      </c>
      <c r="Q794">
        <v>6200</v>
      </c>
      <c r="R794">
        <v>6200</v>
      </c>
      <c r="S794">
        <v>6200</v>
      </c>
      <c r="T794">
        <v>6200</v>
      </c>
      <c r="U794">
        <v>6200</v>
      </c>
      <c r="V794">
        <v>6200</v>
      </c>
      <c r="W794">
        <v>6200</v>
      </c>
    </row>
    <row r="795" spans="1:23" x14ac:dyDescent="0.2">
      <c r="A795" t="s">
        <v>17</v>
      </c>
      <c r="B795" t="s">
        <v>825</v>
      </c>
      <c r="C795" s="4" t="str">
        <f t="shared" si="12"/>
        <v>/flowchart?detailed=true</v>
      </c>
      <c r="D795">
        <v>14</v>
      </c>
      <c r="E795">
        <v>0</v>
      </c>
      <c r="F795">
        <v>23000</v>
      </c>
      <c r="G795">
        <v>23066.940441569601</v>
      </c>
      <c r="H795">
        <v>16808.953727013399</v>
      </c>
      <c r="I795">
        <v>27506.1433629598</v>
      </c>
      <c r="J795">
        <v>508054</v>
      </c>
      <c r="K795">
        <v>4.7074299392516703E-3</v>
      </c>
      <c r="L795">
        <v>0</v>
      </c>
      <c r="M795">
        <v>23000</v>
      </c>
      <c r="N795">
        <v>25000</v>
      </c>
      <c r="O795">
        <v>26000</v>
      </c>
      <c r="P795">
        <v>27000</v>
      </c>
      <c r="Q795">
        <v>27000</v>
      </c>
      <c r="R795">
        <v>28000</v>
      </c>
      <c r="S795">
        <v>28000</v>
      </c>
      <c r="T795">
        <v>28000</v>
      </c>
      <c r="U795">
        <v>28000</v>
      </c>
      <c r="V795">
        <v>28000</v>
      </c>
      <c r="W795">
        <v>28000</v>
      </c>
    </row>
    <row r="796" spans="1:23" x14ac:dyDescent="0.2">
      <c r="A796" t="s">
        <v>17</v>
      </c>
      <c r="B796" t="s">
        <v>826</v>
      </c>
      <c r="C796" s="4" t="str">
        <f t="shared" si="12"/>
        <v>/soa-preferences</v>
      </c>
      <c r="D796">
        <v>14</v>
      </c>
      <c r="E796">
        <v>0</v>
      </c>
      <c r="F796">
        <v>140</v>
      </c>
      <c r="G796">
        <v>799.50170392735902</v>
      </c>
      <c r="H796">
        <v>71.790465037338393</v>
      </c>
      <c r="I796">
        <v>6468.7417210079702</v>
      </c>
      <c r="J796">
        <v>100</v>
      </c>
      <c r="K796">
        <v>4.7074299392516703E-3</v>
      </c>
      <c r="L796">
        <v>0</v>
      </c>
      <c r="M796">
        <v>170</v>
      </c>
      <c r="N796">
        <v>710</v>
      </c>
      <c r="O796">
        <v>850</v>
      </c>
      <c r="P796">
        <v>1000</v>
      </c>
      <c r="Q796">
        <v>1100</v>
      </c>
      <c r="R796">
        <v>6500</v>
      </c>
      <c r="S796">
        <v>6500</v>
      </c>
      <c r="T796">
        <v>6500</v>
      </c>
      <c r="U796">
        <v>6500</v>
      </c>
      <c r="V796">
        <v>6500</v>
      </c>
      <c r="W796">
        <v>6500</v>
      </c>
    </row>
    <row r="797" spans="1:23" x14ac:dyDescent="0.2">
      <c r="A797" t="s">
        <v>17</v>
      </c>
      <c r="B797" t="s">
        <v>827</v>
      </c>
      <c r="C797" s="4" t="str">
        <f t="shared" si="12"/>
        <v>/study-activities?page_size=0&amp;page_number=1</v>
      </c>
      <c r="D797">
        <v>14</v>
      </c>
      <c r="E797">
        <v>0</v>
      </c>
      <c r="F797">
        <v>3000</v>
      </c>
      <c r="G797">
        <v>3210.03381866363</v>
      </c>
      <c r="H797">
        <v>976.76347906235605</v>
      </c>
      <c r="I797">
        <v>6511.2145800376302</v>
      </c>
      <c r="J797">
        <v>409416</v>
      </c>
      <c r="K797">
        <v>4.7074299392516703E-3</v>
      </c>
      <c r="L797">
        <v>0</v>
      </c>
      <c r="M797">
        <v>3300</v>
      </c>
      <c r="N797">
        <v>3700</v>
      </c>
      <c r="O797">
        <v>3800</v>
      </c>
      <c r="P797">
        <v>4400</v>
      </c>
      <c r="Q797">
        <v>5500</v>
      </c>
      <c r="R797">
        <v>6500</v>
      </c>
      <c r="S797">
        <v>6500</v>
      </c>
      <c r="T797">
        <v>6500</v>
      </c>
      <c r="U797">
        <v>6500</v>
      </c>
      <c r="V797">
        <v>6500</v>
      </c>
      <c r="W797">
        <v>6500</v>
      </c>
    </row>
    <row r="798" spans="1:23" x14ac:dyDescent="0.2">
      <c r="A798" t="s">
        <v>17</v>
      </c>
      <c r="B798" t="s">
        <v>828</v>
      </c>
      <c r="C798" s="4" t="str">
        <f t="shared" si="12"/>
        <v>/study-soa-footnotes?page_number=1&amp;page_size=0&amp;total_count=true</v>
      </c>
      <c r="D798">
        <v>14</v>
      </c>
      <c r="E798">
        <v>0</v>
      </c>
      <c r="F798">
        <v>640</v>
      </c>
      <c r="G798">
        <v>1509.4732631197401</v>
      </c>
      <c r="H798">
        <v>43.191269040107699</v>
      </c>
      <c r="I798">
        <v>4522.3249559057804</v>
      </c>
      <c r="J798">
        <v>40</v>
      </c>
      <c r="K798">
        <v>4.7074299392516703E-3</v>
      </c>
      <c r="L798">
        <v>0</v>
      </c>
      <c r="M798">
        <v>730</v>
      </c>
      <c r="N798">
        <v>1900</v>
      </c>
      <c r="O798">
        <v>2500</v>
      </c>
      <c r="P798">
        <v>3300</v>
      </c>
      <c r="Q798">
        <v>4100</v>
      </c>
      <c r="R798">
        <v>4500</v>
      </c>
      <c r="S798">
        <v>4500</v>
      </c>
      <c r="T798">
        <v>4500</v>
      </c>
      <c r="U798">
        <v>4500</v>
      </c>
      <c r="V798">
        <v>4500</v>
      </c>
      <c r="W798">
        <v>4500</v>
      </c>
    </row>
    <row r="799" spans="1:23" x14ac:dyDescent="0.2">
      <c r="A799" t="s">
        <v>17</v>
      </c>
      <c r="B799" t="s">
        <v>829</v>
      </c>
      <c r="C799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799">
        <v>14</v>
      </c>
      <c r="E799">
        <v>0</v>
      </c>
      <c r="F799">
        <v>5800</v>
      </c>
      <c r="G799">
        <v>6441.5599424807697</v>
      </c>
      <c r="H799">
        <v>2595.7051779842</v>
      </c>
      <c r="I799">
        <v>11926.8183090025</v>
      </c>
      <c r="J799">
        <v>46787</v>
      </c>
      <c r="K799">
        <v>4.7074299392516703E-3</v>
      </c>
      <c r="L799">
        <v>0</v>
      </c>
      <c r="M799">
        <v>5900</v>
      </c>
      <c r="N799">
        <v>6300</v>
      </c>
      <c r="O799">
        <v>7100</v>
      </c>
      <c r="P799">
        <v>8500</v>
      </c>
      <c r="Q799">
        <v>12000</v>
      </c>
      <c r="R799">
        <v>12000</v>
      </c>
      <c r="S799">
        <v>12000</v>
      </c>
      <c r="T799">
        <v>12000</v>
      </c>
      <c r="U799">
        <v>12000</v>
      </c>
      <c r="V799">
        <v>12000</v>
      </c>
      <c r="W799">
        <v>12000</v>
      </c>
    </row>
    <row r="800" spans="1:23" x14ac:dyDescent="0.2">
      <c r="A800" t="s">
        <v>17</v>
      </c>
      <c r="B800" t="s">
        <v>830</v>
      </c>
      <c r="C800" s="4" t="str">
        <f t="shared" si="12"/>
        <v>/time-units?for_protocol_soa=true</v>
      </c>
      <c r="D800">
        <v>14</v>
      </c>
      <c r="E800">
        <v>0</v>
      </c>
      <c r="F800">
        <v>200</v>
      </c>
      <c r="G800">
        <v>384.69152498458101</v>
      </c>
      <c r="H800">
        <v>58.255844982340903</v>
      </c>
      <c r="I800">
        <v>1782.10412396583</v>
      </c>
      <c r="J800">
        <v>92</v>
      </c>
      <c r="K800">
        <v>4.7074299392516703E-3</v>
      </c>
      <c r="L800">
        <v>0</v>
      </c>
      <c r="M800">
        <v>240</v>
      </c>
      <c r="N800">
        <v>470</v>
      </c>
      <c r="O800">
        <v>570</v>
      </c>
      <c r="P800">
        <v>610</v>
      </c>
      <c r="Q800">
        <v>690</v>
      </c>
      <c r="R800">
        <v>1800</v>
      </c>
      <c r="S800">
        <v>1800</v>
      </c>
      <c r="T800">
        <v>1800</v>
      </c>
      <c r="U800">
        <v>1800</v>
      </c>
      <c r="V800">
        <v>1800</v>
      </c>
      <c r="W800">
        <v>1800</v>
      </c>
    </row>
    <row r="801" spans="1:23" x14ac:dyDescent="0.2">
      <c r="A801" t="s">
        <v>17</v>
      </c>
      <c r="B801" t="s">
        <v>831</v>
      </c>
      <c r="C801" s="4" t="str">
        <f t="shared" si="12"/>
        <v>/studies/study_uid</v>
      </c>
      <c r="D801">
        <v>6</v>
      </c>
      <c r="E801">
        <v>0</v>
      </c>
      <c r="F801">
        <v>970</v>
      </c>
      <c r="G801">
        <v>1580.7870648180401</v>
      </c>
      <c r="H801">
        <v>419.64769503101701</v>
      </c>
      <c r="I801">
        <v>5080.4133450146701</v>
      </c>
      <c r="J801">
        <v>1713</v>
      </c>
      <c r="K801">
        <v>2.0174699739649998E-3</v>
      </c>
      <c r="L801">
        <v>0</v>
      </c>
      <c r="M801">
        <v>970</v>
      </c>
      <c r="N801">
        <v>970</v>
      </c>
      <c r="O801">
        <v>1100</v>
      </c>
      <c r="P801">
        <v>1100</v>
      </c>
      <c r="Q801">
        <v>5100</v>
      </c>
      <c r="R801">
        <v>5100</v>
      </c>
      <c r="S801">
        <v>5100</v>
      </c>
      <c r="T801">
        <v>5100</v>
      </c>
      <c r="U801">
        <v>5100</v>
      </c>
      <c r="V801">
        <v>5100</v>
      </c>
      <c r="W801">
        <v>5100</v>
      </c>
    </row>
    <row r="802" spans="1:23" x14ac:dyDescent="0.2">
      <c r="A802" t="s">
        <v>17</v>
      </c>
      <c r="B802" t="s">
        <v>832</v>
      </c>
      <c r="C802" s="4" t="str">
        <f t="shared" si="12"/>
        <v>/flowchart?detailed=true</v>
      </c>
      <c r="D802">
        <v>6</v>
      </c>
      <c r="E802">
        <v>0</v>
      </c>
      <c r="F802">
        <v>25000</v>
      </c>
      <c r="G802">
        <v>23213.250402322301</v>
      </c>
      <c r="H802">
        <v>18208.603197010201</v>
      </c>
      <c r="I802">
        <v>26897.8360970504</v>
      </c>
      <c r="J802">
        <v>510943</v>
      </c>
      <c r="K802">
        <v>2.0174699739649998E-3</v>
      </c>
      <c r="L802">
        <v>0</v>
      </c>
      <c r="M802">
        <v>25000</v>
      </c>
      <c r="N802">
        <v>25000</v>
      </c>
      <c r="O802">
        <v>25000</v>
      </c>
      <c r="P802">
        <v>25000</v>
      </c>
      <c r="Q802">
        <v>27000</v>
      </c>
      <c r="R802">
        <v>27000</v>
      </c>
      <c r="S802">
        <v>27000</v>
      </c>
      <c r="T802">
        <v>27000</v>
      </c>
      <c r="U802">
        <v>27000</v>
      </c>
      <c r="V802">
        <v>27000</v>
      </c>
      <c r="W802">
        <v>27000</v>
      </c>
    </row>
    <row r="803" spans="1:23" x14ac:dyDescent="0.2">
      <c r="A803" t="s">
        <v>17</v>
      </c>
      <c r="B803" t="s">
        <v>833</v>
      </c>
      <c r="C803" s="4" t="str">
        <f t="shared" si="12"/>
        <v>/soa-preferences</v>
      </c>
      <c r="D803">
        <v>6</v>
      </c>
      <c r="E803">
        <v>0</v>
      </c>
      <c r="F803">
        <v>160</v>
      </c>
      <c r="G803">
        <v>317.49291716065801</v>
      </c>
      <c r="H803">
        <v>67.067704047076404</v>
      </c>
      <c r="I803">
        <v>788.06231496855605</v>
      </c>
      <c r="J803">
        <v>100</v>
      </c>
      <c r="K803">
        <v>2.0174699739649998E-3</v>
      </c>
      <c r="L803">
        <v>0</v>
      </c>
      <c r="M803">
        <v>200</v>
      </c>
      <c r="N803">
        <v>200</v>
      </c>
      <c r="O803">
        <v>600</v>
      </c>
      <c r="P803">
        <v>600</v>
      </c>
      <c r="Q803">
        <v>790</v>
      </c>
      <c r="R803">
        <v>790</v>
      </c>
      <c r="S803">
        <v>790</v>
      </c>
      <c r="T803">
        <v>790</v>
      </c>
      <c r="U803">
        <v>790</v>
      </c>
      <c r="V803">
        <v>790</v>
      </c>
      <c r="W803">
        <v>790</v>
      </c>
    </row>
    <row r="804" spans="1:23" x14ac:dyDescent="0.2">
      <c r="A804" t="s">
        <v>17</v>
      </c>
      <c r="B804" t="s">
        <v>834</v>
      </c>
      <c r="C804" s="4" t="str">
        <f t="shared" si="12"/>
        <v>/study-activities?page_size=0&amp;page_number=1</v>
      </c>
      <c r="D804">
        <v>6</v>
      </c>
      <c r="E804">
        <v>0</v>
      </c>
      <c r="F804">
        <v>3700</v>
      </c>
      <c r="G804">
        <v>3606.8305504935101</v>
      </c>
      <c r="H804">
        <v>1809.63766900822</v>
      </c>
      <c r="I804">
        <v>4906.5098640276101</v>
      </c>
      <c r="J804">
        <v>409416</v>
      </c>
      <c r="K804">
        <v>2.0174699739649998E-3</v>
      </c>
      <c r="L804">
        <v>0</v>
      </c>
      <c r="M804">
        <v>4000</v>
      </c>
      <c r="N804">
        <v>4000</v>
      </c>
      <c r="O804">
        <v>4200</v>
      </c>
      <c r="P804">
        <v>4200</v>
      </c>
      <c r="Q804">
        <v>4900</v>
      </c>
      <c r="R804">
        <v>4900</v>
      </c>
      <c r="S804">
        <v>4900</v>
      </c>
      <c r="T804">
        <v>4900</v>
      </c>
      <c r="U804">
        <v>4900</v>
      </c>
      <c r="V804">
        <v>4900</v>
      </c>
      <c r="W804">
        <v>4900</v>
      </c>
    </row>
    <row r="805" spans="1:23" x14ac:dyDescent="0.2">
      <c r="A805" t="s">
        <v>17</v>
      </c>
      <c r="B805" t="s">
        <v>835</v>
      </c>
      <c r="C805" s="4" t="str">
        <f t="shared" si="12"/>
        <v>/study-soa-footnotes?page_number=1&amp;page_size=0&amp;total_count=true</v>
      </c>
      <c r="D805">
        <v>6</v>
      </c>
      <c r="E805">
        <v>0</v>
      </c>
      <c r="F805">
        <v>980</v>
      </c>
      <c r="G805">
        <v>1315.8748383284501</v>
      </c>
      <c r="H805">
        <v>54.946720018051501</v>
      </c>
      <c r="I805">
        <v>3795.0010059867</v>
      </c>
      <c r="J805">
        <v>40</v>
      </c>
      <c r="K805">
        <v>2.0174699739649998E-3</v>
      </c>
      <c r="L805">
        <v>0</v>
      </c>
      <c r="M805">
        <v>1200</v>
      </c>
      <c r="N805">
        <v>1200</v>
      </c>
      <c r="O805">
        <v>1600</v>
      </c>
      <c r="P805">
        <v>1600</v>
      </c>
      <c r="Q805">
        <v>3800</v>
      </c>
      <c r="R805">
        <v>3800</v>
      </c>
      <c r="S805">
        <v>3800</v>
      </c>
      <c r="T805">
        <v>3800</v>
      </c>
      <c r="U805">
        <v>3800</v>
      </c>
      <c r="V805">
        <v>3800</v>
      </c>
      <c r="W805">
        <v>3800</v>
      </c>
    </row>
    <row r="806" spans="1:23" x14ac:dyDescent="0.2">
      <c r="A806" t="s">
        <v>17</v>
      </c>
      <c r="B806" t="s">
        <v>836</v>
      </c>
      <c r="C806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806">
        <v>6</v>
      </c>
      <c r="E806">
        <v>0</v>
      </c>
      <c r="F806">
        <v>5100</v>
      </c>
      <c r="G806">
        <v>7210.0871654693001</v>
      </c>
      <c r="H806">
        <v>4743.5512549709501</v>
      </c>
      <c r="I806">
        <v>11619.5197249762</v>
      </c>
      <c r="J806">
        <v>46787</v>
      </c>
      <c r="K806">
        <v>2.0174699739649998E-3</v>
      </c>
      <c r="L806">
        <v>0</v>
      </c>
      <c r="M806">
        <v>6600</v>
      </c>
      <c r="N806">
        <v>6600</v>
      </c>
      <c r="O806">
        <v>10000</v>
      </c>
      <c r="P806">
        <v>10000</v>
      </c>
      <c r="Q806">
        <v>12000</v>
      </c>
      <c r="R806">
        <v>12000</v>
      </c>
      <c r="S806">
        <v>12000</v>
      </c>
      <c r="T806">
        <v>12000</v>
      </c>
      <c r="U806">
        <v>12000</v>
      </c>
      <c r="V806">
        <v>12000</v>
      </c>
      <c r="W806">
        <v>12000</v>
      </c>
    </row>
    <row r="807" spans="1:23" x14ac:dyDescent="0.2">
      <c r="A807" t="s">
        <v>17</v>
      </c>
      <c r="B807" t="s">
        <v>837</v>
      </c>
      <c r="C807" s="4" t="str">
        <f t="shared" si="12"/>
        <v>/time-units?for_protocol_soa=true</v>
      </c>
      <c r="D807">
        <v>6</v>
      </c>
      <c r="E807">
        <v>0</v>
      </c>
      <c r="F807">
        <v>110</v>
      </c>
      <c r="G807">
        <v>272.76437747059299</v>
      </c>
      <c r="H807">
        <v>63.865863950923</v>
      </c>
      <c r="I807">
        <v>787.69315895624402</v>
      </c>
      <c r="J807">
        <v>92</v>
      </c>
      <c r="K807">
        <v>2.0174699739649998E-3</v>
      </c>
      <c r="L807">
        <v>0</v>
      </c>
      <c r="M807">
        <v>120</v>
      </c>
      <c r="N807">
        <v>120</v>
      </c>
      <c r="O807">
        <v>460</v>
      </c>
      <c r="P807">
        <v>460</v>
      </c>
      <c r="Q807">
        <v>790</v>
      </c>
      <c r="R807">
        <v>790</v>
      </c>
      <c r="S807">
        <v>790</v>
      </c>
      <c r="T807">
        <v>790</v>
      </c>
      <c r="U807">
        <v>790</v>
      </c>
      <c r="V807">
        <v>790</v>
      </c>
      <c r="W807">
        <v>790</v>
      </c>
    </row>
    <row r="808" spans="1:23" x14ac:dyDescent="0.2">
      <c r="A808" t="s">
        <v>17</v>
      </c>
      <c r="B808" t="s">
        <v>838</v>
      </c>
      <c r="C808" s="4" t="str">
        <f t="shared" si="12"/>
        <v>/studies/study_uid</v>
      </c>
      <c r="D808">
        <v>6</v>
      </c>
      <c r="E808">
        <v>0</v>
      </c>
      <c r="F808">
        <v>1300</v>
      </c>
      <c r="G808">
        <v>1927.6346418385699</v>
      </c>
      <c r="H808">
        <v>388.50590400397698</v>
      </c>
      <c r="I808">
        <v>5705.3344319574499</v>
      </c>
      <c r="J808">
        <v>1713</v>
      </c>
      <c r="K808">
        <v>2.0174699739649998E-3</v>
      </c>
      <c r="L808">
        <v>0</v>
      </c>
      <c r="M808">
        <v>1400</v>
      </c>
      <c r="N808">
        <v>1400</v>
      </c>
      <c r="O808">
        <v>1600</v>
      </c>
      <c r="P808">
        <v>1600</v>
      </c>
      <c r="Q808">
        <v>5700</v>
      </c>
      <c r="R808">
        <v>5700</v>
      </c>
      <c r="S808">
        <v>5700</v>
      </c>
      <c r="T808">
        <v>5700</v>
      </c>
      <c r="U808">
        <v>5700</v>
      </c>
      <c r="V808">
        <v>5700</v>
      </c>
      <c r="W808">
        <v>5700</v>
      </c>
    </row>
    <row r="809" spans="1:23" x14ac:dyDescent="0.2">
      <c r="A809" t="s">
        <v>17</v>
      </c>
      <c r="B809" t="s">
        <v>839</v>
      </c>
      <c r="C809" s="4" t="str">
        <f t="shared" si="12"/>
        <v>/flowchart?detailed=true</v>
      </c>
      <c r="D809">
        <v>6</v>
      </c>
      <c r="E809">
        <v>0</v>
      </c>
      <c r="F809">
        <v>22000</v>
      </c>
      <c r="G809">
        <v>23696.838398522199</v>
      </c>
      <c r="H809">
        <v>21120.173536008198</v>
      </c>
      <c r="I809">
        <v>26235.9589129919</v>
      </c>
      <c r="J809">
        <v>508482</v>
      </c>
      <c r="K809">
        <v>2.0174699739649998E-3</v>
      </c>
      <c r="L809">
        <v>0</v>
      </c>
      <c r="M809">
        <v>25000</v>
      </c>
      <c r="N809">
        <v>25000</v>
      </c>
      <c r="O809">
        <v>25000</v>
      </c>
      <c r="P809">
        <v>25000</v>
      </c>
      <c r="Q809">
        <v>26000</v>
      </c>
      <c r="R809">
        <v>26000</v>
      </c>
      <c r="S809">
        <v>26000</v>
      </c>
      <c r="T809">
        <v>26000</v>
      </c>
      <c r="U809">
        <v>26000</v>
      </c>
      <c r="V809">
        <v>26000</v>
      </c>
      <c r="W809">
        <v>26000</v>
      </c>
    </row>
    <row r="810" spans="1:23" x14ac:dyDescent="0.2">
      <c r="A810" t="s">
        <v>17</v>
      </c>
      <c r="B810" t="s">
        <v>840</v>
      </c>
      <c r="C810" s="4" t="str">
        <f t="shared" si="12"/>
        <v>/soa-preferences</v>
      </c>
      <c r="D810">
        <v>6</v>
      </c>
      <c r="E810">
        <v>0</v>
      </c>
      <c r="F810">
        <v>76</v>
      </c>
      <c r="G810">
        <v>207.98058800088799</v>
      </c>
      <c r="H810">
        <v>46.062357956543501</v>
      </c>
      <c r="I810">
        <v>846.77608404308501</v>
      </c>
      <c r="J810">
        <v>100</v>
      </c>
      <c r="K810">
        <v>2.0174699739649998E-3</v>
      </c>
      <c r="L810">
        <v>0</v>
      </c>
      <c r="M810">
        <v>100</v>
      </c>
      <c r="N810">
        <v>100</v>
      </c>
      <c r="O810">
        <v>110</v>
      </c>
      <c r="P810">
        <v>110</v>
      </c>
      <c r="Q810">
        <v>850</v>
      </c>
      <c r="R810">
        <v>850</v>
      </c>
      <c r="S810">
        <v>850</v>
      </c>
      <c r="T810">
        <v>850</v>
      </c>
      <c r="U810">
        <v>850</v>
      </c>
      <c r="V810">
        <v>850</v>
      </c>
      <c r="W810">
        <v>850</v>
      </c>
    </row>
    <row r="811" spans="1:23" x14ac:dyDescent="0.2">
      <c r="A811" t="s">
        <v>17</v>
      </c>
      <c r="B811" t="s">
        <v>841</v>
      </c>
      <c r="C811" s="4" t="str">
        <f t="shared" si="12"/>
        <v>/study-activities?page_size=0&amp;page_number=1</v>
      </c>
      <c r="D811">
        <v>6</v>
      </c>
      <c r="E811">
        <v>0</v>
      </c>
      <c r="F811">
        <v>1900</v>
      </c>
      <c r="G811">
        <v>3218.1037536550598</v>
      </c>
      <c r="H811">
        <v>1783.4887579083399</v>
      </c>
      <c r="I811">
        <v>5941.2302960408797</v>
      </c>
      <c r="J811">
        <v>409416</v>
      </c>
      <c r="K811">
        <v>2.0174699739649998E-3</v>
      </c>
      <c r="L811">
        <v>0</v>
      </c>
      <c r="M811">
        <v>3900</v>
      </c>
      <c r="N811">
        <v>3900</v>
      </c>
      <c r="O811">
        <v>4000</v>
      </c>
      <c r="P811">
        <v>4000</v>
      </c>
      <c r="Q811">
        <v>5900</v>
      </c>
      <c r="R811">
        <v>5900</v>
      </c>
      <c r="S811">
        <v>5900</v>
      </c>
      <c r="T811">
        <v>5900</v>
      </c>
      <c r="U811">
        <v>5900</v>
      </c>
      <c r="V811">
        <v>5900</v>
      </c>
      <c r="W811">
        <v>5900</v>
      </c>
    </row>
    <row r="812" spans="1:23" x14ac:dyDescent="0.2">
      <c r="A812" t="s">
        <v>17</v>
      </c>
      <c r="B812" t="s">
        <v>842</v>
      </c>
      <c r="C812" s="4" t="str">
        <f t="shared" si="12"/>
        <v>/study-soa-footnotes?page_number=1&amp;page_size=0&amp;total_count=true</v>
      </c>
      <c r="D812">
        <v>6</v>
      </c>
      <c r="E812">
        <v>0</v>
      </c>
      <c r="F812">
        <v>500</v>
      </c>
      <c r="G812">
        <v>887.32251534626505</v>
      </c>
      <c r="H812">
        <v>164.68956402968601</v>
      </c>
      <c r="I812">
        <v>2783.1070279935302</v>
      </c>
      <c r="J812">
        <v>40</v>
      </c>
      <c r="K812">
        <v>2.0174699739649998E-3</v>
      </c>
      <c r="L812">
        <v>0</v>
      </c>
      <c r="M812">
        <v>740</v>
      </c>
      <c r="N812">
        <v>740</v>
      </c>
      <c r="O812">
        <v>940</v>
      </c>
      <c r="P812">
        <v>940</v>
      </c>
      <c r="Q812">
        <v>2800</v>
      </c>
      <c r="R812">
        <v>2800</v>
      </c>
      <c r="S812">
        <v>2800</v>
      </c>
      <c r="T812">
        <v>2800</v>
      </c>
      <c r="U812">
        <v>2800</v>
      </c>
      <c r="V812">
        <v>2800</v>
      </c>
      <c r="W812">
        <v>2800</v>
      </c>
    </row>
    <row r="813" spans="1:23" x14ac:dyDescent="0.2">
      <c r="A813" t="s">
        <v>17</v>
      </c>
      <c r="B813" t="s">
        <v>843</v>
      </c>
      <c r="C813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813">
        <v>6</v>
      </c>
      <c r="E813">
        <v>0</v>
      </c>
      <c r="F813">
        <v>5500</v>
      </c>
      <c r="G813">
        <v>5035.9328310199298</v>
      </c>
      <c r="H813">
        <v>1851.89685306977</v>
      </c>
      <c r="I813">
        <v>6479.9520480446499</v>
      </c>
      <c r="J813">
        <v>46787</v>
      </c>
      <c r="K813">
        <v>2.0174699739649998E-3</v>
      </c>
      <c r="L813">
        <v>0</v>
      </c>
      <c r="M813">
        <v>5800</v>
      </c>
      <c r="N813">
        <v>5800</v>
      </c>
      <c r="O813">
        <v>5800</v>
      </c>
      <c r="P813">
        <v>5800</v>
      </c>
      <c r="Q813">
        <v>6500</v>
      </c>
      <c r="R813">
        <v>6500</v>
      </c>
      <c r="S813">
        <v>6500</v>
      </c>
      <c r="T813">
        <v>6500</v>
      </c>
      <c r="U813">
        <v>6500</v>
      </c>
      <c r="V813">
        <v>6500</v>
      </c>
      <c r="W813">
        <v>6500</v>
      </c>
    </row>
    <row r="814" spans="1:23" x14ac:dyDescent="0.2">
      <c r="A814" t="s">
        <v>17</v>
      </c>
      <c r="B814" t="s">
        <v>844</v>
      </c>
      <c r="C814" s="4" t="str">
        <f t="shared" si="12"/>
        <v>/time-units?for_protocol_soa=true</v>
      </c>
      <c r="D814">
        <v>6</v>
      </c>
      <c r="E814">
        <v>0</v>
      </c>
      <c r="F814">
        <v>40</v>
      </c>
      <c r="G814">
        <v>1063.6905606370401</v>
      </c>
      <c r="H814">
        <v>36.663661943748501</v>
      </c>
      <c r="I814">
        <v>5820.9257189882901</v>
      </c>
      <c r="J814">
        <v>92</v>
      </c>
      <c r="K814">
        <v>2.0174699739649998E-3</v>
      </c>
      <c r="L814">
        <v>0</v>
      </c>
      <c r="M814">
        <v>93</v>
      </c>
      <c r="N814">
        <v>93</v>
      </c>
      <c r="O814">
        <v>350</v>
      </c>
      <c r="P814">
        <v>350</v>
      </c>
      <c r="Q814">
        <v>5800</v>
      </c>
      <c r="R814">
        <v>5800</v>
      </c>
      <c r="S814">
        <v>5800</v>
      </c>
      <c r="T814">
        <v>5800</v>
      </c>
      <c r="U814">
        <v>5800</v>
      </c>
      <c r="V814">
        <v>5800</v>
      </c>
      <c r="W814">
        <v>5800</v>
      </c>
    </row>
    <row r="815" spans="1:23" x14ac:dyDescent="0.2">
      <c r="A815" t="s">
        <v>17</v>
      </c>
      <c r="B815" t="s">
        <v>845</v>
      </c>
      <c r="C815" s="4" t="str">
        <f t="shared" si="12"/>
        <v>/studies/study_uid</v>
      </c>
      <c r="D815">
        <v>8</v>
      </c>
      <c r="E815">
        <v>0</v>
      </c>
      <c r="F815">
        <v>960</v>
      </c>
      <c r="G815">
        <v>1584.27546062739</v>
      </c>
      <c r="H815">
        <v>345.91943304985699</v>
      </c>
      <c r="I815">
        <v>4338.7330700643297</v>
      </c>
      <c r="J815">
        <v>1713</v>
      </c>
      <c r="K815">
        <v>2.6899599652866701E-3</v>
      </c>
      <c r="L815">
        <v>0</v>
      </c>
      <c r="M815">
        <v>1300</v>
      </c>
      <c r="N815">
        <v>2100</v>
      </c>
      <c r="O815">
        <v>2500</v>
      </c>
      <c r="P815">
        <v>2500</v>
      </c>
      <c r="Q815">
        <v>4300</v>
      </c>
      <c r="R815">
        <v>4300</v>
      </c>
      <c r="S815">
        <v>4300</v>
      </c>
      <c r="T815">
        <v>4300</v>
      </c>
      <c r="U815">
        <v>4300</v>
      </c>
      <c r="V815">
        <v>4300</v>
      </c>
      <c r="W815">
        <v>4300</v>
      </c>
    </row>
    <row r="816" spans="1:23" x14ac:dyDescent="0.2">
      <c r="A816" t="s">
        <v>17</v>
      </c>
      <c r="B816" t="s">
        <v>846</v>
      </c>
      <c r="C816" s="4" t="str">
        <f t="shared" si="12"/>
        <v>/flowchart?detailed=true</v>
      </c>
      <c r="D816">
        <v>8</v>
      </c>
      <c r="E816">
        <v>0</v>
      </c>
      <c r="F816">
        <v>23000</v>
      </c>
      <c r="G816">
        <v>22623.9626449969</v>
      </c>
      <c r="H816">
        <v>17997.107194969401</v>
      </c>
      <c r="I816">
        <v>25570.095303002701</v>
      </c>
      <c r="J816">
        <v>501741</v>
      </c>
      <c r="K816">
        <v>2.6899599652866701E-3</v>
      </c>
      <c r="L816">
        <v>0</v>
      </c>
      <c r="M816">
        <v>24000</v>
      </c>
      <c r="N816">
        <v>25000</v>
      </c>
      <c r="O816">
        <v>25000</v>
      </c>
      <c r="P816">
        <v>25000</v>
      </c>
      <c r="Q816">
        <v>26000</v>
      </c>
      <c r="R816">
        <v>26000</v>
      </c>
      <c r="S816">
        <v>26000</v>
      </c>
      <c r="T816">
        <v>26000</v>
      </c>
      <c r="U816">
        <v>26000</v>
      </c>
      <c r="V816">
        <v>26000</v>
      </c>
      <c r="W816">
        <v>26000</v>
      </c>
    </row>
    <row r="817" spans="1:23" x14ac:dyDescent="0.2">
      <c r="A817" t="s">
        <v>17</v>
      </c>
      <c r="B817" t="s">
        <v>847</v>
      </c>
      <c r="C817" s="4" t="str">
        <f t="shared" si="12"/>
        <v>/soa-preferences</v>
      </c>
      <c r="D817">
        <v>8</v>
      </c>
      <c r="E817">
        <v>0</v>
      </c>
      <c r="F817">
        <v>480</v>
      </c>
      <c r="G817">
        <v>1504.8914698854701</v>
      </c>
      <c r="H817">
        <v>87.807113071903501</v>
      </c>
      <c r="I817">
        <v>7885.4446989716898</v>
      </c>
      <c r="J817">
        <v>100</v>
      </c>
      <c r="K817">
        <v>2.6899599652866701E-3</v>
      </c>
      <c r="L817">
        <v>0</v>
      </c>
      <c r="M817">
        <v>640</v>
      </c>
      <c r="N817">
        <v>920</v>
      </c>
      <c r="O817">
        <v>1600</v>
      </c>
      <c r="P817">
        <v>1600</v>
      </c>
      <c r="Q817">
        <v>7900</v>
      </c>
      <c r="R817">
        <v>7900</v>
      </c>
      <c r="S817">
        <v>7900</v>
      </c>
      <c r="T817">
        <v>7900</v>
      </c>
      <c r="U817">
        <v>7900</v>
      </c>
      <c r="V817">
        <v>7900</v>
      </c>
      <c r="W817">
        <v>7900</v>
      </c>
    </row>
    <row r="818" spans="1:23" x14ac:dyDescent="0.2">
      <c r="A818" t="s">
        <v>17</v>
      </c>
      <c r="B818" t="s">
        <v>848</v>
      </c>
      <c r="C818" s="4" t="str">
        <f t="shared" si="12"/>
        <v>/study-activities?page_size=0&amp;page_number=1</v>
      </c>
      <c r="D818">
        <v>8</v>
      </c>
      <c r="E818">
        <v>0</v>
      </c>
      <c r="F818">
        <v>3400</v>
      </c>
      <c r="G818">
        <v>3756.3604353926999</v>
      </c>
      <c r="H818">
        <v>2607.2106680367101</v>
      </c>
      <c r="I818">
        <v>6132.3633569991198</v>
      </c>
      <c r="J818">
        <v>409416</v>
      </c>
      <c r="K818">
        <v>2.6899599652866701E-3</v>
      </c>
      <c r="L818">
        <v>0</v>
      </c>
      <c r="M818">
        <v>3700</v>
      </c>
      <c r="N818">
        <v>4000</v>
      </c>
      <c r="O818">
        <v>4300</v>
      </c>
      <c r="P818">
        <v>4300</v>
      </c>
      <c r="Q818">
        <v>6100</v>
      </c>
      <c r="R818">
        <v>6100</v>
      </c>
      <c r="S818">
        <v>6100</v>
      </c>
      <c r="T818">
        <v>6100</v>
      </c>
      <c r="U818">
        <v>6100</v>
      </c>
      <c r="V818">
        <v>6100</v>
      </c>
      <c r="W818">
        <v>6100</v>
      </c>
    </row>
    <row r="819" spans="1:23" x14ac:dyDescent="0.2">
      <c r="A819" t="s">
        <v>17</v>
      </c>
      <c r="B819" t="s">
        <v>849</v>
      </c>
      <c r="C819" s="4" t="str">
        <f t="shared" si="12"/>
        <v>/study-soa-footnotes?page_number=1&amp;page_size=0&amp;total_count=true</v>
      </c>
      <c r="D819">
        <v>8</v>
      </c>
      <c r="E819">
        <v>0</v>
      </c>
      <c r="F819">
        <v>400</v>
      </c>
      <c r="G819">
        <v>1311.04324987973</v>
      </c>
      <c r="H819">
        <v>46.467718086205402</v>
      </c>
      <c r="I819">
        <v>4358.0573740182399</v>
      </c>
      <c r="J819">
        <v>40</v>
      </c>
      <c r="K819">
        <v>2.6899599652866701E-3</v>
      </c>
      <c r="L819">
        <v>0</v>
      </c>
      <c r="M819">
        <v>670</v>
      </c>
      <c r="N819">
        <v>1600</v>
      </c>
      <c r="O819">
        <v>2900</v>
      </c>
      <c r="P819">
        <v>2900</v>
      </c>
      <c r="Q819">
        <v>4400</v>
      </c>
      <c r="R819">
        <v>4400</v>
      </c>
      <c r="S819">
        <v>4400</v>
      </c>
      <c r="T819">
        <v>4400</v>
      </c>
      <c r="U819">
        <v>4400</v>
      </c>
      <c r="V819">
        <v>4400</v>
      </c>
      <c r="W819">
        <v>4400</v>
      </c>
    </row>
    <row r="820" spans="1:23" x14ac:dyDescent="0.2">
      <c r="A820" t="s">
        <v>17</v>
      </c>
      <c r="B820" t="s">
        <v>850</v>
      </c>
      <c r="C820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820">
        <v>8</v>
      </c>
      <c r="E820">
        <v>0</v>
      </c>
      <c r="F820">
        <v>5100</v>
      </c>
      <c r="G820">
        <v>5541.8829014961302</v>
      </c>
      <c r="H820">
        <v>3586.9290650589301</v>
      </c>
      <c r="I820">
        <v>8045.3829399775695</v>
      </c>
      <c r="J820">
        <v>46787</v>
      </c>
      <c r="K820">
        <v>2.6899599652866701E-3</v>
      </c>
      <c r="L820">
        <v>0</v>
      </c>
      <c r="M820">
        <v>5200</v>
      </c>
      <c r="N820">
        <v>6600</v>
      </c>
      <c r="O820">
        <v>6900</v>
      </c>
      <c r="P820">
        <v>6900</v>
      </c>
      <c r="Q820">
        <v>8000</v>
      </c>
      <c r="R820">
        <v>8000</v>
      </c>
      <c r="S820">
        <v>8000</v>
      </c>
      <c r="T820">
        <v>8000</v>
      </c>
      <c r="U820">
        <v>8000</v>
      </c>
      <c r="V820">
        <v>8000</v>
      </c>
      <c r="W820">
        <v>8000</v>
      </c>
    </row>
    <row r="821" spans="1:23" x14ac:dyDescent="0.2">
      <c r="A821" t="s">
        <v>17</v>
      </c>
      <c r="B821" t="s">
        <v>851</v>
      </c>
      <c r="C821" s="4" t="str">
        <f t="shared" si="12"/>
        <v>/time-units?for_protocol_soa=true</v>
      </c>
      <c r="D821">
        <v>8</v>
      </c>
      <c r="E821">
        <v>0</v>
      </c>
      <c r="F821">
        <v>300</v>
      </c>
      <c r="G821">
        <v>468.97248575987697</v>
      </c>
      <c r="H821">
        <v>58.841648977249797</v>
      </c>
      <c r="I821">
        <v>1200.4327010363299</v>
      </c>
      <c r="J821">
        <v>92</v>
      </c>
      <c r="K821">
        <v>2.6899599652866701E-3</v>
      </c>
      <c r="L821">
        <v>0</v>
      </c>
      <c r="M821">
        <v>440</v>
      </c>
      <c r="N821">
        <v>660</v>
      </c>
      <c r="O821">
        <v>820</v>
      </c>
      <c r="P821">
        <v>820</v>
      </c>
      <c r="Q821">
        <v>1200</v>
      </c>
      <c r="R821">
        <v>1200</v>
      </c>
      <c r="S821">
        <v>1200</v>
      </c>
      <c r="T821">
        <v>1200</v>
      </c>
      <c r="U821">
        <v>1200</v>
      </c>
      <c r="V821">
        <v>1200</v>
      </c>
      <c r="W821">
        <v>1200</v>
      </c>
    </row>
    <row r="822" spans="1:23" x14ac:dyDescent="0.2">
      <c r="A822" t="s">
        <v>17</v>
      </c>
      <c r="B822" t="s">
        <v>852</v>
      </c>
      <c r="C822" s="4" t="str">
        <f t="shared" si="12"/>
        <v>/studies/study_uid</v>
      </c>
      <c r="D822">
        <v>8</v>
      </c>
      <c r="E822">
        <v>0</v>
      </c>
      <c r="F822">
        <v>1600</v>
      </c>
      <c r="G822">
        <v>2209.1082807601101</v>
      </c>
      <c r="H822">
        <v>752.15574691537699</v>
      </c>
      <c r="I822">
        <v>4908.4897839929899</v>
      </c>
      <c r="J822">
        <v>1713</v>
      </c>
      <c r="K822">
        <v>2.6899599652866701E-3</v>
      </c>
      <c r="L822">
        <v>0</v>
      </c>
      <c r="M822">
        <v>1900</v>
      </c>
      <c r="N822">
        <v>2000</v>
      </c>
      <c r="O822">
        <v>4600</v>
      </c>
      <c r="P822">
        <v>4600</v>
      </c>
      <c r="Q822">
        <v>4900</v>
      </c>
      <c r="R822">
        <v>4900</v>
      </c>
      <c r="S822">
        <v>4900</v>
      </c>
      <c r="T822">
        <v>4900</v>
      </c>
      <c r="U822">
        <v>4900</v>
      </c>
      <c r="V822">
        <v>4900</v>
      </c>
      <c r="W822">
        <v>4900</v>
      </c>
    </row>
    <row r="823" spans="1:23" x14ac:dyDescent="0.2">
      <c r="A823" t="s">
        <v>17</v>
      </c>
      <c r="B823" t="s">
        <v>853</v>
      </c>
      <c r="C823" s="4" t="str">
        <f t="shared" si="12"/>
        <v>/flowchart?detailed=true</v>
      </c>
      <c r="D823">
        <v>8</v>
      </c>
      <c r="E823">
        <v>0</v>
      </c>
      <c r="F823">
        <v>24000</v>
      </c>
      <c r="G823">
        <v>24014.394292142199</v>
      </c>
      <c r="H823">
        <v>20022.3674000008</v>
      </c>
      <c r="I823">
        <v>25423.8873650319</v>
      </c>
      <c r="J823">
        <v>510836</v>
      </c>
      <c r="K823">
        <v>2.6899599652866701E-3</v>
      </c>
      <c r="L823">
        <v>0</v>
      </c>
      <c r="M823">
        <v>25000</v>
      </c>
      <c r="N823">
        <v>25000</v>
      </c>
      <c r="O823">
        <v>25000</v>
      </c>
      <c r="P823">
        <v>25000</v>
      </c>
      <c r="Q823">
        <v>25000</v>
      </c>
      <c r="R823">
        <v>25000</v>
      </c>
      <c r="S823">
        <v>25000</v>
      </c>
      <c r="T823">
        <v>25000</v>
      </c>
      <c r="U823">
        <v>25000</v>
      </c>
      <c r="V823">
        <v>25000</v>
      </c>
      <c r="W823">
        <v>25000</v>
      </c>
    </row>
    <row r="824" spans="1:23" x14ac:dyDescent="0.2">
      <c r="A824" t="s">
        <v>17</v>
      </c>
      <c r="B824" t="s">
        <v>854</v>
      </c>
      <c r="C824" s="4" t="str">
        <f t="shared" si="12"/>
        <v>/soa-preferences</v>
      </c>
      <c r="D824">
        <v>8</v>
      </c>
      <c r="E824">
        <v>0</v>
      </c>
      <c r="F824">
        <v>110</v>
      </c>
      <c r="G824">
        <v>293.79419347969798</v>
      </c>
      <c r="H824">
        <v>66.488262964412499</v>
      </c>
      <c r="I824">
        <v>1093.4142419136999</v>
      </c>
      <c r="J824">
        <v>100</v>
      </c>
      <c r="K824">
        <v>2.6899599652866701E-3</v>
      </c>
      <c r="L824">
        <v>0</v>
      </c>
      <c r="M824">
        <v>130</v>
      </c>
      <c r="N824">
        <v>140</v>
      </c>
      <c r="O824">
        <v>630</v>
      </c>
      <c r="P824">
        <v>630</v>
      </c>
      <c r="Q824">
        <v>1100</v>
      </c>
      <c r="R824">
        <v>1100</v>
      </c>
      <c r="S824">
        <v>1100</v>
      </c>
      <c r="T824">
        <v>1100</v>
      </c>
      <c r="U824">
        <v>1100</v>
      </c>
      <c r="V824">
        <v>1100</v>
      </c>
      <c r="W824">
        <v>1100</v>
      </c>
    </row>
    <row r="825" spans="1:23" x14ac:dyDescent="0.2">
      <c r="A825" t="s">
        <v>17</v>
      </c>
      <c r="B825" t="s">
        <v>855</v>
      </c>
      <c r="C825" s="4" t="str">
        <f t="shared" si="12"/>
        <v>/study-activities?page_size=0&amp;page_number=1</v>
      </c>
      <c r="D825">
        <v>8</v>
      </c>
      <c r="E825">
        <v>0</v>
      </c>
      <c r="F825">
        <v>3400</v>
      </c>
      <c r="G825">
        <v>3260.8607696311001</v>
      </c>
      <c r="H825">
        <v>1573.18770291749</v>
      </c>
      <c r="I825">
        <v>4506.70533801894</v>
      </c>
      <c r="J825">
        <v>409416</v>
      </c>
      <c r="K825">
        <v>2.6899599652866701E-3</v>
      </c>
      <c r="L825">
        <v>0</v>
      </c>
      <c r="M825">
        <v>3500</v>
      </c>
      <c r="N825">
        <v>3700</v>
      </c>
      <c r="O825">
        <v>4200</v>
      </c>
      <c r="P825">
        <v>4200</v>
      </c>
      <c r="Q825">
        <v>4500</v>
      </c>
      <c r="R825">
        <v>4500</v>
      </c>
      <c r="S825">
        <v>4500</v>
      </c>
      <c r="T825">
        <v>4500</v>
      </c>
      <c r="U825">
        <v>4500</v>
      </c>
      <c r="V825">
        <v>4500</v>
      </c>
      <c r="W825">
        <v>4500</v>
      </c>
    </row>
    <row r="826" spans="1:23" x14ac:dyDescent="0.2">
      <c r="A826" t="s">
        <v>17</v>
      </c>
      <c r="B826" t="s">
        <v>856</v>
      </c>
      <c r="C826" s="4" t="str">
        <f t="shared" si="12"/>
        <v>/study-soa-footnotes?page_number=1&amp;page_size=0&amp;total_count=true</v>
      </c>
      <c r="D826">
        <v>8</v>
      </c>
      <c r="E826">
        <v>0</v>
      </c>
      <c r="F826">
        <v>340</v>
      </c>
      <c r="G826">
        <v>1074.9899781367201</v>
      </c>
      <c r="H826">
        <v>44.4741829996928</v>
      </c>
      <c r="I826">
        <v>3628.7867279024699</v>
      </c>
      <c r="J826">
        <v>40</v>
      </c>
      <c r="K826">
        <v>2.6899599652866701E-3</v>
      </c>
      <c r="L826">
        <v>0</v>
      </c>
      <c r="M826">
        <v>520</v>
      </c>
      <c r="N826">
        <v>950</v>
      </c>
      <c r="O826">
        <v>2800</v>
      </c>
      <c r="P826">
        <v>2800</v>
      </c>
      <c r="Q826">
        <v>3600</v>
      </c>
      <c r="R826">
        <v>3600</v>
      </c>
      <c r="S826">
        <v>3600</v>
      </c>
      <c r="T826">
        <v>3600</v>
      </c>
      <c r="U826">
        <v>3600</v>
      </c>
      <c r="V826">
        <v>3600</v>
      </c>
      <c r="W826">
        <v>3600</v>
      </c>
    </row>
    <row r="827" spans="1:23" x14ac:dyDescent="0.2">
      <c r="A827" t="s">
        <v>17</v>
      </c>
      <c r="B827" t="s">
        <v>857</v>
      </c>
      <c r="C827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827">
        <v>8</v>
      </c>
      <c r="E827">
        <v>0</v>
      </c>
      <c r="F827">
        <v>5100</v>
      </c>
      <c r="G827">
        <v>5355.69317112094</v>
      </c>
      <c r="H827">
        <v>3813.5102329542801</v>
      </c>
      <c r="I827">
        <v>7216.1783110350298</v>
      </c>
      <c r="J827">
        <v>46787</v>
      </c>
      <c r="K827">
        <v>2.6899599652866701E-3</v>
      </c>
      <c r="L827">
        <v>0</v>
      </c>
      <c r="M827">
        <v>5500</v>
      </c>
      <c r="N827">
        <v>6100</v>
      </c>
      <c r="O827">
        <v>6400</v>
      </c>
      <c r="P827">
        <v>6400</v>
      </c>
      <c r="Q827">
        <v>7200</v>
      </c>
      <c r="R827">
        <v>7200</v>
      </c>
      <c r="S827">
        <v>7200</v>
      </c>
      <c r="T827">
        <v>7200</v>
      </c>
      <c r="U827">
        <v>7200</v>
      </c>
      <c r="V827">
        <v>7200</v>
      </c>
      <c r="W827">
        <v>7200</v>
      </c>
    </row>
    <row r="828" spans="1:23" x14ac:dyDescent="0.2">
      <c r="A828" t="s">
        <v>17</v>
      </c>
      <c r="B828" t="s">
        <v>858</v>
      </c>
      <c r="C828" s="4" t="str">
        <f t="shared" si="12"/>
        <v>/time-units?for_protocol_soa=true</v>
      </c>
      <c r="D828">
        <v>8</v>
      </c>
      <c r="E828">
        <v>0</v>
      </c>
      <c r="F828">
        <v>360</v>
      </c>
      <c r="G828">
        <v>433.719190506963</v>
      </c>
      <c r="H828">
        <v>58.613945962861102</v>
      </c>
      <c r="I828">
        <v>1237.5418420415299</v>
      </c>
      <c r="J828">
        <v>92</v>
      </c>
      <c r="K828">
        <v>2.6899599652866701E-3</v>
      </c>
      <c r="L828">
        <v>0</v>
      </c>
      <c r="M828">
        <v>440</v>
      </c>
      <c r="N828">
        <v>530</v>
      </c>
      <c r="O828">
        <v>660</v>
      </c>
      <c r="P828">
        <v>660</v>
      </c>
      <c r="Q828">
        <v>1200</v>
      </c>
      <c r="R828">
        <v>1200</v>
      </c>
      <c r="S828">
        <v>1200</v>
      </c>
      <c r="T828">
        <v>1200</v>
      </c>
      <c r="U828">
        <v>1200</v>
      </c>
      <c r="V828">
        <v>1200</v>
      </c>
      <c r="W828">
        <v>1200</v>
      </c>
    </row>
    <row r="829" spans="1:23" x14ac:dyDescent="0.2">
      <c r="A829" t="s">
        <v>17</v>
      </c>
      <c r="B829" t="s">
        <v>859</v>
      </c>
      <c r="C829" s="4" t="str">
        <f t="shared" si="12"/>
        <v>/studies/study_uid</v>
      </c>
      <c r="D829">
        <v>4</v>
      </c>
      <c r="E829">
        <v>0</v>
      </c>
      <c r="F829">
        <v>1800</v>
      </c>
      <c r="G829">
        <v>2298.7551394908201</v>
      </c>
      <c r="H829">
        <v>263.661453966051</v>
      </c>
      <c r="I829">
        <v>5058.3699700655397</v>
      </c>
      <c r="J829">
        <v>1713</v>
      </c>
      <c r="K829">
        <v>1.34497998264333E-3</v>
      </c>
      <c r="L829">
        <v>0</v>
      </c>
      <c r="M829">
        <v>2100</v>
      </c>
      <c r="N829">
        <v>2100</v>
      </c>
      <c r="O829">
        <v>5100</v>
      </c>
      <c r="P829">
        <v>5100</v>
      </c>
      <c r="Q829">
        <v>5100</v>
      </c>
      <c r="R829">
        <v>5100</v>
      </c>
      <c r="S829">
        <v>5100</v>
      </c>
      <c r="T829">
        <v>5100</v>
      </c>
      <c r="U829">
        <v>5100</v>
      </c>
      <c r="V829">
        <v>5100</v>
      </c>
      <c r="W829">
        <v>5100</v>
      </c>
    </row>
    <row r="830" spans="1:23" x14ac:dyDescent="0.2">
      <c r="A830" t="s">
        <v>17</v>
      </c>
      <c r="B830" t="s">
        <v>860</v>
      </c>
      <c r="C830" s="4" t="str">
        <f t="shared" si="12"/>
        <v>/flowchart?detailed=true</v>
      </c>
      <c r="D830">
        <v>4</v>
      </c>
      <c r="E830">
        <v>0</v>
      </c>
      <c r="F830">
        <v>23000</v>
      </c>
      <c r="G830">
        <v>23747.239632764798</v>
      </c>
      <c r="H830">
        <v>21884.8659509094</v>
      </c>
      <c r="I830">
        <v>25151.597967022099</v>
      </c>
      <c r="J830">
        <v>507198</v>
      </c>
      <c r="K830">
        <v>1.34497998264333E-3</v>
      </c>
      <c r="L830">
        <v>0</v>
      </c>
      <c r="M830">
        <v>25000</v>
      </c>
      <c r="N830">
        <v>25000</v>
      </c>
      <c r="O830">
        <v>25000</v>
      </c>
      <c r="P830">
        <v>25000</v>
      </c>
      <c r="Q830">
        <v>25000</v>
      </c>
      <c r="R830">
        <v>25000</v>
      </c>
      <c r="S830">
        <v>25000</v>
      </c>
      <c r="T830">
        <v>25000</v>
      </c>
      <c r="U830">
        <v>25000</v>
      </c>
      <c r="V830">
        <v>25000</v>
      </c>
      <c r="W830">
        <v>25000</v>
      </c>
    </row>
    <row r="831" spans="1:23" x14ac:dyDescent="0.2">
      <c r="A831" t="s">
        <v>17</v>
      </c>
      <c r="B831" t="s">
        <v>861</v>
      </c>
      <c r="C831" s="4" t="str">
        <f t="shared" si="12"/>
        <v>/soa-preferences</v>
      </c>
      <c r="D831">
        <v>4</v>
      </c>
      <c r="E831">
        <v>0</v>
      </c>
      <c r="F831">
        <v>67</v>
      </c>
      <c r="G831">
        <v>73.908296006265999</v>
      </c>
      <c r="H831">
        <v>64.507647999562295</v>
      </c>
      <c r="I831">
        <v>87.460456998087395</v>
      </c>
      <c r="J831">
        <v>100</v>
      </c>
      <c r="K831">
        <v>1.34497998264333E-3</v>
      </c>
      <c r="L831">
        <v>0</v>
      </c>
      <c r="M831">
        <v>77</v>
      </c>
      <c r="N831">
        <v>77</v>
      </c>
      <c r="O831">
        <v>87</v>
      </c>
      <c r="P831">
        <v>87</v>
      </c>
      <c r="Q831">
        <v>87</v>
      </c>
      <c r="R831">
        <v>87</v>
      </c>
      <c r="S831">
        <v>87</v>
      </c>
      <c r="T831">
        <v>87</v>
      </c>
      <c r="U831">
        <v>87</v>
      </c>
      <c r="V831">
        <v>87</v>
      </c>
      <c r="W831">
        <v>87</v>
      </c>
    </row>
    <row r="832" spans="1:23" x14ac:dyDescent="0.2">
      <c r="A832" t="s">
        <v>17</v>
      </c>
      <c r="B832" t="s">
        <v>862</v>
      </c>
      <c r="C832" s="4" t="str">
        <f t="shared" si="12"/>
        <v>/study-activities?page_size=0&amp;page_number=1</v>
      </c>
      <c r="D832">
        <v>4</v>
      </c>
      <c r="E832">
        <v>0</v>
      </c>
      <c r="F832">
        <v>2100</v>
      </c>
      <c r="G832">
        <v>3430.5307350295998</v>
      </c>
      <c r="H832">
        <v>1361.3960340153401</v>
      </c>
      <c r="I832">
        <v>5797.8022110182701</v>
      </c>
      <c r="J832">
        <v>409416</v>
      </c>
      <c r="K832">
        <v>1.34497998264333E-3</v>
      </c>
      <c r="L832">
        <v>0</v>
      </c>
      <c r="M832">
        <v>4500</v>
      </c>
      <c r="N832">
        <v>4500</v>
      </c>
      <c r="O832">
        <v>5800</v>
      </c>
      <c r="P832">
        <v>5800</v>
      </c>
      <c r="Q832">
        <v>5800</v>
      </c>
      <c r="R832">
        <v>5800</v>
      </c>
      <c r="S832">
        <v>5800</v>
      </c>
      <c r="T832">
        <v>5800</v>
      </c>
      <c r="U832">
        <v>5800</v>
      </c>
      <c r="V832">
        <v>5800</v>
      </c>
      <c r="W832">
        <v>5800</v>
      </c>
    </row>
    <row r="833" spans="1:23" x14ac:dyDescent="0.2">
      <c r="A833" t="s">
        <v>17</v>
      </c>
      <c r="B833" t="s">
        <v>863</v>
      </c>
      <c r="C833" s="4" t="str">
        <f t="shared" si="12"/>
        <v>/study-soa-footnotes?page_number=1&amp;page_size=0&amp;total_count=true</v>
      </c>
      <c r="D833">
        <v>4</v>
      </c>
      <c r="E833">
        <v>0</v>
      </c>
      <c r="F833">
        <v>290</v>
      </c>
      <c r="G833">
        <v>2633.7260284635699</v>
      </c>
      <c r="H833">
        <v>53.156102891080003</v>
      </c>
      <c r="I833">
        <v>7058.0507699632999</v>
      </c>
      <c r="J833">
        <v>40</v>
      </c>
      <c r="K833">
        <v>1.34497998264333E-3</v>
      </c>
      <c r="L833">
        <v>0</v>
      </c>
      <c r="M833">
        <v>3100</v>
      </c>
      <c r="N833">
        <v>3100</v>
      </c>
      <c r="O833">
        <v>7100</v>
      </c>
      <c r="P833">
        <v>7100</v>
      </c>
      <c r="Q833">
        <v>7100</v>
      </c>
      <c r="R833">
        <v>7100</v>
      </c>
      <c r="S833">
        <v>7100</v>
      </c>
      <c r="T833">
        <v>7100</v>
      </c>
      <c r="U833">
        <v>7100</v>
      </c>
      <c r="V833">
        <v>7100</v>
      </c>
      <c r="W833">
        <v>7100</v>
      </c>
    </row>
    <row r="834" spans="1:23" x14ac:dyDescent="0.2">
      <c r="A834" t="s">
        <v>17</v>
      </c>
      <c r="B834" t="s">
        <v>864</v>
      </c>
      <c r="C834" s="4" t="str">
        <f t="shared" si="12"/>
        <v>/study-visits?page_size=0&amp;filters=%7B%22consecutive_visit_group%22:%7B%22v%22:%5Bnull%5D,%22op%22:%22eq%22%7D,%22visit_class%22:%7B%22v%22:%5B%22NON_VISIT%22,%22UNSCHEDULED_VISIT%22%5D,%22op%22:%22ne%22%7D%7D</v>
      </c>
      <c r="D834">
        <v>4</v>
      </c>
      <c r="E834">
        <v>0</v>
      </c>
      <c r="F834">
        <v>6000</v>
      </c>
      <c r="G834">
        <v>7222.6828135317101</v>
      </c>
      <c r="H834">
        <v>5661.65863699279</v>
      </c>
      <c r="I834">
        <v>11044.8550800792</v>
      </c>
      <c r="J834">
        <v>46787</v>
      </c>
      <c r="K834">
        <v>1.34497998264333E-3</v>
      </c>
      <c r="L834">
        <v>0</v>
      </c>
      <c r="M834">
        <v>6200</v>
      </c>
      <c r="N834">
        <v>6200</v>
      </c>
      <c r="O834">
        <v>11000</v>
      </c>
      <c r="P834">
        <v>11000</v>
      </c>
      <c r="Q834">
        <v>11000</v>
      </c>
      <c r="R834">
        <v>11000</v>
      </c>
      <c r="S834">
        <v>11000</v>
      </c>
      <c r="T834">
        <v>11000</v>
      </c>
      <c r="U834">
        <v>11000</v>
      </c>
      <c r="V834">
        <v>11000</v>
      </c>
      <c r="W834">
        <v>11000</v>
      </c>
    </row>
    <row r="835" spans="1:23" x14ac:dyDescent="0.2">
      <c r="A835" t="s">
        <v>17</v>
      </c>
      <c r="B835" t="s">
        <v>865</v>
      </c>
      <c r="C835" s="4" t="str">
        <f t="shared" ref="C835:C898" si="13">IF(LEN(B835)&lt;22,"/studies/study_uid",IF(LEFT(B835,5)="/stud",RIGHT(B835,LEN(B835)-21),B835))</f>
        <v>/time-units?for_protocol_soa=true</v>
      </c>
      <c r="D835">
        <v>4</v>
      </c>
      <c r="E835">
        <v>0</v>
      </c>
      <c r="F835">
        <v>64</v>
      </c>
      <c r="G835">
        <v>124.596494773868</v>
      </c>
      <c r="H835">
        <v>55.1464720629155</v>
      </c>
      <c r="I835">
        <v>305.22177601233102</v>
      </c>
      <c r="J835">
        <v>92</v>
      </c>
      <c r="K835">
        <v>1.34497998264333E-3</v>
      </c>
      <c r="L835">
        <v>0</v>
      </c>
      <c r="M835">
        <v>74</v>
      </c>
      <c r="N835">
        <v>74</v>
      </c>
      <c r="O835">
        <v>310</v>
      </c>
      <c r="P835">
        <v>310</v>
      </c>
      <c r="Q835">
        <v>310</v>
      </c>
      <c r="R835">
        <v>310</v>
      </c>
      <c r="S835">
        <v>310</v>
      </c>
      <c r="T835">
        <v>310</v>
      </c>
      <c r="U835">
        <v>310</v>
      </c>
      <c r="V835">
        <v>310</v>
      </c>
      <c r="W835">
        <v>310</v>
      </c>
    </row>
    <row r="836" spans="1:23" x14ac:dyDescent="0.2">
      <c r="A836" t="s">
        <v>17</v>
      </c>
      <c r="B836" t="s">
        <v>866</v>
      </c>
      <c r="C836" s="4" t="str">
        <f t="shared" si="13"/>
        <v>/studies/study_uid</v>
      </c>
      <c r="D836">
        <v>6</v>
      </c>
      <c r="E836">
        <v>0</v>
      </c>
      <c r="F836">
        <v>990</v>
      </c>
      <c r="G836">
        <v>2738.52474230807</v>
      </c>
      <c r="H836">
        <v>371.11581698991301</v>
      </c>
      <c r="I836">
        <v>5785.4382420191496</v>
      </c>
      <c r="J836">
        <v>1713</v>
      </c>
      <c r="K836">
        <v>2.0174699739649998E-3</v>
      </c>
      <c r="L836">
        <v>0</v>
      </c>
      <c r="M836">
        <v>4300</v>
      </c>
      <c r="N836">
        <v>4300</v>
      </c>
      <c r="O836">
        <v>4300</v>
      </c>
      <c r="P836">
        <v>4300</v>
      </c>
      <c r="Q836">
        <v>5800</v>
      </c>
      <c r="R836">
        <v>5800</v>
      </c>
      <c r="S836">
        <v>5800</v>
      </c>
      <c r="T836">
        <v>5800</v>
      </c>
      <c r="U836">
        <v>5800</v>
      </c>
      <c r="V836">
        <v>5800</v>
      </c>
      <c r="W836">
        <v>5800</v>
      </c>
    </row>
    <row r="837" spans="1:23" x14ac:dyDescent="0.2">
      <c r="A837" t="s">
        <v>17</v>
      </c>
      <c r="B837" t="s">
        <v>867</v>
      </c>
      <c r="C837" s="4" t="str">
        <f t="shared" si="13"/>
        <v>/flowchart?detailed=true</v>
      </c>
      <c r="D837">
        <v>6</v>
      </c>
      <c r="E837">
        <v>0</v>
      </c>
      <c r="F837">
        <v>23000</v>
      </c>
      <c r="G837">
        <v>22613.4526196595</v>
      </c>
      <c r="H837">
        <v>17458.0100930761</v>
      </c>
      <c r="I837">
        <v>27101.646899012801</v>
      </c>
      <c r="J837">
        <v>506556</v>
      </c>
      <c r="K837">
        <v>2.0174699739649998E-3</v>
      </c>
      <c r="L837">
        <v>0</v>
      </c>
      <c r="M837">
        <v>24000</v>
      </c>
      <c r="N837">
        <v>24000</v>
      </c>
      <c r="O837">
        <v>24000</v>
      </c>
      <c r="P837">
        <v>24000</v>
      </c>
      <c r="Q837">
        <v>27000</v>
      </c>
      <c r="R837">
        <v>27000</v>
      </c>
      <c r="S837">
        <v>27000</v>
      </c>
      <c r="T837">
        <v>27000</v>
      </c>
      <c r="U837">
        <v>27000</v>
      </c>
      <c r="V837">
        <v>27000</v>
      </c>
      <c r="W837">
        <v>27000</v>
      </c>
    </row>
    <row r="838" spans="1:23" x14ac:dyDescent="0.2">
      <c r="A838" t="s">
        <v>17</v>
      </c>
      <c r="B838" t="s">
        <v>868</v>
      </c>
      <c r="C838" s="4" t="str">
        <f t="shared" si="13"/>
        <v>/soa-preferences</v>
      </c>
      <c r="D838">
        <v>6</v>
      </c>
      <c r="E838">
        <v>0</v>
      </c>
      <c r="F838">
        <v>130</v>
      </c>
      <c r="G838">
        <v>690.55897616393202</v>
      </c>
      <c r="H838">
        <v>44.860257999971502</v>
      </c>
      <c r="I838">
        <v>2006.6180089488601</v>
      </c>
      <c r="J838">
        <v>100</v>
      </c>
      <c r="K838">
        <v>2.0174699739649998E-3</v>
      </c>
      <c r="L838">
        <v>0</v>
      </c>
      <c r="M838">
        <v>540</v>
      </c>
      <c r="N838">
        <v>540</v>
      </c>
      <c r="O838">
        <v>1400</v>
      </c>
      <c r="P838">
        <v>1400</v>
      </c>
      <c r="Q838">
        <v>2000</v>
      </c>
      <c r="R838">
        <v>2000</v>
      </c>
      <c r="S838">
        <v>2000</v>
      </c>
      <c r="T838">
        <v>2000</v>
      </c>
      <c r="U838">
        <v>2000</v>
      </c>
      <c r="V838">
        <v>2000</v>
      </c>
      <c r="W838">
        <v>2000</v>
      </c>
    </row>
    <row r="839" spans="1:23" x14ac:dyDescent="0.2">
      <c r="A839" t="s">
        <v>17</v>
      </c>
      <c r="B839" t="s">
        <v>869</v>
      </c>
      <c r="C839" s="4" t="str">
        <f t="shared" si="13"/>
        <v>/study-activities?page_size=0&amp;page_number=1</v>
      </c>
      <c r="D839">
        <v>6</v>
      </c>
      <c r="E839">
        <v>0</v>
      </c>
      <c r="F839">
        <v>2800</v>
      </c>
      <c r="G839">
        <v>2707.1866833333202</v>
      </c>
      <c r="H839">
        <v>1482.55052499007</v>
      </c>
      <c r="I839">
        <v>3452.7090259361999</v>
      </c>
      <c r="J839">
        <v>409416</v>
      </c>
      <c r="K839">
        <v>2.0174699739649998E-3</v>
      </c>
      <c r="L839">
        <v>0</v>
      </c>
      <c r="M839">
        <v>3200</v>
      </c>
      <c r="N839">
        <v>3200</v>
      </c>
      <c r="O839">
        <v>3400</v>
      </c>
      <c r="P839">
        <v>3400</v>
      </c>
      <c r="Q839">
        <v>3500</v>
      </c>
      <c r="R839">
        <v>3500</v>
      </c>
      <c r="S839">
        <v>3500</v>
      </c>
      <c r="T839">
        <v>3500</v>
      </c>
      <c r="U839">
        <v>3500</v>
      </c>
      <c r="V839">
        <v>3500</v>
      </c>
      <c r="W839">
        <v>3500</v>
      </c>
    </row>
    <row r="840" spans="1:23" x14ac:dyDescent="0.2">
      <c r="A840" t="s">
        <v>17</v>
      </c>
      <c r="B840" t="s">
        <v>870</v>
      </c>
      <c r="C840" s="4" t="str">
        <f t="shared" si="13"/>
        <v>/study-soa-footnotes?page_number=1&amp;page_size=0&amp;total_count=true</v>
      </c>
      <c r="D840">
        <v>6</v>
      </c>
      <c r="E840">
        <v>0</v>
      </c>
      <c r="F840">
        <v>360</v>
      </c>
      <c r="G840">
        <v>1178.3885521581301</v>
      </c>
      <c r="H840">
        <v>53.7189550232142</v>
      </c>
      <c r="I840">
        <v>3467.7726220106701</v>
      </c>
      <c r="J840">
        <v>40</v>
      </c>
      <c r="K840">
        <v>2.0174699739649998E-3</v>
      </c>
      <c r="L840">
        <v>0</v>
      </c>
      <c r="M840">
        <v>1300</v>
      </c>
      <c r="N840">
        <v>1300</v>
      </c>
      <c r="O840">
        <v>1800</v>
      </c>
      <c r="P840">
        <v>1800</v>
      </c>
      <c r="Q840">
        <v>3500</v>
      </c>
      <c r="R840">
        <v>3500</v>
      </c>
      <c r="S840">
        <v>3500</v>
      </c>
      <c r="T840">
        <v>3500</v>
      </c>
      <c r="U840">
        <v>3500</v>
      </c>
      <c r="V840">
        <v>3500</v>
      </c>
      <c r="W840">
        <v>3500</v>
      </c>
    </row>
    <row r="841" spans="1:23" x14ac:dyDescent="0.2">
      <c r="A841" t="s">
        <v>17</v>
      </c>
      <c r="B841" t="s">
        <v>871</v>
      </c>
      <c r="C841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41">
        <v>6</v>
      </c>
      <c r="E841">
        <v>0</v>
      </c>
      <c r="F841">
        <v>5100</v>
      </c>
      <c r="G841">
        <v>5779.8765873303601</v>
      </c>
      <c r="H841">
        <v>3272.9943690355799</v>
      </c>
      <c r="I841">
        <v>10034.759988891799</v>
      </c>
      <c r="J841">
        <v>46787</v>
      </c>
      <c r="K841">
        <v>2.0174699739649998E-3</v>
      </c>
      <c r="L841">
        <v>0</v>
      </c>
      <c r="M841">
        <v>5400</v>
      </c>
      <c r="N841">
        <v>5400</v>
      </c>
      <c r="O841">
        <v>6100</v>
      </c>
      <c r="P841">
        <v>6100</v>
      </c>
      <c r="Q841">
        <v>10000</v>
      </c>
      <c r="R841">
        <v>10000</v>
      </c>
      <c r="S841">
        <v>10000</v>
      </c>
      <c r="T841">
        <v>10000</v>
      </c>
      <c r="U841">
        <v>10000</v>
      </c>
      <c r="V841">
        <v>10000</v>
      </c>
      <c r="W841">
        <v>10000</v>
      </c>
    </row>
    <row r="842" spans="1:23" x14ac:dyDescent="0.2">
      <c r="A842" t="s">
        <v>17</v>
      </c>
      <c r="B842" t="s">
        <v>872</v>
      </c>
      <c r="C842" s="4" t="str">
        <f t="shared" si="13"/>
        <v>/time-units?for_protocol_soa=true</v>
      </c>
      <c r="D842">
        <v>6</v>
      </c>
      <c r="E842">
        <v>0</v>
      </c>
      <c r="F842">
        <v>110</v>
      </c>
      <c r="G842">
        <v>928.10550046851802</v>
      </c>
      <c r="H842">
        <v>53.1866069650277</v>
      </c>
      <c r="I842">
        <v>3507.93660490307</v>
      </c>
      <c r="J842">
        <v>92</v>
      </c>
      <c r="K842">
        <v>2.0174699739649998E-3</v>
      </c>
      <c r="L842">
        <v>0</v>
      </c>
      <c r="M842">
        <v>240</v>
      </c>
      <c r="N842">
        <v>240</v>
      </c>
      <c r="O842">
        <v>1600</v>
      </c>
      <c r="P842">
        <v>1600</v>
      </c>
      <c r="Q842">
        <v>3500</v>
      </c>
      <c r="R842">
        <v>3500</v>
      </c>
      <c r="S842">
        <v>3500</v>
      </c>
      <c r="T842">
        <v>3500</v>
      </c>
      <c r="U842">
        <v>3500</v>
      </c>
      <c r="V842">
        <v>3500</v>
      </c>
      <c r="W842">
        <v>3500</v>
      </c>
    </row>
    <row r="843" spans="1:23" x14ac:dyDescent="0.2">
      <c r="A843" t="s">
        <v>17</v>
      </c>
      <c r="B843" t="s">
        <v>873</v>
      </c>
      <c r="C843" s="4" t="str">
        <f t="shared" si="13"/>
        <v>/studies/study_uid</v>
      </c>
      <c r="D843">
        <v>8</v>
      </c>
      <c r="E843">
        <v>0</v>
      </c>
      <c r="F843">
        <v>1200</v>
      </c>
      <c r="G843">
        <v>1984.07345623127</v>
      </c>
      <c r="H843">
        <v>522.22260797861895</v>
      </c>
      <c r="I843">
        <v>5340.4693149495797</v>
      </c>
      <c r="J843">
        <v>1713</v>
      </c>
      <c r="K843">
        <v>2.6899599652866701E-3</v>
      </c>
      <c r="L843">
        <v>0</v>
      </c>
      <c r="M843">
        <v>1400</v>
      </c>
      <c r="N843">
        <v>2700</v>
      </c>
      <c r="O843">
        <v>3000</v>
      </c>
      <c r="P843">
        <v>3000</v>
      </c>
      <c r="Q843">
        <v>5300</v>
      </c>
      <c r="R843">
        <v>5300</v>
      </c>
      <c r="S843">
        <v>5300</v>
      </c>
      <c r="T843">
        <v>5300</v>
      </c>
      <c r="U843">
        <v>5300</v>
      </c>
      <c r="V843">
        <v>5300</v>
      </c>
      <c r="W843">
        <v>5300</v>
      </c>
    </row>
    <row r="844" spans="1:23" x14ac:dyDescent="0.2">
      <c r="A844" t="s">
        <v>17</v>
      </c>
      <c r="B844" t="s">
        <v>874</v>
      </c>
      <c r="C844" s="4" t="str">
        <f t="shared" si="13"/>
        <v>/flowchart?detailed=true</v>
      </c>
      <c r="D844">
        <v>8</v>
      </c>
      <c r="E844">
        <v>0</v>
      </c>
      <c r="F844">
        <v>20000</v>
      </c>
      <c r="G844">
        <v>22875.502751368898</v>
      </c>
      <c r="H844">
        <v>18646.612375974601</v>
      </c>
      <c r="I844">
        <v>38741.618639905901</v>
      </c>
      <c r="J844">
        <v>506770</v>
      </c>
      <c r="K844">
        <v>2.6899599652866701E-3</v>
      </c>
      <c r="L844">
        <v>0</v>
      </c>
      <c r="M844">
        <v>21000</v>
      </c>
      <c r="N844">
        <v>22000</v>
      </c>
      <c r="O844">
        <v>23000</v>
      </c>
      <c r="P844">
        <v>23000</v>
      </c>
      <c r="Q844">
        <v>39000</v>
      </c>
      <c r="R844">
        <v>39000</v>
      </c>
      <c r="S844">
        <v>39000</v>
      </c>
      <c r="T844">
        <v>39000</v>
      </c>
      <c r="U844">
        <v>39000</v>
      </c>
      <c r="V844">
        <v>39000</v>
      </c>
      <c r="W844">
        <v>39000</v>
      </c>
    </row>
    <row r="845" spans="1:23" x14ac:dyDescent="0.2">
      <c r="A845" t="s">
        <v>17</v>
      </c>
      <c r="B845" t="s">
        <v>875</v>
      </c>
      <c r="C845" s="4" t="str">
        <f t="shared" si="13"/>
        <v>/soa-preferences</v>
      </c>
      <c r="D845">
        <v>8</v>
      </c>
      <c r="E845">
        <v>0</v>
      </c>
      <c r="F845">
        <v>160</v>
      </c>
      <c r="G845">
        <v>514.71780460269599</v>
      </c>
      <c r="H845">
        <v>56.599559029564197</v>
      </c>
      <c r="I845">
        <v>3009.00315400213</v>
      </c>
      <c r="J845">
        <v>100</v>
      </c>
      <c r="K845">
        <v>2.6899599652866701E-3</v>
      </c>
      <c r="L845">
        <v>0</v>
      </c>
      <c r="M845">
        <v>210</v>
      </c>
      <c r="N845">
        <v>230</v>
      </c>
      <c r="O845">
        <v>240</v>
      </c>
      <c r="P845">
        <v>240</v>
      </c>
      <c r="Q845">
        <v>3000</v>
      </c>
      <c r="R845">
        <v>3000</v>
      </c>
      <c r="S845">
        <v>3000</v>
      </c>
      <c r="T845">
        <v>3000</v>
      </c>
      <c r="U845">
        <v>3000</v>
      </c>
      <c r="V845">
        <v>3000</v>
      </c>
      <c r="W845">
        <v>3000</v>
      </c>
    </row>
    <row r="846" spans="1:23" x14ac:dyDescent="0.2">
      <c r="A846" t="s">
        <v>17</v>
      </c>
      <c r="B846" t="s">
        <v>876</v>
      </c>
      <c r="C846" s="4" t="str">
        <f t="shared" si="13"/>
        <v>/study-activities?page_size=0&amp;page_number=1</v>
      </c>
      <c r="D846">
        <v>8</v>
      </c>
      <c r="E846">
        <v>0</v>
      </c>
      <c r="F846">
        <v>3200</v>
      </c>
      <c r="G846">
        <v>2830.22960035305</v>
      </c>
      <c r="H846">
        <v>1158.4691789466799</v>
      </c>
      <c r="I846">
        <v>4197.7356140268903</v>
      </c>
      <c r="J846">
        <v>409416</v>
      </c>
      <c r="K846">
        <v>2.6899599652866701E-3</v>
      </c>
      <c r="L846">
        <v>0</v>
      </c>
      <c r="M846">
        <v>3400</v>
      </c>
      <c r="N846">
        <v>3500</v>
      </c>
      <c r="O846">
        <v>3900</v>
      </c>
      <c r="P846">
        <v>3900</v>
      </c>
      <c r="Q846">
        <v>4200</v>
      </c>
      <c r="R846">
        <v>4200</v>
      </c>
      <c r="S846">
        <v>4200</v>
      </c>
      <c r="T846">
        <v>4200</v>
      </c>
      <c r="U846">
        <v>4200</v>
      </c>
      <c r="V846">
        <v>4200</v>
      </c>
      <c r="W846">
        <v>4200</v>
      </c>
    </row>
    <row r="847" spans="1:23" x14ac:dyDescent="0.2">
      <c r="A847" t="s">
        <v>17</v>
      </c>
      <c r="B847" t="s">
        <v>877</v>
      </c>
      <c r="C847" s="4" t="str">
        <f t="shared" si="13"/>
        <v>/study-soa-footnotes?page_number=1&amp;page_size=0&amp;total_count=true</v>
      </c>
      <c r="D847">
        <v>8</v>
      </c>
      <c r="E847">
        <v>0</v>
      </c>
      <c r="F847">
        <v>990</v>
      </c>
      <c r="G847">
        <v>1340.1217466307501</v>
      </c>
      <c r="H847">
        <v>71.430952055379706</v>
      </c>
      <c r="I847">
        <v>3687.7921860432202</v>
      </c>
      <c r="J847">
        <v>40</v>
      </c>
      <c r="K847">
        <v>2.6899599652866701E-3</v>
      </c>
      <c r="L847">
        <v>0</v>
      </c>
      <c r="M847">
        <v>1100</v>
      </c>
      <c r="N847">
        <v>1700</v>
      </c>
      <c r="O847">
        <v>2700</v>
      </c>
      <c r="P847">
        <v>2700</v>
      </c>
      <c r="Q847">
        <v>3700</v>
      </c>
      <c r="R847">
        <v>3700</v>
      </c>
      <c r="S847">
        <v>3700</v>
      </c>
      <c r="T847">
        <v>3700</v>
      </c>
      <c r="U847">
        <v>3700</v>
      </c>
      <c r="V847">
        <v>3700</v>
      </c>
      <c r="W847">
        <v>3700</v>
      </c>
    </row>
    <row r="848" spans="1:23" x14ac:dyDescent="0.2">
      <c r="A848" t="s">
        <v>17</v>
      </c>
      <c r="B848" t="s">
        <v>878</v>
      </c>
      <c r="C848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48">
        <v>8</v>
      </c>
      <c r="E848">
        <v>0</v>
      </c>
      <c r="F848">
        <v>6900</v>
      </c>
      <c r="G848">
        <v>6931.6305147658504</v>
      </c>
      <c r="H848">
        <v>3964.1885200981001</v>
      </c>
      <c r="I848">
        <v>8972.8413830744103</v>
      </c>
      <c r="J848">
        <v>46787</v>
      </c>
      <c r="K848">
        <v>2.6899599652866701E-3</v>
      </c>
      <c r="L848">
        <v>0</v>
      </c>
      <c r="M848">
        <v>7300</v>
      </c>
      <c r="N848">
        <v>7500</v>
      </c>
      <c r="O848">
        <v>8500</v>
      </c>
      <c r="P848">
        <v>8500</v>
      </c>
      <c r="Q848">
        <v>9000</v>
      </c>
      <c r="R848">
        <v>9000</v>
      </c>
      <c r="S848">
        <v>9000</v>
      </c>
      <c r="T848">
        <v>9000</v>
      </c>
      <c r="U848">
        <v>9000</v>
      </c>
      <c r="V848">
        <v>9000</v>
      </c>
      <c r="W848">
        <v>9000</v>
      </c>
    </row>
    <row r="849" spans="1:23" x14ac:dyDescent="0.2">
      <c r="A849" t="s">
        <v>17</v>
      </c>
      <c r="B849" t="s">
        <v>879</v>
      </c>
      <c r="C849" s="4" t="str">
        <f t="shared" si="13"/>
        <v>/time-units?for_protocol_soa=true</v>
      </c>
      <c r="D849">
        <v>8</v>
      </c>
      <c r="E849">
        <v>0</v>
      </c>
      <c r="F849">
        <v>130</v>
      </c>
      <c r="G849">
        <v>229.94947062397799</v>
      </c>
      <c r="H849">
        <v>45.966539997607399</v>
      </c>
      <c r="I849">
        <v>633.37291998322996</v>
      </c>
      <c r="J849">
        <v>92</v>
      </c>
      <c r="K849">
        <v>2.6899599652866701E-3</v>
      </c>
      <c r="L849">
        <v>0</v>
      </c>
      <c r="M849">
        <v>160</v>
      </c>
      <c r="N849">
        <v>280</v>
      </c>
      <c r="O849">
        <v>420</v>
      </c>
      <c r="P849">
        <v>420</v>
      </c>
      <c r="Q849">
        <v>630</v>
      </c>
      <c r="R849">
        <v>630</v>
      </c>
      <c r="S849">
        <v>630</v>
      </c>
      <c r="T849">
        <v>630</v>
      </c>
      <c r="U849">
        <v>630</v>
      </c>
      <c r="V849">
        <v>630</v>
      </c>
      <c r="W849">
        <v>630</v>
      </c>
    </row>
    <row r="850" spans="1:23" x14ac:dyDescent="0.2">
      <c r="A850" t="s">
        <v>17</v>
      </c>
      <c r="B850" t="s">
        <v>880</v>
      </c>
      <c r="C850" s="4" t="str">
        <f t="shared" si="13"/>
        <v>/studies/study_uid</v>
      </c>
      <c r="D850">
        <v>6</v>
      </c>
      <c r="E850">
        <v>0</v>
      </c>
      <c r="F850">
        <v>1600</v>
      </c>
      <c r="G850">
        <v>2050.7675644863998</v>
      </c>
      <c r="H850">
        <v>882.44773598853499</v>
      </c>
      <c r="I850">
        <v>3390.1125969132399</v>
      </c>
      <c r="J850">
        <v>1713</v>
      </c>
      <c r="K850">
        <v>2.0174699739649998E-3</v>
      </c>
      <c r="L850">
        <v>0</v>
      </c>
      <c r="M850">
        <v>2300</v>
      </c>
      <c r="N850">
        <v>2300</v>
      </c>
      <c r="O850">
        <v>3100</v>
      </c>
      <c r="P850">
        <v>3100</v>
      </c>
      <c r="Q850">
        <v>3400</v>
      </c>
      <c r="R850">
        <v>3400</v>
      </c>
      <c r="S850">
        <v>3400</v>
      </c>
      <c r="T850">
        <v>3400</v>
      </c>
      <c r="U850">
        <v>3400</v>
      </c>
      <c r="V850">
        <v>3400</v>
      </c>
      <c r="W850">
        <v>3400</v>
      </c>
    </row>
    <row r="851" spans="1:23" x14ac:dyDescent="0.2">
      <c r="A851" t="s">
        <v>17</v>
      </c>
      <c r="B851" t="s">
        <v>881</v>
      </c>
      <c r="C851" s="4" t="str">
        <f t="shared" si="13"/>
        <v>/flowchart?detailed=true</v>
      </c>
      <c r="D851">
        <v>6</v>
      </c>
      <c r="E851">
        <v>0</v>
      </c>
      <c r="F851">
        <v>22000</v>
      </c>
      <c r="G851">
        <v>23286.077457809901</v>
      </c>
      <c r="H851">
        <v>18439.682945958299</v>
      </c>
      <c r="I851">
        <v>27631.168733001599</v>
      </c>
      <c r="J851">
        <v>505593</v>
      </c>
      <c r="K851">
        <v>2.0174699739649998E-3</v>
      </c>
      <c r="L851">
        <v>0</v>
      </c>
      <c r="M851">
        <v>24000</v>
      </c>
      <c r="N851">
        <v>24000</v>
      </c>
      <c r="O851">
        <v>26000</v>
      </c>
      <c r="P851">
        <v>26000</v>
      </c>
      <c r="Q851">
        <v>28000</v>
      </c>
      <c r="R851">
        <v>28000</v>
      </c>
      <c r="S851">
        <v>28000</v>
      </c>
      <c r="T851">
        <v>28000</v>
      </c>
      <c r="U851">
        <v>28000</v>
      </c>
      <c r="V851">
        <v>28000</v>
      </c>
      <c r="W851">
        <v>28000</v>
      </c>
    </row>
    <row r="852" spans="1:23" x14ac:dyDescent="0.2">
      <c r="A852" t="s">
        <v>17</v>
      </c>
      <c r="B852" t="s">
        <v>882</v>
      </c>
      <c r="C852" s="4" t="str">
        <f t="shared" si="13"/>
        <v>/soa-preferences</v>
      </c>
      <c r="D852">
        <v>6</v>
      </c>
      <c r="E852">
        <v>0</v>
      </c>
      <c r="F852">
        <v>190</v>
      </c>
      <c r="G852">
        <v>322.40016832171602</v>
      </c>
      <c r="H852">
        <v>101.614461978897</v>
      </c>
      <c r="I852">
        <v>768.54747196193705</v>
      </c>
      <c r="J852">
        <v>100</v>
      </c>
      <c r="K852">
        <v>2.0174699739649998E-3</v>
      </c>
      <c r="L852">
        <v>0</v>
      </c>
      <c r="M852">
        <v>230</v>
      </c>
      <c r="N852">
        <v>230</v>
      </c>
      <c r="O852">
        <v>450</v>
      </c>
      <c r="P852">
        <v>450</v>
      </c>
      <c r="Q852">
        <v>770</v>
      </c>
      <c r="R852">
        <v>770</v>
      </c>
      <c r="S852">
        <v>770</v>
      </c>
      <c r="T852">
        <v>770</v>
      </c>
      <c r="U852">
        <v>770</v>
      </c>
      <c r="V852">
        <v>770</v>
      </c>
      <c r="W852">
        <v>770</v>
      </c>
    </row>
    <row r="853" spans="1:23" x14ac:dyDescent="0.2">
      <c r="A853" t="s">
        <v>17</v>
      </c>
      <c r="B853" t="s">
        <v>883</v>
      </c>
      <c r="C853" s="4" t="str">
        <f t="shared" si="13"/>
        <v>/study-activities?page_size=0&amp;page_number=1</v>
      </c>
      <c r="D853">
        <v>6</v>
      </c>
      <c r="E853">
        <v>0</v>
      </c>
      <c r="F853">
        <v>2900</v>
      </c>
      <c r="G853">
        <v>3837.16872982525</v>
      </c>
      <c r="H853">
        <v>1889.91410401649</v>
      </c>
      <c r="I853">
        <v>7710.9270029468398</v>
      </c>
      <c r="J853">
        <v>409416</v>
      </c>
      <c r="K853">
        <v>2.0174699739649998E-3</v>
      </c>
      <c r="L853">
        <v>0</v>
      </c>
      <c r="M853">
        <v>3300</v>
      </c>
      <c r="N853">
        <v>3300</v>
      </c>
      <c r="O853">
        <v>4600</v>
      </c>
      <c r="P853">
        <v>4600</v>
      </c>
      <c r="Q853">
        <v>7700</v>
      </c>
      <c r="R853">
        <v>7700</v>
      </c>
      <c r="S853">
        <v>7700</v>
      </c>
      <c r="T853">
        <v>7700</v>
      </c>
      <c r="U853">
        <v>7700</v>
      </c>
      <c r="V853">
        <v>7700</v>
      </c>
      <c r="W853">
        <v>7700</v>
      </c>
    </row>
    <row r="854" spans="1:23" x14ac:dyDescent="0.2">
      <c r="A854" t="s">
        <v>17</v>
      </c>
      <c r="B854" t="s">
        <v>884</v>
      </c>
      <c r="C854" s="4" t="str">
        <f t="shared" si="13"/>
        <v>/study-soa-footnotes?page_number=1&amp;page_size=0&amp;total_count=true</v>
      </c>
      <c r="D854">
        <v>6</v>
      </c>
      <c r="E854">
        <v>0</v>
      </c>
      <c r="F854">
        <v>350</v>
      </c>
      <c r="G854">
        <v>1683.3896593307099</v>
      </c>
      <c r="H854">
        <v>70.291428011842001</v>
      </c>
      <c r="I854">
        <v>6690.0123399682298</v>
      </c>
      <c r="J854">
        <v>40</v>
      </c>
      <c r="K854">
        <v>2.0174699739649998E-3</v>
      </c>
      <c r="L854">
        <v>0</v>
      </c>
      <c r="M854">
        <v>650</v>
      </c>
      <c r="N854">
        <v>650</v>
      </c>
      <c r="O854">
        <v>2200</v>
      </c>
      <c r="P854">
        <v>2200</v>
      </c>
      <c r="Q854">
        <v>6700</v>
      </c>
      <c r="R854">
        <v>6700</v>
      </c>
      <c r="S854">
        <v>6700</v>
      </c>
      <c r="T854">
        <v>6700</v>
      </c>
      <c r="U854">
        <v>6700</v>
      </c>
      <c r="V854">
        <v>6700</v>
      </c>
      <c r="W854">
        <v>6700</v>
      </c>
    </row>
    <row r="855" spans="1:23" x14ac:dyDescent="0.2">
      <c r="A855" t="s">
        <v>17</v>
      </c>
      <c r="B855" t="s">
        <v>885</v>
      </c>
      <c r="C855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55">
        <v>6</v>
      </c>
      <c r="E855">
        <v>0</v>
      </c>
      <c r="F855">
        <v>5000</v>
      </c>
      <c r="G855">
        <v>5767.4210463495301</v>
      </c>
      <c r="H855">
        <v>2835.7691110577398</v>
      </c>
      <c r="I855">
        <v>8156.5068759955402</v>
      </c>
      <c r="J855">
        <v>46787</v>
      </c>
      <c r="K855">
        <v>2.0174699739649998E-3</v>
      </c>
      <c r="L855">
        <v>0</v>
      </c>
      <c r="M855">
        <v>6600</v>
      </c>
      <c r="N855">
        <v>6600</v>
      </c>
      <c r="O855">
        <v>7400</v>
      </c>
      <c r="P855">
        <v>7400</v>
      </c>
      <c r="Q855">
        <v>8200</v>
      </c>
      <c r="R855">
        <v>8200</v>
      </c>
      <c r="S855">
        <v>8200</v>
      </c>
      <c r="T855">
        <v>8200</v>
      </c>
      <c r="U855">
        <v>8200</v>
      </c>
      <c r="V855">
        <v>8200</v>
      </c>
      <c r="W855">
        <v>8200</v>
      </c>
    </row>
    <row r="856" spans="1:23" x14ac:dyDescent="0.2">
      <c r="A856" t="s">
        <v>17</v>
      </c>
      <c r="B856" t="s">
        <v>886</v>
      </c>
      <c r="C856" s="4" t="str">
        <f t="shared" si="13"/>
        <v>/time-units?for_protocol_soa=true</v>
      </c>
      <c r="D856">
        <v>6</v>
      </c>
      <c r="E856">
        <v>0</v>
      </c>
      <c r="F856">
        <v>130</v>
      </c>
      <c r="G856">
        <v>436.25226246270603</v>
      </c>
      <c r="H856">
        <v>112.100399914197</v>
      </c>
      <c r="I856">
        <v>848.00764196552302</v>
      </c>
      <c r="J856">
        <v>92</v>
      </c>
      <c r="K856">
        <v>2.0174699739649998E-3</v>
      </c>
      <c r="L856">
        <v>0</v>
      </c>
      <c r="M856">
        <v>570</v>
      </c>
      <c r="N856">
        <v>570</v>
      </c>
      <c r="O856">
        <v>830</v>
      </c>
      <c r="P856">
        <v>830</v>
      </c>
      <c r="Q856">
        <v>850</v>
      </c>
      <c r="R856">
        <v>850</v>
      </c>
      <c r="S856">
        <v>850</v>
      </c>
      <c r="T856">
        <v>850</v>
      </c>
      <c r="U856">
        <v>850</v>
      </c>
      <c r="V856">
        <v>850</v>
      </c>
      <c r="W856">
        <v>850</v>
      </c>
    </row>
    <row r="857" spans="1:23" x14ac:dyDescent="0.2">
      <c r="A857" t="s">
        <v>17</v>
      </c>
      <c r="B857" t="s">
        <v>887</v>
      </c>
      <c r="C857" s="4" t="str">
        <f t="shared" si="13"/>
        <v>/studies/study_uid</v>
      </c>
      <c r="D857">
        <v>2</v>
      </c>
      <c r="E857">
        <v>0</v>
      </c>
      <c r="F857">
        <v>450</v>
      </c>
      <c r="G857">
        <v>827.272365975659</v>
      </c>
      <c r="H857">
        <v>445.37797500379298</v>
      </c>
      <c r="I857">
        <v>1209.1667569475201</v>
      </c>
      <c r="J857">
        <v>1713</v>
      </c>
      <c r="K857">
        <v>6.7248999132166697E-4</v>
      </c>
      <c r="L857">
        <v>0</v>
      </c>
      <c r="M857">
        <v>1200</v>
      </c>
      <c r="N857">
        <v>1200</v>
      </c>
      <c r="O857">
        <v>1200</v>
      </c>
      <c r="P857">
        <v>1200</v>
      </c>
      <c r="Q857">
        <v>1200</v>
      </c>
      <c r="R857">
        <v>1200</v>
      </c>
      <c r="S857">
        <v>1200</v>
      </c>
      <c r="T857">
        <v>1200</v>
      </c>
      <c r="U857">
        <v>1200</v>
      </c>
      <c r="V857">
        <v>1200</v>
      </c>
      <c r="W857">
        <v>1200</v>
      </c>
    </row>
    <row r="858" spans="1:23" x14ac:dyDescent="0.2">
      <c r="A858" t="s">
        <v>17</v>
      </c>
      <c r="B858" t="s">
        <v>888</v>
      </c>
      <c r="C858" s="4" t="str">
        <f t="shared" si="13"/>
        <v>/flowchart?detailed=true</v>
      </c>
      <c r="D858">
        <v>2</v>
      </c>
      <c r="E858">
        <v>0</v>
      </c>
      <c r="F858">
        <v>20000</v>
      </c>
      <c r="G858">
        <v>20871.6087160282</v>
      </c>
      <c r="H858">
        <v>19505.514029064201</v>
      </c>
      <c r="I858">
        <v>22237.703402992302</v>
      </c>
      <c r="J858">
        <v>507198</v>
      </c>
      <c r="K858">
        <v>6.7248999132166697E-4</v>
      </c>
      <c r="L858">
        <v>0</v>
      </c>
      <c r="M858">
        <v>22000</v>
      </c>
      <c r="N858">
        <v>22000</v>
      </c>
      <c r="O858">
        <v>22000</v>
      </c>
      <c r="P858">
        <v>22000</v>
      </c>
      <c r="Q858">
        <v>22000</v>
      </c>
      <c r="R858">
        <v>22000</v>
      </c>
      <c r="S858">
        <v>22000</v>
      </c>
      <c r="T858">
        <v>22000</v>
      </c>
      <c r="U858">
        <v>22000</v>
      </c>
      <c r="V858">
        <v>22000</v>
      </c>
      <c r="W858">
        <v>22000</v>
      </c>
    </row>
    <row r="859" spans="1:23" x14ac:dyDescent="0.2">
      <c r="A859" t="s">
        <v>17</v>
      </c>
      <c r="B859" t="s">
        <v>889</v>
      </c>
      <c r="C859" s="4" t="str">
        <f t="shared" si="13"/>
        <v>/soa-preferences</v>
      </c>
      <c r="D859">
        <v>2</v>
      </c>
      <c r="E859">
        <v>0</v>
      </c>
      <c r="F859">
        <v>120</v>
      </c>
      <c r="G859">
        <v>146.79027604870399</v>
      </c>
      <c r="H859">
        <v>119.86484203953199</v>
      </c>
      <c r="I859">
        <v>173.715710057877</v>
      </c>
      <c r="J859">
        <v>100</v>
      </c>
      <c r="K859">
        <v>6.7248999132166697E-4</v>
      </c>
      <c r="L859">
        <v>0</v>
      </c>
      <c r="M859">
        <v>170</v>
      </c>
      <c r="N859">
        <v>170</v>
      </c>
      <c r="O859">
        <v>170</v>
      </c>
      <c r="P859">
        <v>170</v>
      </c>
      <c r="Q859">
        <v>170</v>
      </c>
      <c r="R859">
        <v>170</v>
      </c>
      <c r="S859">
        <v>170</v>
      </c>
      <c r="T859">
        <v>170</v>
      </c>
      <c r="U859">
        <v>170</v>
      </c>
      <c r="V859">
        <v>170</v>
      </c>
      <c r="W859">
        <v>170</v>
      </c>
    </row>
    <row r="860" spans="1:23" x14ac:dyDescent="0.2">
      <c r="A860" t="s">
        <v>17</v>
      </c>
      <c r="B860" t="s">
        <v>890</v>
      </c>
      <c r="C860" s="4" t="str">
        <f t="shared" si="13"/>
        <v>/study-activities?page_size=0&amp;page_number=1</v>
      </c>
      <c r="D860">
        <v>2</v>
      </c>
      <c r="E860">
        <v>0</v>
      </c>
      <c r="F860">
        <v>1645.0258410768499</v>
      </c>
      <c r="G860">
        <v>3185.1665830472398</v>
      </c>
      <c r="H860">
        <v>1645.0258410768499</v>
      </c>
      <c r="I860">
        <v>4725.3073250176303</v>
      </c>
      <c r="J860">
        <v>409416</v>
      </c>
      <c r="K860">
        <v>6.7248999132166697E-4</v>
      </c>
      <c r="L860">
        <v>0</v>
      </c>
      <c r="M860">
        <v>4700</v>
      </c>
      <c r="N860">
        <v>4700</v>
      </c>
      <c r="O860">
        <v>4700</v>
      </c>
      <c r="P860">
        <v>4700</v>
      </c>
      <c r="Q860">
        <v>4700</v>
      </c>
      <c r="R860">
        <v>4700</v>
      </c>
      <c r="S860">
        <v>4700</v>
      </c>
      <c r="T860">
        <v>4700</v>
      </c>
      <c r="U860">
        <v>4700</v>
      </c>
      <c r="V860">
        <v>4700</v>
      </c>
      <c r="W860">
        <v>4700</v>
      </c>
    </row>
    <row r="861" spans="1:23" x14ac:dyDescent="0.2">
      <c r="A861" t="s">
        <v>17</v>
      </c>
      <c r="B861" t="s">
        <v>891</v>
      </c>
      <c r="C861" s="4" t="str">
        <f t="shared" si="13"/>
        <v>/study-soa-footnotes?page_number=1&amp;page_size=0&amp;total_count=true</v>
      </c>
      <c r="D861">
        <v>2</v>
      </c>
      <c r="E861">
        <v>0</v>
      </c>
      <c r="F861">
        <v>5134.6809118986102</v>
      </c>
      <c r="G861">
        <v>5150.5137174390202</v>
      </c>
      <c r="H861">
        <v>5134.6809118986102</v>
      </c>
      <c r="I861">
        <v>5166.3465229794301</v>
      </c>
      <c r="J861">
        <v>40</v>
      </c>
      <c r="K861">
        <v>6.7248999132166697E-4</v>
      </c>
      <c r="L861">
        <v>0</v>
      </c>
      <c r="M861">
        <v>5200</v>
      </c>
      <c r="N861">
        <v>5200</v>
      </c>
      <c r="O861">
        <v>5200</v>
      </c>
      <c r="P861">
        <v>5200</v>
      </c>
      <c r="Q861">
        <v>5200</v>
      </c>
      <c r="R861">
        <v>5200</v>
      </c>
      <c r="S861">
        <v>5200</v>
      </c>
      <c r="T861">
        <v>5200</v>
      </c>
      <c r="U861">
        <v>5200</v>
      </c>
      <c r="V861">
        <v>5200</v>
      </c>
      <c r="W861">
        <v>5200</v>
      </c>
    </row>
    <row r="862" spans="1:23" x14ac:dyDescent="0.2">
      <c r="A862" t="s">
        <v>17</v>
      </c>
      <c r="B862" t="s">
        <v>892</v>
      </c>
      <c r="C862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62">
        <v>2</v>
      </c>
      <c r="E862">
        <v>0</v>
      </c>
      <c r="F862">
        <v>6815.0009539676803</v>
      </c>
      <c r="G862">
        <v>7520.37200151244</v>
      </c>
      <c r="H862">
        <v>6815.0009539676803</v>
      </c>
      <c r="I862">
        <v>8225.7430490572006</v>
      </c>
      <c r="J862">
        <v>46787</v>
      </c>
      <c r="K862">
        <v>6.7248999132166697E-4</v>
      </c>
      <c r="L862">
        <v>0</v>
      </c>
      <c r="M862">
        <v>8200</v>
      </c>
      <c r="N862">
        <v>8200</v>
      </c>
      <c r="O862">
        <v>8200</v>
      </c>
      <c r="P862">
        <v>8200</v>
      </c>
      <c r="Q862">
        <v>8200</v>
      </c>
      <c r="R862">
        <v>8200</v>
      </c>
      <c r="S862">
        <v>8200</v>
      </c>
      <c r="T862">
        <v>8200</v>
      </c>
      <c r="U862">
        <v>8200</v>
      </c>
      <c r="V862">
        <v>8200</v>
      </c>
      <c r="W862">
        <v>8200</v>
      </c>
    </row>
    <row r="863" spans="1:23" x14ac:dyDescent="0.2">
      <c r="A863" t="s">
        <v>17</v>
      </c>
      <c r="B863" t="s">
        <v>893</v>
      </c>
      <c r="C863" s="4" t="str">
        <f t="shared" si="13"/>
        <v>/time-units?for_protocol_soa=true</v>
      </c>
      <c r="D863">
        <v>2</v>
      </c>
      <c r="E863">
        <v>0</v>
      </c>
      <c r="F863">
        <v>103.33071497734601</v>
      </c>
      <c r="G863">
        <v>179.32313500205001</v>
      </c>
      <c r="H863">
        <v>103.33071497734601</v>
      </c>
      <c r="I863">
        <v>255.315555026754</v>
      </c>
      <c r="J863">
        <v>92</v>
      </c>
      <c r="K863">
        <v>6.7248999132166697E-4</v>
      </c>
      <c r="L863">
        <v>0</v>
      </c>
      <c r="M863">
        <v>260</v>
      </c>
      <c r="N863">
        <v>260</v>
      </c>
      <c r="O863">
        <v>260</v>
      </c>
      <c r="P863">
        <v>260</v>
      </c>
      <c r="Q863">
        <v>260</v>
      </c>
      <c r="R863">
        <v>260</v>
      </c>
      <c r="S863">
        <v>260</v>
      </c>
      <c r="T863">
        <v>260</v>
      </c>
      <c r="U863">
        <v>260</v>
      </c>
      <c r="V863">
        <v>260</v>
      </c>
      <c r="W863">
        <v>260</v>
      </c>
    </row>
    <row r="864" spans="1:23" x14ac:dyDescent="0.2">
      <c r="A864" t="s">
        <v>17</v>
      </c>
      <c r="B864" t="s">
        <v>894</v>
      </c>
      <c r="C864" s="4" t="str">
        <f t="shared" si="13"/>
        <v>/studies/study_uid</v>
      </c>
      <c r="D864">
        <v>8</v>
      </c>
      <c r="E864">
        <v>0</v>
      </c>
      <c r="F864">
        <v>1700</v>
      </c>
      <c r="G864">
        <v>2871.98052561143</v>
      </c>
      <c r="H864">
        <v>701.46411005407504</v>
      </c>
      <c r="I864">
        <v>8093.7230240087902</v>
      </c>
      <c r="J864">
        <v>1713</v>
      </c>
      <c r="K864">
        <v>2.6899599652866701E-3</v>
      </c>
      <c r="L864">
        <v>0</v>
      </c>
      <c r="M864">
        <v>2100</v>
      </c>
      <c r="N864">
        <v>3500</v>
      </c>
      <c r="O864">
        <v>4000</v>
      </c>
      <c r="P864">
        <v>4000</v>
      </c>
      <c r="Q864">
        <v>8100</v>
      </c>
      <c r="R864">
        <v>8100</v>
      </c>
      <c r="S864">
        <v>8100</v>
      </c>
      <c r="T864">
        <v>8100</v>
      </c>
      <c r="U864">
        <v>8100</v>
      </c>
      <c r="V864">
        <v>8100</v>
      </c>
      <c r="W864">
        <v>8100</v>
      </c>
    </row>
    <row r="865" spans="1:23" x14ac:dyDescent="0.2">
      <c r="A865" t="s">
        <v>17</v>
      </c>
      <c r="B865" t="s">
        <v>895</v>
      </c>
      <c r="C865" s="4" t="str">
        <f t="shared" si="13"/>
        <v>/flowchart?detailed=true</v>
      </c>
      <c r="D865">
        <v>8</v>
      </c>
      <c r="E865">
        <v>0</v>
      </c>
      <c r="F865">
        <v>21000</v>
      </c>
      <c r="G865">
        <v>21272.0083138556</v>
      </c>
      <c r="H865">
        <v>18218.763822922399</v>
      </c>
      <c r="I865">
        <v>24623.364300932699</v>
      </c>
      <c r="J865">
        <v>506556</v>
      </c>
      <c r="K865">
        <v>2.6899599652866701E-3</v>
      </c>
      <c r="L865">
        <v>0</v>
      </c>
      <c r="M865">
        <v>22000</v>
      </c>
      <c r="N865">
        <v>23000</v>
      </c>
      <c r="O865">
        <v>24000</v>
      </c>
      <c r="P865">
        <v>24000</v>
      </c>
      <c r="Q865">
        <v>25000</v>
      </c>
      <c r="R865">
        <v>25000</v>
      </c>
      <c r="S865">
        <v>25000</v>
      </c>
      <c r="T865">
        <v>25000</v>
      </c>
      <c r="U865">
        <v>25000</v>
      </c>
      <c r="V865">
        <v>25000</v>
      </c>
      <c r="W865">
        <v>25000</v>
      </c>
    </row>
    <row r="866" spans="1:23" x14ac:dyDescent="0.2">
      <c r="A866" t="s">
        <v>17</v>
      </c>
      <c r="B866" t="s">
        <v>896</v>
      </c>
      <c r="C866" s="4" t="str">
        <f t="shared" si="13"/>
        <v>/soa-preferences</v>
      </c>
      <c r="D866">
        <v>8</v>
      </c>
      <c r="E866">
        <v>0</v>
      </c>
      <c r="F866">
        <v>95</v>
      </c>
      <c r="G866">
        <v>436.16583124094097</v>
      </c>
      <c r="H866">
        <v>67.388301948085399</v>
      </c>
      <c r="I866">
        <v>1196.54879206791</v>
      </c>
      <c r="J866">
        <v>100</v>
      </c>
      <c r="K866">
        <v>2.6899599652866701E-3</v>
      </c>
      <c r="L866">
        <v>0</v>
      </c>
      <c r="M866">
        <v>100</v>
      </c>
      <c r="N866">
        <v>700</v>
      </c>
      <c r="O866">
        <v>1200</v>
      </c>
      <c r="P866">
        <v>1200</v>
      </c>
      <c r="Q866">
        <v>1200</v>
      </c>
      <c r="R866">
        <v>1200</v>
      </c>
      <c r="S866">
        <v>1200</v>
      </c>
      <c r="T866">
        <v>1200</v>
      </c>
      <c r="U866">
        <v>1200</v>
      </c>
      <c r="V866">
        <v>1200</v>
      </c>
      <c r="W866">
        <v>1200</v>
      </c>
    </row>
    <row r="867" spans="1:23" x14ac:dyDescent="0.2">
      <c r="A867" t="s">
        <v>17</v>
      </c>
      <c r="B867" t="s">
        <v>897</v>
      </c>
      <c r="C867" s="4" t="str">
        <f t="shared" si="13"/>
        <v>/study-activities?page_size=0&amp;page_number=1</v>
      </c>
      <c r="D867">
        <v>8</v>
      </c>
      <c r="E867">
        <v>0</v>
      </c>
      <c r="F867">
        <v>3100</v>
      </c>
      <c r="G867">
        <v>3897.60531199863</v>
      </c>
      <c r="H867">
        <v>1603.4179850248599</v>
      </c>
      <c r="I867">
        <v>6317.8768859943302</v>
      </c>
      <c r="J867">
        <v>409416</v>
      </c>
      <c r="K867">
        <v>2.6899599652866701E-3</v>
      </c>
      <c r="L867">
        <v>0</v>
      </c>
      <c r="M867">
        <v>3300</v>
      </c>
      <c r="N867">
        <v>5600</v>
      </c>
      <c r="O867">
        <v>6100</v>
      </c>
      <c r="P867">
        <v>6100</v>
      </c>
      <c r="Q867">
        <v>6300</v>
      </c>
      <c r="R867">
        <v>6300</v>
      </c>
      <c r="S867">
        <v>6300</v>
      </c>
      <c r="T867">
        <v>6300</v>
      </c>
      <c r="U867">
        <v>6300</v>
      </c>
      <c r="V867">
        <v>6300</v>
      </c>
      <c r="W867">
        <v>6300</v>
      </c>
    </row>
    <row r="868" spans="1:23" x14ac:dyDescent="0.2">
      <c r="A868" t="s">
        <v>17</v>
      </c>
      <c r="B868" t="s">
        <v>898</v>
      </c>
      <c r="C868" s="4" t="str">
        <f t="shared" si="13"/>
        <v>/study-soa-footnotes?page_number=1&amp;page_size=0&amp;total_count=true</v>
      </c>
      <c r="D868">
        <v>8</v>
      </c>
      <c r="E868">
        <v>0</v>
      </c>
      <c r="F868">
        <v>240</v>
      </c>
      <c r="G868">
        <v>1908.50358147872</v>
      </c>
      <c r="H868">
        <v>57.248951983638101</v>
      </c>
      <c r="I868">
        <v>6816.1965640028902</v>
      </c>
      <c r="J868">
        <v>40</v>
      </c>
      <c r="K868">
        <v>2.6899599652866701E-3</v>
      </c>
      <c r="L868">
        <v>0</v>
      </c>
      <c r="M868">
        <v>720</v>
      </c>
      <c r="N868">
        <v>3600</v>
      </c>
      <c r="O868">
        <v>3600</v>
      </c>
      <c r="P868">
        <v>3600</v>
      </c>
      <c r="Q868">
        <v>6800</v>
      </c>
      <c r="R868">
        <v>6800</v>
      </c>
      <c r="S868">
        <v>6800</v>
      </c>
      <c r="T868">
        <v>6800</v>
      </c>
      <c r="U868">
        <v>6800</v>
      </c>
      <c r="V868">
        <v>6800</v>
      </c>
      <c r="W868">
        <v>6800</v>
      </c>
    </row>
    <row r="869" spans="1:23" x14ac:dyDescent="0.2">
      <c r="A869" t="s">
        <v>17</v>
      </c>
      <c r="B869" t="s">
        <v>899</v>
      </c>
      <c r="C869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69">
        <v>8</v>
      </c>
      <c r="E869">
        <v>0</v>
      </c>
      <c r="F869">
        <v>5700</v>
      </c>
      <c r="G869">
        <v>6123.3459402428698</v>
      </c>
      <c r="H869">
        <v>2593.4534330153801</v>
      </c>
      <c r="I869">
        <v>10352.7875510044</v>
      </c>
      <c r="J869">
        <v>46787</v>
      </c>
      <c r="K869">
        <v>2.6899599652866701E-3</v>
      </c>
      <c r="L869">
        <v>0</v>
      </c>
      <c r="M869">
        <v>6500</v>
      </c>
      <c r="N869">
        <v>6900</v>
      </c>
      <c r="O869">
        <v>8600</v>
      </c>
      <c r="P869">
        <v>8600</v>
      </c>
      <c r="Q869">
        <v>10000</v>
      </c>
      <c r="R869">
        <v>10000</v>
      </c>
      <c r="S869">
        <v>10000</v>
      </c>
      <c r="T869">
        <v>10000</v>
      </c>
      <c r="U869">
        <v>10000</v>
      </c>
      <c r="V869">
        <v>10000</v>
      </c>
      <c r="W869">
        <v>10000</v>
      </c>
    </row>
    <row r="870" spans="1:23" x14ac:dyDescent="0.2">
      <c r="A870" t="s">
        <v>17</v>
      </c>
      <c r="B870" t="s">
        <v>900</v>
      </c>
      <c r="C870" s="4" t="str">
        <f t="shared" si="13"/>
        <v>/time-units?for_protocol_soa=true</v>
      </c>
      <c r="D870">
        <v>8</v>
      </c>
      <c r="E870">
        <v>0</v>
      </c>
      <c r="F870">
        <v>110</v>
      </c>
      <c r="G870">
        <v>556.30771574214998</v>
      </c>
      <c r="H870">
        <v>59.122093953192199</v>
      </c>
      <c r="I870">
        <v>3119.4514990784201</v>
      </c>
      <c r="J870">
        <v>92</v>
      </c>
      <c r="K870">
        <v>2.6899599652866701E-3</v>
      </c>
      <c r="L870">
        <v>0</v>
      </c>
      <c r="M870">
        <v>140</v>
      </c>
      <c r="N870">
        <v>290</v>
      </c>
      <c r="O870">
        <v>570</v>
      </c>
      <c r="P870">
        <v>570</v>
      </c>
      <c r="Q870">
        <v>3100</v>
      </c>
      <c r="R870">
        <v>3100</v>
      </c>
      <c r="S870">
        <v>3100</v>
      </c>
      <c r="T870">
        <v>3100</v>
      </c>
      <c r="U870">
        <v>3100</v>
      </c>
      <c r="V870">
        <v>3100</v>
      </c>
      <c r="W870">
        <v>3100</v>
      </c>
    </row>
    <row r="871" spans="1:23" x14ac:dyDescent="0.2">
      <c r="A871" t="s">
        <v>17</v>
      </c>
      <c r="B871" t="s">
        <v>901</v>
      </c>
      <c r="C871" s="4" t="str">
        <f t="shared" si="13"/>
        <v>/studies/study_uid</v>
      </c>
      <c r="D871">
        <v>5</v>
      </c>
      <c r="E871">
        <v>0</v>
      </c>
      <c r="F871">
        <v>1100</v>
      </c>
      <c r="G871">
        <v>1917.2407408244901</v>
      </c>
      <c r="H871">
        <v>69.001988042145896</v>
      </c>
      <c r="I871">
        <v>6177.8143959818399</v>
      </c>
      <c r="J871">
        <v>1713</v>
      </c>
      <c r="K871">
        <v>1.6812249783041599E-3</v>
      </c>
      <c r="L871">
        <v>0</v>
      </c>
      <c r="M871">
        <v>1100</v>
      </c>
      <c r="N871">
        <v>1700</v>
      </c>
      <c r="O871">
        <v>1700</v>
      </c>
      <c r="P871">
        <v>6200</v>
      </c>
      <c r="Q871">
        <v>6200</v>
      </c>
      <c r="R871">
        <v>6200</v>
      </c>
      <c r="S871">
        <v>6200</v>
      </c>
      <c r="T871">
        <v>6200</v>
      </c>
      <c r="U871">
        <v>6200</v>
      </c>
      <c r="V871">
        <v>6200</v>
      </c>
      <c r="W871">
        <v>6200</v>
      </c>
    </row>
    <row r="872" spans="1:23" x14ac:dyDescent="0.2">
      <c r="A872" t="s">
        <v>17</v>
      </c>
      <c r="B872" t="s">
        <v>902</v>
      </c>
      <c r="C872" s="4" t="str">
        <f t="shared" si="13"/>
        <v>/flowchart?detailed=true</v>
      </c>
      <c r="D872">
        <v>5</v>
      </c>
      <c r="E872">
        <v>0</v>
      </c>
      <c r="F872">
        <v>19000</v>
      </c>
      <c r="G872">
        <v>20618.658664193899</v>
      </c>
      <c r="H872">
        <v>17505.245730979299</v>
      </c>
      <c r="I872">
        <v>26112.7885719761</v>
      </c>
      <c r="J872">
        <v>503132</v>
      </c>
      <c r="K872">
        <v>1.6812249783041599E-3</v>
      </c>
      <c r="L872">
        <v>0</v>
      </c>
      <c r="M872">
        <v>19000</v>
      </c>
      <c r="N872">
        <v>22000</v>
      </c>
      <c r="O872">
        <v>22000</v>
      </c>
      <c r="P872">
        <v>26000</v>
      </c>
      <c r="Q872">
        <v>26000</v>
      </c>
      <c r="R872">
        <v>26000</v>
      </c>
      <c r="S872">
        <v>26000</v>
      </c>
      <c r="T872">
        <v>26000</v>
      </c>
      <c r="U872">
        <v>26000</v>
      </c>
      <c r="V872">
        <v>26000</v>
      </c>
      <c r="W872">
        <v>26000</v>
      </c>
    </row>
    <row r="873" spans="1:23" x14ac:dyDescent="0.2">
      <c r="A873" t="s">
        <v>17</v>
      </c>
      <c r="B873" t="s">
        <v>903</v>
      </c>
      <c r="C873" s="4" t="str">
        <f t="shared" si="13"/>
        <v>/soa-preferences</v>
      </c>
      <c r="D873">
        <v>5</v>
      </c>
      <c r="E873">
        <v>0</v>
      </c>
      <c r="F873">
        <v>440</v>
      </c>
      <c r="G873">
        <v>392.22299619577802</v>
      </c>
      <c r="H873">
        <v>25.355073041282498</v>
      </c>
      <c r="I873">
        <v>715.44232300948295</v>
      </c>
      <c r="J873">
        <v>100</v>
      </c>
      <c r="K873">
        <v>1.6812249783041599E-3</v>
      </c>
      <c r="L873">
        <v>0</v>
      </c>
      <c r="M873">
        <v>440</v>
      </c>
      <c r="N873">
        <v>680</v>
      </c>
      <c r="O873">
        <v>680</v>
      </c>
      <c r="P873">
        <v>720</v>
      </c>
      <c r="Q873">
        <v>720</v>
      </c>
      <c r="R873">
        <v>720</v>
      </c>
      <c r="S873">
        <v>720</v>
      </c>
      <c r="T873">
        <v>720</v>
      </c>
      <c r="U873">
        <v>720</v>
      </c>
      <c r="V873">
        <v>720</v>
      </c>
      <c r="W873">
        <v>720</v>
      </c>
    </row>
    <row r="874" spans="1:23" x14ac:dyDescent="0.2">
      <c r="A874" t="s">
        <v>17</v>
      </c>
      <c r="B874" t="s">
        <v>904</v>
      </c>
      <c r="C874" s="4" t="str">
        <f t="shared" si="13"/>
        <v>/study-activities?page_size=0&amp;page_number=1</v>
      </c>
      <c r="D874">
        <v>5</v>
      </c>
      <c r="E874">
        <v>0</v>
      </c>
      <c r="F874">
        <v>2900</v>
      </c>
      <c r="G874">
        <v>2710.4159892303801</v>
      </c>
      <c r="H874">
        <v>700.81677299458499</v>
      </c>
      <c r="I874">
        <v>4310.4240940883701</v>
      </c>
      <c r="J874">
        <v>409416</v>
      </c>
      <c r="K874">
        <v>1.6812249783041599E-3</v>
      </c>
      <c r="L874">
        <v>0</v>
      </c>
      <c r="M874">
        <v>2900</v>
      </c>
      <c r="N874">
        <v>3200</v>
      </c>
      <c r="O874">
        <v>3200</v>
      </c>
      <c r="P874">
        <v>4300</v>
      </c>
      <c r="Q874">
        <v>4300</v>
      </c>
      <c r="R874">
        <v>4300</v>
      </c>
      <c r="S874">
        <v>4300</v>
      </c>
      <c r="T874">
        <v>4300</v>
      </c>
      <c r="U874">
        <v>4300</v>
      </c>
      <c r="V874">
        <v>4300</v>
      </c>
      <c r="W874">
        <v>4300</v>
      </c>
    </row>
    <row r="875" spans="1:23" x14ac:dyDescent="0.2">
      <c r="A875" t="s">
        <v>17</v>
      </c>
      <c r="B875" t="s">
        <v>905</v>
      </c>
      <c r="C875" s="4" t="str">
        <f t="shared" si="13"/>
        <v>/study-soa-footnotes?page_number=1&amp;page_size=0&amp;total_count=true</v>
      </c>
      <c r="D875">
        <v>5</v>
      </c>
      <c r="E875">
        <v>0</v>
      </c>
      <c r="F875">
        <v>400</v>
      </c>
      <c r="G875">
        <v>1584.1351274400899</v>
      </c>
      <c r="H875">
        <v>47.110483050346303</v>
      </c>
      <c r="I875">
        <v>6564.1015850705999</v>
      </c>
      <c r="J875">
        <v>40</v>
      </c>
      <c r="K875">
        <v>1.6812249783041599E-3</v>
      </c>
      <c r="L875">
        <v>0</v>
      </c>
      <c r="M875">
        <v>400</v>
      </c>
      <c r="N875">
        <v>640</v>
      </c>
      <c r="O875">
        <v>640</v>
      </c>
      <c r="P875">
        <v>6600</v>
      </c>
      <c r="Q875">
        <v>6600</v>
      </c>
      <c r="R875">
        <v>6600</v>
      </c>
      <c r="S875">
        <v>6600</v>
      </c>
      <c r="T875">
        <v>6600</v>
      </c>
      <c r="U875">
        <v>6600</v>
      </c>
      <c r="V875">
        <v>6600</v>
      </c>
      <c r="W875">
        <v>6600</v>
      </c>
    </row>
    <row r="876" spans="1:23" x14ac:dyDescent="0.2">
      <c r="A876" t="s">
        <v>17</v>
      </c>
      <c r="B876" t="s">
        <v>906</v>
      </c>
      <c r="C876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76">
        <v>5</v>
      </c>
      <c r="E876">
        <v>0</v>
      </c>
      <c r="F876">
        <v>6000</v>
      </c>
      <c r="G876">
        <v>6596.8979071825697</v>
      </c>
      <c r="H876">
        <v>4783.2034799503099</v>
      </c>
      <c r="I876">
        <v>9602.6151599362493</v>
      </c>
      <c r="J876">
        <v>46787</v>
      </c>
      <c r="K876">
        <v>1.6812249783041599E-3</v>
      </c>
      <c r="L876">
        <v>0</v>
      </c>
      <c r="M876">
        <v>6000</v>
      </c>
      <c r="N876">
        <v>7500</v>
      </c>
      <c r="O876">
        <v>7500</v>
      </c>
      <c r="P876">
        <v>9600</v>
      </c>
      <c r="Q876">
        <v>9600</v>
      </c>
      <c r="R876">
        <v>9600</v>
      </c>
      <c r="S876">
        <v>9600</v>
      </c>
      <c r="T876">
        <v>9600</v>
      </c>
      <c r="U876">
        <v>9600</v>
      </c>
      <c r="V876">
        <v>9600</v>
      </c>
      <c r="W876">
        <v>9600</v>
      </c>
    </row>
    <row r="877" spans="1:23" x14ac:dyDescent="0.2">
      <c r="A877" t="s">
        <v>17</v>
      </c>
      <c r="B877" t="s">
        <v>907</v>
      </c>
      <c r="C877" s="4" t="str">
        <f t="shared" si="13"/>
        <v>/time-units?for_protocol_soa=true</v>
      </c>
      <c r="D877">
        <v>5</v>
      </c>
      <c r="E877">
        <v>0</v>
      </c>
      <c r="F877">
        <v>160</v>
      </c>
      <c r="G877">
        <v>296.16491184569799</v>
      </c>
      <c r="H877">
        <v>38.461066083982502</v>
      </c>
      <c r="I877">
        <v>970.04024998750504</v>
      </c>
      <c r="J877">
        <v>92</v>
      </c>
      <c r="K877">
        <v>1.6812249783041599E-3</v>
      </c>
      <c r="L877">
        <v>0</v>
      </c>
      <c r="M877">
        <v>160</v>
      </c>
      <c r="N877">
        <v>180</v>
      </c>
      <c r="O877">
        <v>180</v>
      </c>
      <c r="P877">
        <v>970</v>
      </c>
      <c r="Q877">
        <v>970</v>
      </c>
      <c r="R877">
        <v>970</v>
      </c>
      <c r="S877">
        <v>970</v>
      </c>
      <c r="T877">
        <v>970</v>
      </c>
      <c r="U877">
        <v>970</v>
      </c>
      <c r="V877">
        <v>970</v>
      </c>
      <c r="W877">
        <v>970</v>
      </c>
    </row>
    <row r="878" spans="1:23" x14ac:dyDescent="0.2">
      <c r="A878" t="s">
        <v>17</v>
      </c>
      <c r="B878" t="s">
        <v>908</v>
      </c>
      <c r="C878" s="4" t="str">
        <f t="shared" si="13"/>
        <v>/studies/study_uid</v>
      </c>
      <c r="D878">
        <v>7</v>
      </c>
      <c r="E878">
        <v>0</v>
      </c>
      <c r="F878">
        <v>660</v>
      </c>
      <c r="G878">
        <v>1044.40425472733</v>
      </c>
      <c r="H878">
        <v>531.84278297703702</v>
      </c>
      <c r="I878">
        <v>2096.94528905674</v>
      </c>
      <c r="J878">
        <v>1713</v>
      </c>
      <c r="K878">
        <v>2.35371496962583E-3</v>
      </c>
      <c r="L878">
        <v>0</v>
      </c>
      <c r="M878">
        <v>660</v>
      </c>
      <c r="N878">
        <v>1000</v>
      </c>
      <c r="O878">
        <v>1700</v>
      </c>
      <c r="P878">
        <v>1700</v>
      </c>
      <c r="Q878">
        <v>2100</v>
      </c>
      <c r="R878">
        <v>2100</v>
      </c>
      <c r="S878">
        <v>2100</v>
      </c>
      <c r="T878">
        <v>2100</v>
      </c>
      <c r="U878">
        <v>2100</v>
      </c>
      <c r="V878">
        <v>2100</v>
      </c>
      <c r="W878">
        <v>2100</v>
      </c>
    </row>
    <row r="879" spans="1:23" x14ac:dyDescent="0.2">
      <c r="A879" t="s">
        <v>17</v>
      </c>
      <c r="B879" t="s">
        <v>909</v>
      </c>
      <c r="C879" s="4" t="str">
        <f t="shared" si="13"/>
        <v>/flowchart?detailed=true</v>
      </c>
      <c r="D879">
        <v>7</v>
      </c>
      <c r="E879">
        <v>0</v>
      </c>
      <c r="F879">
        <v>23000</v>
      </c>
      <c r="G879">
        <v>23131.001082681301</v>
      </c>
      <c r="H879">
        <v>20165.018850937398</v>
      </c>
      <c r="I879">
        <v>26620.7872589584</v>
      </c>
      <c r="J879">
        <v>511371</v>
      </c>
      <c r="K879">
        <v>2.35371496962583E-3</v>
      </c>
      <c r="L879">
        <v>0</v>
      </c>
      <c r="M879">
        <v>23000</v>
      </c>
      <c r="N879">
        <v>24000</v>
      </c>
      <c r="O879">
        <v>27000</v>
      </c>
      <c r="P879">
        <v>27000</v>
      </c>
      <c r="Q879">
        <v>27000</v>
      </c>
      <c r="R879">
        <v>27000</v>
      </c>
      <c r="S879">
        <v>27000</v>
      </c>
      <c r="T879">
        <v>27000</v>
      </c>
      <c r="U879">
        <v>27000</v>
      </c>
      <c r="V879">
        <v>27000</v>
      </c>
      <c r="W879">
        <v>27000</v>
      </c>
    </row>
    <row r="880" spans="1:23" x14ac:dyDescent="0.2">
      <c r="A880" t="s">
        <v>17</v>
      </c>
      <c r="B880" t="s">
        <v>910</v>
      </c>
      <c r="C880" s="4" t="str">
        <f t="shared" si="13"/>
        <v>/soa-preferences</v>
      </c>
      <c r="D880">
        <v>7</v>
      </c>
      <c r="E880">
        <v>0</v>
      </c>
      <c r="F880">
        <v>230</v>
      </c>
      <c r="G880">
        <v>638.23525714022696</v>
      </c>
      <c r="H880">
        <v>87.050884962081895</v>
      </c>
      <c r="I880">
        <v>1972.7099839365101</v>
      </c>
      <c r="J880">
        <v>100</v>
      </c>
      <c r="K880">
        <v>2.35371496962583E-3</v>
      </c>
      <c r="L880">
        <v>0</v>
      </c>
      <c r="M880">
        <v>230</v>
      </c>
      <c r="N880">
        <v>350</v>
      </c>
      <c r="O880">
        <v>1500</v>
      </c>
      <c r="P880">
        <v>1500</v>
      </c>
      <c r="Q880">
        <v>2000</v>
      </c>
      <c r="R880">
        <v>2000</v>
      </c>
      <c r="S880">
        <v>2000</v>
      </c>
      <c r="T880">
        <v>2000</v>
      </c>
      <c r="U880">
        <v>2000</v>
      </c>
      <c r="V880">
        <v>2000</v>
      </c>
      <c r="W880">
        <v>2000</v>
      </c>
    </row>
    <row r="881" spans="1:23" x14ac:dyDescent="0.2">
      <c r="A881" t="s">
        <v>17</v>
      </c>
      <c r="B881" t="s">
        <v>911</v>
      </c>
      <c r="C881" s="4" t="str">
        <f t="shared" si="13"/>
        <v>/study-activities?page_size=0&amp;page_number=1</v>
      </c>
      <c r="D881">
        <v>7</v>
      </c>
      <c r="E881">
        <v>0</v>
      </c>
      <c r="F881">
        <v>3000</v>
      </c>
      <c r="G881">
        <v>3077.4014751326999</v>
      </c>
      <c r="H881">
        <v>2110.0082809571099</v>
      </c>
      <c r="I881">
        <v>4646.8866270733997</v>
      </c>
      <c r="J881">
        <v>409416</v>
      </c>
      <c r="K881">
        <v>2.35371496962583E-3</v>
      </c>
      <c r="L881">
        <v>0</v>
      </c>
      <c r="M881">
        <v>3000</v>
      </c>
      <c r="N881">
        <v>3200</v>
      </c>
      <c r="O881">
        <v>3200</v>
      </c>
      <c r="P881">
        <v>3200</v>
      </c>
      <c r="Q881">
        <v>4600</v>
      </c>
      <c r="R881">
        <v>4600</v>
      </c>
      <c r="S881">
        <v>4600</v>
      </c>
      <c r="T881">
        <v>4600</v>
      </c>
      <c r="U881">
        <v>4600</v>
      </c>
      <c r="V881">
        <v>4600</v>
      </c>
      <c r="W881">
        <v>4600</v>
      </c>
    </row>
    <row r="882" spans="1:23" x14ac:dyDescent="0.2">
      <c r="A882" t="s">
        <v>17</v>
      </c>
      <c r="B882" t="s">
        <v>912</v>
      </c>
      <c r="C882" s="4" t="str">
        <f t="shared" si="13"/>
        <v>/study-soa-footnotes?page_number=1&amp;page_size=0&amp;total_count=true</v>
      </c>
      <c r="D882">
        <v>7</v>
      </c>
      <c r="E882">
        <v>0</v>
      </c>
      <c r="F882">
        <v>490</v>
      </c>
      <c r="G882">
        <v>1055.13938814069</v>
      </c>
      <c r="H882">
        <v>100.11812497395999</v>
      </c>
      <c r="I882">
        <v>2889.8762119933899</v>
      </c>
      <c r="J882">
        <v>40</v>
      </c>
      <c r="K882">
        <v>2.35371496962583E-3</v>
      </c>
      <c r="L882">
        <v>0</v>
      </c>
      <c r="M882">
        <v>490</v>
      </c>
      <c r="N882">
        <v>1600</v>
      </c>
      <c r="O882">
        <v>1800</v>
      </c>
      <c r="P882">
        <v>1800</v>
      </c>
      <c r="Q882">
        <v>2900</v>
      </c>
      <c r="R882">
        <v>2900</v>
      </c>
      <c r="S882">
        <v>2900</v>
      </c>
      <c r="T882">
        <v>2900</v>
      </c>
      <c r="U882">
        <v>2900</v>
      </c>
      <c r="V882">
        <v>2900</v>
      </c>
      <c r="W882">
        <v>2900</v>
      </c>
    </row>
    <row r="883" spans="1:23" x14ac:dyDescent="0.2">
      <c r="A883" t="s">
        <v>17</v>
      </c>
      <c r="B883" t="s">
        <v>913</v>
      </c>
      <c r="C883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83">
        <v>7</v>
      </c>
      <c r="E883">
        <v>0</v>
      </c>
      <c r="F883">
        <v>6400</v>
      </c>
      <c r="G883">
        <v>5958.46888858691</v>
      </c>
      <c r="H883">
        <v>3052.5495390174901</v>
      </c>
      <c r="I883">
        <v>7461.2571509787804</v>
      </c>
      <c r="J883">
        <v>46787</v>
      </c>
      <c r="K883">
        <v>2.35371496962583E-3</v>
      </c>
      <c r="L883">
        <v>0</v>
      </c>
      <c r="M883">
        <v>6400</v>
      </c>
      <c r="N883">
        <v>6400</v>
      </c>
      <c r="O883">
        <v>7300</v>
      </c>
      <c r="P883">
        <v>7300</v>
      </c>
      <c r="Q883">
        <v>7500</v>
      </c>
      <c r="R883">
        <v>7500</v>
      </c>
      <c r="S883">
        <v>7500</v>
      </c>
      <c r="T883">
        <v>7500</v>
      </c>
      <c r="U883">
        <v>7500</v>
      </c>
      <c r="V883">
        <v>7500</v>
      </c>
      <c r="W883">
        <v>7500</v>
      </c>
    </row>
    <row r="884" spans="1:23" x14ac:dyDescent="0.2">
      <c r="A884" t="s">
        <v>17</v>
      </c>
      <c r="B884" t="s">
        <v>914</v>
      </c>
      <c r="C884" s="4" t="str">
        <f t="shared" si="13"/>
        <v>/time-units?for_protocol_soa=true</v>
      </c>
      <c r="D884">
        <v>7</v>
      </c>
      <c r="E884">
        <v>0</v>
      </c>
      <c r="F884">
        <v>130</v>
      </c>
      <c r="G884">
        <v>906.37140531492003</v>
      </c>
      <c r="H884">
        <v>76.144530088640707</v>
      </c>
      <c r="I884">
        <v>5225.6815610453395</v>
      </c>
      <c r="J884">
        <v>92</v>
      </c>
      <c r="K884">
        <v>2.35371496962583E-3</v>
      </c>
      <c r="L884">
        <v>0</v>
      </c>
      <c r="M884">
        <v>130</v>
      </c>
      <c r="N884">
        <v>310</v>
      </c>
      <c r="O884">
        <v>410</v>
      </c>
      <c r="P884">
        <v>410</v>
      </c>
      <c r="Q884">
        <v>5200</v>
      </c>
      <c r="R884">
        <v>5200</v>
      </c>
      <c r="S884">
        <v>5200</v>
      </c>
      <c r="T884">
        <v>5200</v>
      </c>
      <c r="U884">
        <v>5200</v>
      </c>
      <c r="V884">
        <v>5200</v>
      </c>
      <c r="W884">
        <v>5200</v>
      </c>
    </row>
    <row r="885" spans="1:23" x14ac:dyDescent="0.2">
      <c r="A885" t="s">
        <v>17</v>
      </c>
      <c r="B885" t="s">
        <v>915</v>
      </c>
      <c r="C885" s="4" t="str">
        <f t="shared" si="13"/>
        <v>/studies/study_uid</v>
      </c>
      <c r="D885">
        <v>3</v>
      </c>
      <c r="E885">
        <v>0</v>
      </c>
      <c r="F885">
        <v>2600</v>
      </c>
      <c r="G885">
        <v>3223.1039106845801</v>
      </c>
      <c r="H885">
        <v>2507.62524397578</v>
      </c>
      <c r="I885">
        <v>4549.5637230342199</v>
      </c>
      <c r="J885">
        <v>1713</v>
      </c>
      <c r="K885">
        <v>1.0087349869824999E-3</v>
      </c>
      <c r="L885">
        <v>0</v>
      </c>
      <c r="M885">
        <v>2600</v>
      </c>
      <c r="N885">
        <v>2600</v>
      </c>
      <c r="O885">
        <v>4500</v>
      </c>
      <c r="P885">
        <v>4500</v>
      </c>
      <c r="Q885">
        <v>4500</v>
      </c>
      <c r="R885">
        <v>4500</v>
      </c>
      <c r="S885">
        <v>4500</v>
      </c>
      <c r="T885">
        <v>4500</v>
      </c>
      <c r="U885">
        <v>4500</v>
      </c>
      <c r="V885">
        <v>4500</v>
      </c>
      <c r="W885">
        <v>4500</v>
      </c>
    </row>
    <row r="886" spans="1:23" x14ac:dyDescent="0.2">
      <c r="A886" t="s">
        <v>17</v>
      </c>
      <c r="B886" t="s">
        <v>916</v>
      </c>
      <c r="C886" s="4" t="str">
        <f t="shared" si="13"/>
        <v>/flowchart?detailed=true</v>
      </c>
      <c r="D886">
        <v>3</v>
      </c>
      <c r="E886">
        <v>0</v>
      </c>
      <c r="F886">
        <v>23000</v>
      </c>
      <c r="G886">
        <v>22316.676917990299</v>
      </c>
      <c r="H886">
        <v>19861.3771100062</v>
      </c>
      <c r="I886">
        <v>24514.543303055601</v>
      </c>
      <c r="J886">
        <v>510408</v>
      </c>
      <c r="K886">
        <v>1.0087349869824999E-3</v>
      </c>
      <c r="L886">
        <v>0</v>
      </c>
      <c r="M886">
        <v>23000</v>
      </c>
      <c r="N886">
        <v>23000</v>
      </c>
      <c r="O886">
        <v>25000</v>
      </c>
      <c r="P886">
        <v>25000</v>
      </c>
      <c r="Q886">
        <v>25000</v>
      </c>
      <c r="R886">
        <v>25000</v>
      </c>
      <c r="S886">
        <v>25000</v>
      </c>
      <c r="T886">
        <v>25000</v>
      </c>
      <c r="U886">
        <v>25000</v>
      </c>
      <c r="V886">
        <v>25000</v>
      </c>
      <c r="W886">
        <v>25000</v>
      </c>
    </row>
    <row r="887" spans="1:23" x14ac:dyDescent="0.2">
      <c r="A887" t="s">
        <v>17</v>
      </c>
      <c r="B887" t="s">
        <v>917</v>
      </c>
      <c r="C887" s="4" t="str">
        <f t="shared" si="13"/>
        <v>/soa-preferences</v>
      </c>
      <c r="D887">
        <v>3</v>
      </c>
      <c r="E887">
        <v>0</v>
      </c>
      <c r="F887">
        <v>350</v>
      </c>
      <c r="G887">
        <v>371.66757369413898</v>
      </c>
      <c r="H887">
        <v>232.99606703221701</v>
      </c>
      <c r="I887">
        <v>534.05799402389596</v>
      </c>
      <c r="J887">
        <v>100</v>
      </c>
      <c r="K887">
        <v>1.0087349869824999E-3</v>
      </c>
      <c r="L887">
        <v>0</v>
      </c>
      <c r="M887">
        <v>350</v>
      </c>
      <c r="N887">
        <v>350</v>
      </c>
      <c r="O887">
        <v>530</v>
      </c>
      <c r="P887">
        <v>530</v>
      </c>
      <c r="Q887">
        <v>530</v>
      </c>
      <c r="R887">
        <v>530</v>
      </c>
      <c r="S887">
        <v>530</v>
      </c>
      <c r="T887">
        <v>530</v>
      </c>
      <c r="U887">
        <v>530</v>
      </c>
      <c r="V887">
        <v>530</v>
      </c>
      <c r="W887">
        <v>530</v>
      </c>
    </row>
    <row r="888" spans="1:23" x14ac:dyDescent="0.2">
      <c r="A888" t="s">
        <v>17</v>
      </c>
      <c r="B888" t="s">
        <v>918</v>
      </c>
      <c r="C888" s="4" t="str">
        <f t="shared" si="13"/>
        <v>/study-activities?page_size=0&amp;page_number=1</v>
      </c>
      <c r="D888">
        <v>3</v>
      </c>
      <c r="E888">
        <v>0</v>
      </c>
      <c r="F888">
        <v>4900</v>
      </c>
      <c r="G888">
        <v>5054.0225206253399</v>
      </c>
      <c r="H888">
        <v>4272.0061149448102</v>
      </c>
      <c r="I888">
        <v>5991.9794889865398</v>
      </c>
      <c r="J888">
        <v>409416</v>
      </c>
      <c r="K888">
        <v>1.0087349869824999E-3</v>
      </c>
      <c r="L888">
        <v>0</v>
      </c>
      <c r="M888">
        <v>4900</v>
      </c>
      <c r="N888">
        <v>4900</v>
      </c>
      <c r="O888">
        <v>6000</v>
      </c>
      <c r="P888">
        <v>6000</v>
      </c>
      <c r="Q888">
        <v>6000</v>
      </c>
      <c r="R888">
        <v>6000</v>
      </c>
      <c r="S888">
        <v>6000</v>
      </c>
      <c r="T888">
        <v>6000</v>
      </c>
      <c r="U888">
        <v>6000</v>
      </c>
      <c r="V888">
        <v>6000</v>
      </c>
      <c r="W888">
        <v>6000</v>
      </c>
    </row>
    <row r="889" spans="1:23" x14ac:dyDescent="0.2">
      <c r="A889" t="s">
        <v>17</v>
      </c>
      <c r="B889" t="s">
        <v>919</v>
      </c>
      <c r="C889" s="4" t="str">
        <f t="shared" si="13"/>
        <v>/study-soa-footnotes?page_number=1&amp;page_size=0&amp;total_count=true</v>
      </c>
      <c r="D889">
        <v>3</v>
      </c>
      <c r="E889">
        <v>0</v>
      </c>
      <c r="F889">
        <v>400</v>
      </c>
      <c r="G889">
        <v>313.95205995067897</v>
      </c>
      <c r="H889">
        <v>75.295277987606795</v>
      </c>
      <c r="I889">
        <v>462.87903795018701</v>
      </c>
      <c r="J889">
        <v>40</v>
      </c>
      <c r="K889">
        <v>1.0087349869824999E-3</v>
      </c>
      <c r="L889">
        <v>0</v>
      </c>
      <c r="M889">
        <v>400</v>
      </c>
      <c r="N889">
        <v>400</v>
      </c>
      <c r="O889">
        <v>460</v>
      </c>
      <c r="P889">
        <v>460</v>
      </c>
      <c r="Q889">
        <v>460</v>
      </c>
      <c r="R889">
        <v>460</v>
      </c>
      <c r="S889">
        <v>460</v>
      </c>
      <c r="T889">
        <v>460</v>
      </c>
      <c r="U889">
        <v>460</v>
      </c>
      <c r="V889">
        <v>460</v>
      </c>
      <c r="W889">
        <v>460</v>
      </c>
    </row>
    <row r="890" spans="1:23" x14ac:dyDescent="0.2">
      <c r="A890" t="s">
        <v>17</v>
      </c>
      <c r="B890" t="s">
        <v>920</v>
      </c>
      <c r="C890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90">
        <v>3</v>
      </c>
      <c r="E890">
        <v>0</v>
      </c>
      <c r="F890">
        <v>4700</v>
      </c>
      <c r="G890">
        <v>5581.2911276395098</v>
      </c>
      <c r="H890">
        <v>4438.79271391779</v>
      </c>
      <c r="I890">
        <v>7583.6458279518401</v>
      </c>
      <c r="J890">
        <v>46787</v>
      </c>
      <c r="K890">
        <v>1.0087349869824999E-3</v>
      </c>
      <c r="L890">
        <v>0</v>
      </c>
      <c r="M890">
        <v>4700</v>
      </c>
      <c r="N890">
        <v>4700</v>
      </c>
      <c r="O890">
        <v>7600</v>
      </c>
      <c r="P890">
        <v>7600</v>
      </c>
      <c r="Q890">
        <v>7600</v>
      </c>
      <c r="R890">
        <v>7600</v>
      </c>
      <c r="S890">
        <v>7600</v>
      </c>
      <c r="T890">
        <v>7600</v>
      </c>
      <c r="U890">
        <v>7600</v>
      </c>
      <c r="V890">
        <v>7600</v>
      </c>
      <c r="W890">
        <v>7600</v>
      </c>
    </row>
    <row r="891" spans="1:23" x14ac:dyDescent="0.2">
      <c r="A891" t="s">
        <v>17</v>
      </c>
      <c r="B891" t="s">
        <v>921</v>
      </c>
      <c r="C891" s="4" t="str">
        <f t="shared" si="13"/>
        <v>/time-units?for_protocol_soa=true</v>
      </c>
      <c r="D891">
        <v>3</v>
      </c>
      <c r="E891">
        <v>0</v>
      </c>
      <c r="F891">
        <v>340</v>
      </c>
      <c r="G891">
        <v>692.02540935172306</v>
      </c>
      <c r="H891">
        <v>103.793487069197</v>
      </c>
      <c r="I891">
        <v>1627.70767998881</v>
      </c>
      <c r="J891">
        <v>92</v>
      </c>
      <c r="K891">
        <v>1.0087349869824999E-3</v>
      </c>
      <c r="L891">
        <v>0</v>
      </c>
      <c r="M891">
        <v>340</v>
      </c>
      <c r="N891">
        <v>340</v>
      </c>
      <c r="O891">
        <v>1600</v>
      </c>
      <c r="P891">
        <v>1600</v>
      </c>
      <c r="Q891">
        <v>1600</v>
      </c>
      <c r="R891">
        <v>1600</v>
      </c>
      <c r="S891">
        <v>1600</v>
      </c>
      <c r="T891">
        <v>1600</v>
      </c>
      <c r="U891">
        <v>1600</v>
      </c>
      <c r="V891">
        <v>1600</v>
      </c>
      <c r="W891">
        <v>1600</v>
      </c>
    </row>
    <row r="892" spans="1:23" x14ac:dyDescent="0.2">
      <c r="A892" t="s">
        <v>17</v>
      </c>
      <c r="B892" t="s">
        <v>922</v>
      </c>
      <c r="C892" s="4" t="str">
        <f t="shared" si="13"/>
        <v>/studies/study_uid</v>
      </c>
      <c r="D892">
        <v>3</v>
      </c>
      <c r="E892">
        <v>0</v>
      </c>
      <c r="F892">
        <v>1400</v>
      </c>
      <c r="G892">
        <v>1378.75776101524</v>
      </c>
      <c r="H892">
        <v>490.04367296583899</v>
      </c>
      <c r="I892">
        <v>2203.4336910583002</v>
      </c>
      <c r="J892">
        <v>1713</v>
      </c>
      <c r="K892">
        <v>1.0087349869824999E-3</v>
      </c>
      <c r="L892">
        <v>0</v>
      </c>
      <c r="M892">
        <v>1400</v>
      </c>
      <c r="N892">
        <v>1400</v>
      </c>
      <c r="O892">
        <v>2200</v>
      </c>
      <c r="P892">
        <v>2200</v>
      </c>
      <c r="Q892">
        <v>2200</v>
      </c>
      <c r="R892">
        <v>2200</v>
      </c>
      <c r="S892">
        <v>2200</v>
      </c>
      <c r="T892">
        <v>2200</v>
      </c>
      <c r="U892">
        <v>2200</v>
      </c>
      <c r="V892">
        <v>2200</v>
      </c>
      <c r="W892">
        <v>2200</v>
      </c>
    </row>
    <row r="893" spans="1:23" x14ac:dyDescent="0.2">
      <c r="A893" t="s">
        <v>17</v>
      </c>
      <c r="B893" t="s">
        <v>923</v>
      </c>
      <c r="C893" s="4" t="str">
        <f t="shared" si="13"/>
        <v>/flowchart?detailed=true</v>
      </c>
      <c r="D893">
        <v>3</v>
      </c>
      <c r="E893">
        <v>0</v>
      </c>
      <c r="F893">
        <v>22000</v>
      </c>
      <c r="G893">
        <v>21892.398772334302</v>
      </c>
      <c r="H893">
        <v>16127.3537860251</v>
      </c>
      <c r="I893">
        <v>27113.945555989601</v>
      </c>
      <c r="J893">
        <v>503667</v>
      </c>
      <c r="K893">
        <v>1.0087349869824999E-3</v>
      </c>
      <c r="L893">
        <v>0</v>
      </c>
      <c r="M893">
        <v>22000</v>
      </c>
      <c r="N893">
        <v>22000</v>
      </c>
      <c r="O893">
        <v>27000</v>
      </c>
      <c r="P893">
        <v>27000</v>
      </c>
      <c r="Q893">
        <v>27000</v>
      </c>
      <c r="R893">
        <v>27000</v>
      </c>
      <c r="S893">
        <v>27000</v>
      </c>
      <c r="T893">
        <v>27000</v>
      </c>
      <c r="U893">
        <v>27000</v>
      </c>
      <c r="V893">
        <v>27000</v>
      </c>
      <c r="W893">
        <v>27000</v>
      </c>
    </row>
    <row r="894" spans="1:23" x14ac:dyDescent="0.2">
      <c r="A894" t="s">
        <v>17</v>
      </c>
      <c r="B894" t="s">
        <v>924</v>
      </c>
      <c r="C894" s="4" t="str">
        <f t="shared" si="13"/>
        <v>/soa-preferences</v>
      </c>
      <c r="D894">
        <v>3</v>
      </c>
      <c r="E894">
        <v>0</v>
      </c>
      <c r="F894">
        <v>110</v>
      </c>
      <c r="G894">
        <v>313.96707496605802</v>
      </c>
      <c r="H894">
        <v>101.440633996389</v>
      </c>
      <c r="I894">
        <v>731.723874923773</v>
      </c>
      <c r="J894">
        <v>100</v>
      </c>
      <c r="K894">
        <v>1.0087349869824999E-3</v>
      </c>
      <c r="L894">
        <v>0</v>
      </c>
      <c r="M894">
        <v>110</v>
      </c>
      <c r="N894">
        <v>110</v>
      </c>
      <c r="O894">
        <v>730</v>
      </c>
      <c r="P894">
        <v>730</v>
      </c>
      <c r="Q894">
        <v>730</v>
      </c>
      <c r="R894">
        <v>730</v>
      </c>
      <c r="S894">
        <v>730</v>
      </c>
      <c r="T894">
        <v>730</v>
      </c>
      <c r="U894">
        <v>730</v>
      </c>
      <c r="V894">
        <v>730</v>
      </c>
      <c r="W894">
        <v>730</v>
      </c>
    </row>
    <row r="895" spans="1:23" x14ac:dyDescent="0.2">
      <c r="A895" t="s">
        <v>17</v>
      </c>
      <c r="B895" t="s">
        <v>925</v>
      </c>
      <c r="C895" s="4" t="str">
        <f t="shared" si="13"/>
        <v>/study-activities?page_size=0&amp;page_number=1</v>
      </c>
      <c r="D895">
        <v>3</v>
      </c>
      <c r="E895">
        <v>0</v>
      </c>
      <c r="F895">
        <v>3900</v>
      </c>
      <c r="G895">
        <v>3265.0912463432101</v>
      </c>
      <c r="H895">
        <v>1789.08510401379</v>
      </c>
      <c r="I895">
        <v>4146.6507309814897</v>
      </c>
      <c r="J895">
        <v>409416</v>
      </c>
      <c r="K895">
        <v>1.0087349869824999E-3</v>
      </c>
      <c r="L895">
        <v>0</v>
      </c>
      <c r="M895">
        <v>3900</v>
      </c>
      <c r="N895">
        <v>3900</v>
      </c>
      <c r="O895">
        <v>4100</v>
      </c>
      <c r="P895">
        <v>4100</v>
      </c>
      <c r="Q895">
        <v>4100</v>
      </c>
      <c r="R895">
        <v>4100</v>
      </c>
      <c r="S895">
        <v>4100</v>
      </c>
      <c r="T895">
        <v>4100</v>
      </c>
      <c r="U895">
        <v>4100</v>
      </c>
      <c r="V895">
        <v>4100</v>
      </c>
      <c r="W895">
        <v>4100</v>
      </c>
    </row>
    <row r="896" spans="1:23" x14ac:dyDescent="0.2">
      <c r="A896" t="s">
        <v>17</v>
      </c>
      <c r="B896" t="s">
        <v>926</v>
      </c>
      <c r="C896" s="4" t="str">
        <f t="shared" si="13"/>
        <v>/study-soa-footnotes?page_number=1&amp;page_size=0&amp;total_count=true</v>
      </c>
      <c r="D896">
        <v>3</v>
      </c>
      <c r="E896">
        <v>0</v>
      </c>
      <c r="F896">
        <v>200</v>
      </c>
      <c r="G896">
        <v>340.14128264970998</v>
      </c>
      <c r="H896">
        <v>99.717767094261902</v>
      </c>
      <c r="I896">
        <v>720.90390394441704</v>
      </c>
      <c r="J896">
        <v>40</v>
      </c>
      <c r="K896">
        <v>1.0087349869824999E-3</v>
      </c>
      <c r="L896">
        <v>0</v>
      </c>
      <c r="M896">
        <v>200</v>
      </c>
      <c r="N896">
        <v>200</v>
      </c>
      <c r="O896">
        <v>720</v>
      </c>
      <c r="P896">
        <v>720</v>
      </c>
      <c r="Q896">
        <v>720</v>
      </c>
      <c r="R896">
        <v>720</v>
      </c>
      <c r="S896">
        <v>720</v>
      </c>
      <c r="T896">
        <v>720</v>
      </c>
      <c r="U896">
        <v>720</v>
      </c>
      <c r="V896">
        <v>720</v>
      </c>
      <c r="W896">
        <v>720</v>
      </c>
    </row>
    <row r="897" spans="1:23" x14ac:dyDescent="0.2">
      <c r="A897" t="s">
        <v>17</v>
      </c>
      <c r="B897" t="s">
        <v>927</v>
      </c>
      <c r="C897" s="4" t="str">
        <f t="shared" si="13"/>
        <v>/study-visits?page_size=0&amp;filters=%7B%22consecutive_visit_group%22:%7B%22v%22:%5Bnull%5D,%22op%22:%22eq%22%7D,%22visit_class%22:%7B%22v%22:%5B%22NON_VISIT%22,%22UNSCHEDULED_VISIT%22%5D,%22op%22:%22ne%22%7D%7D</v>
      </c>
      <c r="D897">
        <v>3</v>
      </c>
      <c r="E897">
        <v>0</v>
      </c>
      <c r="F897">
        <v>5300</v>
      </c>
      <c r="G897">
        <v>6352.8384523233399</v>
      </c>
      <c r="H897">
        <v>4766.5948839858102</v>
      </c>
      <c r="I897">
        <v>8946.3338949717509</v>
      </c>
      <c r="J897">
        <v>46787</v>
      </c>
      <c r="K897">
        <v>1.0087349869824999E-3</v>
      </c>
      <c r="L897">
        <v>0</v>
      </c>
      <c r="M897">
        <v>5300</v>
      </c>
      <c r="N897">
        <v>5300</v>
      </c>
      <c r="O897">
        <v>8900</v>
      </c>
      <c r="P897">
        <v>8900</v>
      </c>
      <c r="Q897">
        <v>8900</v>
      </c>
      <c r="R897">
        <v>8900</v>
      </c>
      <c r="S897">
        <v>8900</v>
      </c>
      <c r="T897">
        <v>8900</v>
      </c>
      <c r="U897">
        <v>8900</v>
      </c>
      <c r="V897">
        <v>8900</v>
      </c>
      <c r="W897">
        <v>8900</v>
      </c>
    </row>
    <row r="898" spans="1:23" x14ac:dyDescent="0.2">
      <c r="A898" t="s">
        <v>17</v>
      </c>
      <c r="B898" t="s">
        <v>928</v>
      </c>
      <c r="C898" s="4" t="str">
        <f t="shared" si="13"/>
        <v>/time-units?for_protocol_soa=true</v>
      </c>
      <c r="D898">
        <v>3</v>
      </c>
      <c r="E898">
        <v>0</v>
      </c>
      <c r="F898">
        <v>140</v>
      </c>
      <c r="G898">
        <v>138.059849967248</v>
      </c>
      <c r="H898">
        <v>80.771087901666704</v>
      </c>
      <c r="I898">
        <v>188.526493031531</v>
      </c>
      <c r="J898">
        <v>92</v>
      </c>
      <c r="K898">
        <v>1.0087349869824999E-3</v>
      </c>
      <c r="L898">
        <v>0</v>
      </c>
      <c r="M898">
        <v>140</v>
      </c>
      <c r="N898">
        <v>140</v>
      </c>
      <c r="O898">
        <v>190</v>
      </c>
      <c r="P898">
        <v>190</v>
      </c>
      <c r="Q898">
        <v>190</v>
      </c>
      <c r="R898">
        <v>190</v>
      </c>
      <c r="S898">
        <v>190</v>
      </c>
      <c r="T898">
        <v>190</v>
      </c>
      <c r="U898">
        <v>190</v>
      </c>
      <c r="V898">
        <v>190</v>
      </c>
      <c r="W898">
        <v>190</v>
      </c>
    </row>
    <row r="899" spans="1:23" x14ac:dyDescent="0.2">
      <c r="A899" t="s">
        <v>17</v>
      </c>
      <c r="B899" t="s">
        <v>929</v>
      </c>
      <c r="C899" s="4" t="str">
        <f t="shared" ref="C899:C962" si="14">IF(LEN(B899)&lt;22,"/studies/study_uid",IF(LEFT(B899,5)="/stud",RIGHT(B899,LEN(B899)-21),B899))</f>
        <v>/studies/study_uid</v>
      </c>
      <c r="D899">
        <v>5</v>
      </c>
      <c r="E899">
        <v>0</v>
      </c>
      <c r="F899">
        <v>630</v>
      </c>
      <c r="G899">
        <v>942.65311539638697</v>
      </c>
      <c r="H899">
        <v>576.23722299467704</v>
      </c>
      <c r="I899">
        <v>2170.92869593761</v>
      </c>
      <c r="J899">
        <v>1713</v>
      </c>
      <c r="K899">
        <v>1.6812249783041599E-3</v>
      </c>
      <c r="L899">
        <v>0</v>
      </c>
      <c r="M899">
        <v>630</v>
      </c>
      <c r="N899">
        <v>730</v>
      </c>
      <c r="O899">
        <v>730</v>
      </c>
      <c r="P899">
        <v>2200</v>
      </c>
      <c r="Q899">
        <v>2200</v>
      </c>
      <c r="R899">
        <v>2200</v>
      </c>
      <c r="S899">
        <v>2200</v>
      </c>
      <c r="T899">
        <v>2200</v>
      </c>
      <c r="U899">
        <v>2200</v>
      </c>
      <c r="V899">
        <v>2200</v>
      </c>
      <c r="W899">
        <v>2200</v>
      </c>
    </row>
    <row r="900" spans="1:23" x14ac:dyDescent="0.2">
      <c r="A900" t="s">
        <v>17</v>
      </c>
      <c r="B900" t="s">
        <v>930</v>
      </c>
      <c r="C900" s="4" t="str">
        <f t="shared" si="14"/>
        <v>/flowchart?detailed=true</v>
      </c>
      <c r="D900">
        <v>5</v>
      </c>
      <c r="E900">
        <v>0</v>
      </c>
      <c r="F900">
        <v>25000</v>
      </c>
      <c r="G900">
        <v>23586.142838420299</v>
      </c>
      <c r="H900">
        <v>19260.498446063099</v>
      </c>
      <c r="I900">
        <v>27917.384024942199</v>
      </c>
      <c r="J900">
        <v>506877</v>
      </c>
      <c r="K900">
        <v>1.6812249783041599E-3</v>
      </c>
      <c r="L900">
        <v>0</v>
      </c>
      <c r="M900">
        <v>25000</v>
      </c>
      <c r="N900">
        <v>26000</v>
      </c>
      <c r="O900">
        <v>26000</v>
      </c>
      <c r="P900">
        <v>28000</v>
      </c>
      <c r="Q900">
        <v>28000</v>
      </c>
      <c r="R900">
        <v>28000</v>
      </c>
      <c r="S900">
        <v>28000</v>
      </c>
      <c r="T900">
        <v>28000</v>
      </c>
      <c r="U900">
        <v>28000</v>
      </c>
      <c r="V900">
        <v>28000</v>
      </c>
      <c r="W900">
        <v>28000</v>
      </c>
    </row>
    <row r="901" spans="1:23" x14ac:dyDescent="0.2">
      <c r="A901" t="s">
        <v>17</v>
      </c>
      <c r="B901" t="s">
        <v>931</v>
      </c>
      <c r="C901" s="4" t="str">
        <f t="shared" si="14"/>
        <v>/soa-preferences</v>
      </c>
      <c r="D901">
        <v>5</v>
      </c>
      <c r="E901">
        <v>0</v>
      </c>
      <c r="F901">
        <v>270</v>
      </c>
      <c r="G901">
        <v>1161.4117473829499</v>
      </c>
      <c r="H901">
        <v>121.853598044253</v>
      </c>
      <c r="I901">
        <v>4672.6353500271198</v>
      </c>
      <c r="J901">
        <v>100</v>
      </c>
      <c r="K901">
        <v>1.6812249783041599E-3</v>
      </c>
      <c r="L901">
        <v>0</v>
      </c>
      <c r="M901">
        <v>270</v>
      </c>
      <c r="N901">
        <v>570</v>
      </c>
      <c r="O901">
        <v>570</v>
      </c>
      <c r="P901">
        <v>4700</v>
      </c>
      <c r="Q901">
        <v>4700</v>
      </c>
      <c r="R901">
        <v>4700</v>
      </c>
      <c r="S901">
        <v>4700</v>
      </c>
      <c r="T901">
        <v>4700</v>
      </c>
      <c r="U901">
        <v>4700</v>
      </c>
      <c r="V901">
        <v>4700</v>
      </c>
      <c r="W901">
        <v>4700</v>
      </c>
    </row>
    <row r="902" spans="1:23" x14ac:dyDescent="0.2">
      <c r="A902" t="s">
        <v>17</v>
      </c>
      <c r="B902" t="s">
        <v>932</v>
      </c>
      <c r="C902" s="4" t="str">
        <f t="shared" si="14"/>
        <v>/study-activities?page_size=0&amp;page_number=1</v>
      </c>
      <c r="D902">
        <v>5</v>
      </c>
      <c r="E902">
        <v>0</v>
      </c>
      <c r="F902">
        <v>2800</v>
      </c>
      <c r="G902">
        <v>2564.9304251885001</v>
      </c>
      <c r="H902">
        <v>1645.43868997134</v>
      </c>
      <c r="I902">
        <v>3044.39755203202</v>
      </c>
      <c r="J902">
        <v>409416</v>
      </c>
      <c r="K902">
        <v>1.6812249783041599E-3</v>
      </c>
      <c r="L902">
        <v>0</v>
      </c>
      <c r="M902">
        <v>2800</v>
      </c>
      <c r="N902">
        <v>2800</v>
      </c>
      <c r="O902">
        <v>2800</v>
      </c>
      <c r="P902">
        <v>3000</v>
      </c>
      <c r="Q902">
        <v>3000</v>
      </c>
      <c r="R902">
        <v>3000</v>
      </c>
      <c r="S902">
        <v>3000</v>
      </c>
      <c r="T902">
        <v>3000</v>
      </c>
      <c r="U902">
        <v>3000</v>
      </c>
      <c r="V902">
        <v>3000</v>
      </c>
      <c r="W902">
        <v>3000</v>
      </c>
    </row>
    <row r="903" spans="1:23" x14ac:dyDescent="0.2">
      <c r="A903" t="s">
        <v>17</v>
      </c>
      <c r="B903" t="s">
        <v>933</v>
      </c>
      <c r="C903" s="4" t="str">
        <f t="shared" si="14"/>
        <v>/study-soa-footnotes?page_number=1&amp;page_size=0&amp;total_count=true</v>
      </c>
      <c r="D903">
        <v>5</v>
      </c>
      <c r="E903">
        <v>0</v>
      </c>
      <c r="F903">
        <v>240</v>
      </c>
      <c r="G903">
        <v>675.556546356529</v>
      </c>
      <c r="H903">
        <v>67.342833965085404</v>
      </c>
      <c r="I903">
        <v>1891.4428290445301</v>
      </c>
      <c r="J903">
        <v>40</v>
      </c>
      <c r="K903">
        <v>1.6812249783041599E-3</v>
      </c>
      <c r="L903">
        <v>0</v>
      </c>
      <c r="M903">
        <v>240</v>
      </c>
      <c r="N903">
        <v>1100</v>
      </c>
      <c r="O903">
        <v>1100</v>
      </c>
      <c r="P903">
        <v>1900</v>
      </c>
      <c r="Q903">
        <v>1900</v>
      </c>
      <c r="R903">
        <v>1900</v>
      </c>
      <c r="S903">
        <v>1900</v>
      </c>
      <c r="T903">
        <v>1900</v>
      </c>
      <c r="U903">
        <v>1900</v>
      </c>
      <c r="V903">
        <v>1900</v>
      </c>
      <c r="W903">
        <v>1900</v>
      </c>
    </row>
    <row r="904" spans="1:23" x14ac:dyDescent="0.2">
      <c r="A904" t="s">
        <v>17</v>
      </c>
      <c r="B904" t="s">
        <v>934</v>
      </c>
      <c r="C904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04">
        <v>5</v>
      </c>
      <c r="E904">
        <v>0</v>
      </c>
      <c r="F904">
        <v>6700</v>
      </c>
      <c r="G904">
        <v>6290.9873651806201</v>
      </c>
      <c r="H904">
        <v>2081.1572480015402</v>
      </c>
      <c r="I904">
        <v>9144.8126100003701</v>
      </c>
      <c r="J904">
        <v>46787</v>
      </c>
      <c r="K904">
        <v>1.6812249783041599E-3</v>
      </c>
      <c r="L904">
        <v>0</v>
      </c>
      <c r="M904">
        <v>6700</v>
      </c>
      <c r="N904">
        <v>7600</v>
      </c>
      <c r="O904">
        <v>7600</v>
      </c>
      <c r="P904">
        <v>9100</v>
      </c>
      <c r="Q904">
        <v>9100</v>
      </c>
      <c r="R904">
        <v>9100</v>
      </c>
      <c r="S904">
        <v>9100</v>
      </c>
      <c r="T904">
        <v>9100</v>
      </c>
      <c r="U904">
        <v>9100</v>
      </c>
      <c r="V904">
        <v>9100</v>
      </c>
      <c r="W904">
        <v>9100</v>
      </c>
    </row>
    <row r="905" spans="1:23" x14ac:dyDescent="0.2">
      <c r="A905" t="s">
        <v>17</v>
      </c>
      <c r="B905" t="s">
        <v>935</v>
      </c>
      <c r="C905" s="4" t="str">
        <f t="shared" si="14"/>
        <v>/time-units?for_protocol_soa=true</v>
      </c>
      <c r="D905">
        <v>5</v>
      </c>
      <c r="E905">
        <v>0</v>
      </c>
      <c r="F905">
        <v>160</v>
      </c>
      <c r="G905">
        <v>158.614030387252</v>
      </c>
      <c r="H905">
        <v>64.879482029937193</v>
      </c>
      <c r="I905">
        <v>299.98534405603999</v>
      </c>
      <c r="J905">
        <v>92</v>
      </c>
      <c r="K905">
        <v>1.6812249783041599E-3</v>
      </c>
      <c r="L905">
        <v>0</v>
      </c>
      <c r="M905">
        <v>160</v>
      </c>
      <c r="N905">
        <v>180</v>
      </c>
      <c r="O905">
        <v>180</v>
      </c>
      <c r="P905">
        <v>300</v>
      </c>
      <c r="Q905">
        <v>300</v>
      </c>
      <c r="R905">
        <v>300</v>
      </c>
      <c r="S905">
        <v>300</v>
      </c>
      <c r="T905">
        <v>300</v>
      </c>
      <c r="U905">
        <v>300</v>
      </c>
      <c r="V905">
        <v>300</v>
      </c>
      <c r="W905">
        <v>300</v>
      </c>
    </row>
    <row r="906" spans="1:23" x14ac:dyDescent="0.2">
      <c r="A906" t="s">
        <v>17</v>
      </c>
      <c r="B906" t="s">
        <v>936</v>
      </c>
      <c r="C906" s="4" t="str">
        <f t="shared" si="14"/>
        <v>/studies/study_uid</v>
      </c>
      <c r="D906">
        <v>7</v>
      </c>
      <c r="E906">
        <v>0</v>
      </c>
      <c r="F906">
        <v>1200</v>
      </c>
      <c r="G906">
        <v>1178.8378015626199</v>
      </c>
      <c r="H906">
        <v>714.03666399419296</v>
      </c>
      <c r="I906">
        <v>1678.0690960586001</v>
      </c>
      <c r="J906">
        <v>1713</v>
      </c>
      <c r="K906">
        <v>2.35371496962583E-3</v>
      </c>
      <c r="L906">
        <v>0</v>
      </c>
      <c r="M906">
        <v>1200</v>
      </c>
      <c r="N906">
        <v>1200</v>
      </c>
      <c r="O906">
        <v>1500</v>
      </c>
      <c r="P906">
        <v>1500</v>
      </c>
      <c r="Q906">
        <v>1700</v>
      </c>
      <c r="R906">
        <v>1700</v>
      </c>
      <c r="S906">
        <v>1700</v>
      </c>
      <c r="T906">
        <v>1700</v>
      </c>
      <c r="U906">
        <v>1700</v>
      </c>
      <c r="V906">
        <v>1700</v>
      </c>
      <c r="W906">
        <v>1700</v>
      </c>
    </row>
    <row r="907" spans="1:23" x14ac:dyDescent="0.2">
      <c r="A907" t="s">
        <v>17</v>
      </c>
      <c r="B907" t="s">
        <v>937</v>
      </c>
      <c r="C907" s="4" t="str">
        <f t="shared" si="14"/>
        <v>/flowchart?detailed=true</v>
      </c>
      <c r="D907">
        <v>7</v>
      </c>
      <c r="E907">
        <v>0</v>
      </c>
      <c r="F907">
        <v>22000</v>
      </c>
      <c r="G907">
        <v>20903.515849561802</v>
      </c>
      <c r="H907">
        <v>14632.7143169473</v>
      </c>
      <c r="I907">
        <v>24760.230281041</v>
      </c>
      <c r="J907">
        <v>503025</v>
      </c>
      <c r="K907">
        <v>2.35371496962583E-3</v>
      </c>
      <c r="L907">
        <v>0</v>
      </c>
      <c r="M907">
        <v>22000</v>
      </c>
      <c r="N907">
        <v>24000</v>
      </c>
      <c r="O907">
        <v>25000</v>
      </c>
      <c r="P907">
        <v>25000</v>
      </c>
      <c r="Q907">
        <v>25000</v>
      </c>
      <c r="R907">
        <v>25000</v>
      </c>
      <c r="S907">
        <v>25000</v>
      </c>
      <c r="T907">
        <v>25000</v>
      </c>
      <c r="U907">
        <v>25000</v>
      </c>
      <c r="V907">
        <v>25000</v>
      </c>
      <c r="W907">
        <v>25000</v>
      </c>
    </row>
    <row r="908" spans="1:23" x14ac:dyDescent="0.2">
      <c r="A908" t="s">
        <v>17</v>
      </c>
      <c r="B908" t="s">
        <v>938</v>
      </c>
      <c r="C908" s="4" t="str">
        <f t="shared" si="14"/>
        <v>/soa-preferences</v>
      </c>
      <c r="D908">
        <v>7</v>
      </c>
      <c r="E908">
        <v>0</v>
      </c>
      <c r="F908">
        <v>670</v>
      </c>
      <c r="G908">
        <v>919.29862157641196</v>
      </c>
      <c r="H908">
        <v>83.756192005239399</v>
      </c>
      <c r="I908">
        <v>2927.5402630446401</v>
      </c>
      <c r="J908">
        <v>100</v>
      </c>
      <c r="K908">
        <v>2.35371496962583E-3</v>
      </c>
      <c r="L908">
        <v>0</v>
      </c>
      <c r="M908">
        <v>670</v>
      </c>
      <c r="N908">
        <v>850</v>
      </c>
      <c r="O908">
        <v>1300</v>
      </c>
      <c r="P908">
        <v>1300</v>
      </c>
      <c r="Q908">
        <v>2900</v>
      </c>
      <c r="R908">
        <v>2900</v>
      </c>
      <c r="S908">
        <v>2900</v>
      </c>
      <c r="T908">
        <v>2900</v>
      </c>
      <c r="U908">
        <v>2900</v>
      </c>
      <c r="V908">
        <v>2900</v>
      </c>
      <c r="W908">
        <v>2900</v>
      </c>
    </row>
    <row r="909" spans="1:23" x14ac:dyDescent="0.2">
      <c r="A909" t="s">
        <v>17</v>
      </c>
      <c r="B909" t="s">
        <v>939</v>
      </c>
      <c r="C909" s="4" t="str">
        <f t="shared" si="14"/>
        <v>/study-activities?page_size=0&amp;page_number=1</v>
      </c>
      <c r="D909">
        <v>7</v>
      </c>
      <c r="E909">
        <v>0</v>
      </c>
      <c r="F909">
        <v>5300</v>
      </c>
      <c r="G909">
        <v>4391.1753884250502</v>
      </c>
      <c r="H909">
        <v>2490.94432999845</v>
      </c>
      <c r="I909">
        <v>5618.7394809676298</v>
      </c>
      <c r="J909">
        <v>409416</v>
      </c>
      <c r="K909">
        <v>2.35371496962583E-3</v>
      </c>
      <c r="L909">
        <v>0</v>
      </c>
      <c r="M909">
        <v>5300</v>
      </c>
      <c r="N909">
        <v>5400</v>
      </c>
      <c r="O909">
        <v>5400</v>
      </c>
      <c r="P909">
        <v>5400</v>
      </c>
      <c r="Q909">
        <v>5600</v>
      </c>
      <c r="R909">
        <v>5600</v>
      </c>
      <c r="S909">
        <v>5600</v>
      </c>
      <c r="T909">
        <v>5600</v>
      </c>
      <c r="U909">
        <v>5600</v>
      </c>
      <c r="V909">
        <v>5600</v>
      </c>
      <c r="W909">
        <v>5600</v>
      </c>
    </row>
    <row r="910" spans="1:23" x14ac:dyDescent="0.2">
      <c r="A910" t="s">
        <v>17</v>
      </c>
      <c r="B910" t="s">
        <v>940</v>
      </c>
      <c r="C910" s="4" t="str">
        <f t="shared" si="14"/>
        <v>/study-soa-footnotes?page_number=1&amp;page_size=0&amp;total_count=true</v>
      </c>
      <c r="D910">
        <v>7</v>
      </c>
      <c r="E910">
        <v>0</v>
      </c>
      <c r="F910">
        <v>1400</v>
      </c>
      <c r="G910">
        <v>1709.3714314147001</v>
      </c>
      <c r="H910">
        <v>62.054089969023998</v>
      </c>
      <c r="I910">
        <v>5149.9853109708001</v>
      </c>
      <c r="J910">
        <v>40</v>
      </c>
      <c r="K910">
        <v>2.35371496962583E-3</v>
      </c>
      <c r="L910">
        <v>0</v>
      </c>
      <c r="M910">
        <v>1400</v>
      </c>
      <c r="N910">
        <v>1800</v>
      </c>
      <c r="O910">
        <v>2800</v>
      </c>
      <c r="P910">
        <v>2800</v>
      </c>
      <c r="Q910">
        <v>5100</v>
      </c>
      <c r="R910">
        <v>5100</v>
      </c>
      <c r="S910">
        <v>5100</v>
      </c>
      <c r="T910">
        <v>5100</v>
      </c>
      <c r="U910">
        <v>5100</v>
      </c>
      <c r="V910">
        <v>5100</v>
      </c>
      <c r="W910">
        <v>5100</v>
      </c>
    </row>
    <row r="911" spans="1:23" x14ac:dyDescent="0.2">
      <c r="A911" t="s">
        <v>17</v>
      </c>
      <c r="B911" t="s">
        <v>941</v>
      </c>
      <c r="C911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11">
        <v>7</v>
      </c>
      <c r="E911">
        <v>0</v>
      </c>
      <c r="F911">
        <v>5700</v>
      </c>
      <c r="G911">
        <v>6403.2866121436</v>
      </c>
      <c r="H911">
        <v>4836.13380196038</v>
      </c>
      <c r="I911">
        <v>9794.7904709726499</v>
      </c>
      <c r="J911">
        <v>46787</v>
      </c>
      <c r="K911">
        <v>2.35371496962583E-3</v>
      </c>
      <c r="L911">
        <v>0</v>
      </c>
      <c r="M911">
        <v>5700</v>
      </c>
      <c r="N911">
        <v>6700</v>
      </c>
      <c r="O911">
        <v>6800</v>
      </c>
      <c r="P911">
        <v>6800</v>
      </c>
      <c r="Q911">
        <v>9800</v>
      </c>
      <c r="R911">
        <v>9800</v>
      </c>
      <c r="S911">
        <v>9800</v>
      </c>
      <c r="T911">
        <v>9800</v>
      </c>
      <c r="U911">
        <v>9800</v>
      </c>
      <c r="V911">
        <v>9800</v>
      </c>
      <c r="W911">
        <v>9800</v>
      </c>
    </row>
    <row r="912" spans="1:23" x14ac:dyDescent="0.2">
      <c r="A912" t="s">
        <v>17</v>
      </c>
      <c r="B912" t="s">
        <v>942</v>
      </c>
      <c r="C912" s="4" t="str">
        <f t="shared" si="14"/>
        <v>/time-units?for_protocol_soa=true</v>
      </c>
      <c r="D912">
        <v>7</v>
      </c>
      <c r="E912">
        <v>0</v>
      </c>
      <c r="F912">
        <v>460</v>
      </c>
      <c r="G912">
        <v>1007.32361255878</v>
      </c>
      <c r="H912">
        <v>82.558024092577398</v>
      </c>
      <c r="I912">
        <v>4125.3364259609898</v>
      </c>
      <c r="J912">
        <v>92</v>
      </c>
      <c r="K912">
        <v>2.35371496962583E-3</v>
      </c>
      <c r="L912">
        <v>0</v>
      </c>
      <c r="M912">
        <v>460</v>
      </c>
      <c r="N912">
        <v>820</v>
      </c>
      <c r="O912">
        <v>940</v>
      </c>
      <c r="P912">
        <v>940</v>
      </c>
      <c r="Q912">
        <v>4100</v>
      </c>
      <c r="R912">
        <v>4100</v>
      </c>
      <c r="S912">
        <v>4100</v>
      </c>
      <c r="T912">
        <v>4100</v>
      </c>
      <c r="U912">
        <v>4100</v>
      </c>
      <c r="V912">
        <v>4100</v>
      </c>
      <c r="W912">
        <v>4100</v>
      </c>
    </row>
    <row r="913" spans="1:23" x14ac:dyDescent="0.2">
      <c r="A913" t="s">
        <v>17</v>
      </c>
      <c r="B913" t="s">
        <v>943</v>
      </c>
      <c r="C913" s="4" t="str">
        <f t="shared" si="14"/>
        <v>/studies/study_uid</v>
      </c>
      <c r="D913">
        <v>12</v>
      </c>
      <c r="E913">
        <v>0</v>
      </c>
      <c r="F913">
        <v>1100</v>
      </c>
      <c r="G913">
        <v>1842.0435656832201</v>
      </c>
      <c r="H913">
        <v>232.999883010052</v>
      </c>
      <c r="I913">
        <v>4799.0524150663896</v>
      </c>
      <c r="J913">
        <v>1713</v>
      </c>
      <c r="K913">
        <v>4.0349399479299997E-3</v>
      </c>
      <c r="L913">
        <v>0</v>
      </c>
      <c r="M913">
        <v>1300</v>
      </c>
      <c r="N913">
        <v>1500</v>
      </c>
      <c r="O913">
        <v>3600</v>
      </c>
      <c r="P913">
        <v>3600</v>
      </c>
      <c r="Q913">
        <v>3800</v>
      </c>
      <c r="R913">
        <v>4800</v>
      </c>
      <c r="S913">
        <v>4800</v>
      </c>
      <c r="T913">
        <v>4800</v>
      </c>
      <c r="U913">
        <v>4800</v>
      </c>
      <c r="V913">
        <v>4800</v>
      </c>
      <c r="W913">
        <v>4800</v>
      </c>
    </row>
    <row r="914" spans="1:23" x14ac:dyDescent="0.2">
      <c r="A914" t="s">
        <v>17</v>
      </c>
      <c r="B914" t="s">
        <v>944</v>
      </c>
      <c r="C914" s="4" t="str">
        <f t="shared" si="14"/>
        <v>/flowchart?detailed=true</v>
      </c>
      <c r="D914">
        <v>12</v>
      </c>
      <c r="E914">
        <v>0</v>
      </c>
      <c r="F914">
        <v>24000</v>
      </c>
      <c r="G914">
        <v>23912.492740482099</v>
      </c>
      <c r="H914">
        <v>20870.126105030002</v>
      </c>
      <c r="I914">
        <v>28031.090534059302</v>
      </c>
      <c r="J914">
        <v>506449</v>
      </c>
      <c r="K914">
        <v>4.0349399479299997E-3</v>
      </c>
      <c r="L914">
        <v>0</v>
      </c>
      <c r="M914">
        <v>24000</v>
      </c>
      <c r="N914">
        <v>24000</v>
      </c>
      <c r="O914">
        <v>25000</v>
      </c>
      <c r="P914">
        <v>25000</v>
      </c>
      <c r="Q914">
        <v>25000</v>
      </c>
      <c r="R914">
        <v>28000</v>
      </c>
      <c r="S914">
        <v>28000</v>
      </c>
      <c r="T914">
        <v>28000</v>
      </c>
      <c r="U914">
        <v>28000</v>
      </c>
      <c r="V914">
        <v>28000</v>
      </c>
      <c r="W914">
        <v>28000</v>
      </c>
    </row>
    <row r="915" spans="1:23" x14ac:dyDescent="0.2">
      <c r="A915" t="s">
        <v>17</v>
      </c>
      <c r="B915" t="s">
        <v>945</v>
      </c>
      <c r="C915" s="4" t="str">
        <f t="shared" si="14"/>
        <v>/soa-preferences</v>
      </c>
      <c r="D915">
        <v>12</v>
      </c>
      <c r="E915">
        <v>0</v>
      </c>
      <c r="F915">
        <v>240</v>
      </c>
      <c r="G915">
        <v>651.33783191170801</v>
      </c>
      <c r="H915">
        <v>80.4277369752526</v>
      </c>
      <c r="I915">
        <v>2910.4868180584099</v>
      </c>
      <c r="J915">
        <v>100</v>
      </c>
      <c r="K915">
        <v>4.0349399479299997E-3</v>
      </c>
      <c r="L915">
        <v>0</v>
      </c>
      <c r="M915">
        <v>240</v>
      </c>
      <c r="N915">
        <v>320</v>
      </c>
      <c r="O915">
        <v>500</v>
      </c>
      <c r="P915">
        <v>500</v>
      </c>
      <c r="Q915">
        <v>2600</v>
      </c>
      <c r="R915">
        <v>2900</v>
      </c>
      <c r="S915">
        <v>2900</v>
      </c>
      <c r="T915">
        <v>2900</v>
      </c>
      <c r="U915">
        <v>2900</v>
      </c>
      <c r="V915">
        <v>2900</v>
      </c>
      <c r="W915">
        <v>2900</v>
      </c>
    </row>
    <row r="916" spans="1:23" x14ac:dyDescent="0.2">
      <c r="A916" t="s">
        <v>17</v>
      </c>
      <c r="B916" t="s">
        <v>946</v>
      </c>
      <c r="C916" s="4" t="str">
        <f t="shared" si="14"/>
        <v>/study-activities?page_size=0&amp;page_number=1</v>
      </c>
      <c r="D916">
        <v>12</v>
      </c>
      <c r="E916">
        <v>0</v>
      </c>
      <c r="F916">
        <v>3300</v>
      </c>
      <c r="G916">
        <v>3710.9530054828301</v>
      </c>
      <c r="H916">
        <v>1731.18709004484</v>
      </c>
      <c r="I916">
        <v>6978.6511720158096</v>
      </c>
      <c r="J916">
        <v>409416</v>
      </c>
      <c r="K916">
        <v>4.0349399479299997E-3</v>
      </c>
      <c r="L916">
        <v>0</v>
      </c>
      <c r="M916">
        <v>3500</v>
      </c>
      <c r="N916">
        <v>3600</v>
      </c>
      <c r="O916">
        <v>4500</v>
      </c>
      <c r="P916">
        <v>4500</v>
      </c>
      <c r="Q916">
        <v>5100</v>
      </c>
      <c r="R916">
        <v>7000</v>
      </c>
      <c r="S916">
        <v>7000</v>
      </c>
      <c r="T916">
        <v>7000</v>
      </c>
      <c r="U916">
        <v>7000</v>
      </c>
      <c r="V916">
        <v>7000</v>
      </c>
      <c r="W916">
        <v>7000</v>
      </c>
    </row>
    <row r="917" spans="1:23" x14ac:dyDescent="0.2">
      <c r="A917" t="s">
        <v>17</v>
      </c>
      <c r="B917" t="s">
        <v>947</v>
      </c>
      <c r="C917" s="4" t="str">
        <f t="shared" si="14"/>
        <v>/study-soa-footnotes?page_number=1&amp;page_size=0&amp;total_count=true</v>
      </c>
      <c r="D917">
        <v>12</v>
      </c>
      <c r="E917">
        <v>0</v>
      </c>
      <c r="F917">
        <v>870</v>
      </c>
      <c r="G917">
        <v>1543.7652396697799</v>
      </c>
      <c r="H917">
        <v>242.72861506324199</v>
      </c>
      <c r="I917">
        <v>4109.0349080040996</v>
      </c>
      <c r="J917">
        <v>40</v>
      </c>
      <c r="K917">
        <v>4.0349399479299997E-3</v>
      </c>
      <c r="L917">
        <v>0</v>
      </c>
      <c r="M917">
        <v>1700</v>
      </c>
      <c r="N917">
        <v>1700</v>
      </c>
      <c r="O917">
        <v>3000</v>
      </c>
      <c r="P917">
        <v>3000</v>
      </c>
      <c r="Q917">
        <v>3200</v>
      </c>
      <c r="R917">
        <v>4100</v>
      </c>
      <c r="S917">
        <v>4100</v>
      </c>
      <c r="T917">
        <v>4100</v>
      </c>
      <c r="U917">
        <v>4100</v>
      </c>
      <c r="V917">
        <v>4100</v>
      </c>
      <c r="W917">
        <v>4100</v>
      </c>
    </row>
    <row r="918" spans="1:23" x14ac:dyDescent="0.2">
      <c r="A918" t="s">
        <v>17</v>
      </c>
      <c r="B918" t="s">
        <v>948</v>
      </c>
      <c r="C918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18">
        <v>12</v>
      </c>
      <c r="E918">
        <v>0</v>
      </c>
      <c r="F918">
        <v>5700</v>
      </c>
      <c r="G918">
        <v>6364.8528815732097</v>
      </c>
      <c r="H918">
        <v>2832.1058369474399</v>
      </c>
      <c r="I918">
        <v>12574.632779927901</v>
      </c>
      <c r="J918">
        <v>46787</v>
      </c>
      <c r="K918">
        <v>4.0349399479299997E-3</v>
      </c>
      <c r="L918">
        <v>0</v>
      </c>
      <c r="M918">
        <v>5900</v>
      </c>
      <c r="N918">
        <v>6100</v>
      </c>
      <c r="O918">
        <v>6400</v>
      </c>
      <c r="P918">
        <v>6400</v>
      </c>
      <c r="Q918">
        <v>9200</v>
      </c>
      <c r="R918">
        <v>13000</v>
      </c>
      <c r="S918">
        <v>13000</v>
      </c>
      <c r="T918">
        <v>13000</v>
      </c>
      <c r="U918">
        <v>13000</v>
      </c>
      <c r="V918">
        <v>13000</v>
      </c>
      <c r="W918">
        <v>13000</v>
      </c>
    </row>
    <row r="919" spans="1:23" x14ac:dyDescent="0.2">
      <c r="A919" t="s">
        <v>17</v>
      </c>
      <c r="B919" t="s">
        <v>949</v>
      </c>
      <c r="C919" s="4" t="str">
        <f t="shared" si="14"/>
        <v>/time-units?for_protocol_soa=true</v>
      </c>
      <c r="D919">
        <v>12</v>
      </c>
      <c r="E919">
        <v>0</v>
      </c>
      <c r="F919">
        <v>180</v>
      </c>
      <c r="G919">
        <v>507.97362873951499</v>
      </c>
      <c r="H919">
        <v>91.531135025434196</v>
      </c>
      <c r="I919">
        <v>2200.41930000297</v>
      </c>
      <c r="J919">
        <v>92</v>
      </c>
      <c r="K919">
        <v>4.0349399479299997E-3</v>
      </c>
      <c r="L919">
        <v>0</v>
      </c>
      <c r="M919">
        <v>230</v>
      </c>
      <c r="N919">
        <v>550</v>
      </c>
      <c r="O919">
        <v>620</v>
      </c>
      <c r="P919">
        <v>620</v>
      </c>
      <c r="Q919">
        <v>1100</v>
      </c>
      <c r="R919">
        <v>2200</v>
      </c>
      <c r="S919">
        <v>2200</v>
      </c>
      <c r="T919">
        <v>2200</v>
      </c>
      <c r="U919">
        <v>2200</v>
      </c>
      <c r="V919">
        <v>2200</v>
      </c>
      <c r="W919">
        <v>2200</v>
      </c>
    </row>
    <row r="920" spans="1:23" x14ac:dyDescent="0.2">
      <c r="A920" t="s">
        <v>17</v>
      </c>
      <c r="B920" t="s">
        <v>950</v>
      </c>
      <c r="C920" s="4" t="str">
        <f t="shared" si="14"/>
        <v>/studies/study_uid</v>
      </c>
      <c r="D920">
        <v>3</v>
      </c>
      <c r="E920">
        <v>0</v>
      </c>
      <c r="F920">
        <v>2600</v>
      </c>
      <c r="G920">
        <v>2143.2752823069</v>
      </c>
      <c r="H920">
        <v>483.489545993506</v>
      </c>
      <c r="I920">
        <v>3369.76615898311</v>
      </c>
      <c r="J920">
        <v>1713</v>
      </c>
      <c r="K920">
        <v>1.0087349869824999E-3</v>
      </c>
      <c r="L920">
        <v>0</v>
      </c>
      <c r="M920">
        <v>2600</v>
      </c>
      <c r="N920">
        <v>2600</v>
      </c>
      <c r="O920">
        <v>3400</v>
      </c>
      <c r="P920">
        <v>3400</v>
      </c>
      <c r="Q920">
        <v>3400</v>
      </c>
      <c r="R920">
        <v>3400</v>
      </c>
      <c r="S920">
        <v>3400</v>
      </c>
      <c r="T920">
        <v>3400</v>
      </c>
      <c r="U920">
        <v>3400</v>
      </c>
      <c r="V920">
        <v>3400</v>
      </c>
      <c r="W920">
        <v>3400</v>
      </c>
    </row>
    <row r="921" spans="1:23" x14ac:dyDescent="0.2">
      <c r="A921" t="s">
        <v>17</v>
      </c>
      <c r="B921" t="s">
        <v>951</v>
      </c>
      <c r="C921" s="4" t="str">
        <f t="shared" si="14"/>
        <v>/flowchart?detailed=true</v>
      </c>
      <c r="D921">
        <v>3</v>
      </c>
      <c r="E921">
        <v>0</v>
      </c>
      <c r="F921">
        <v>21000</v>
      </c>
      <c r="G921">
        <v>22041.941007327499</v>
      </c>
      <c r="H921">
        <v>18809.695816947999</v>
      </c>
      <c r="I921">
        <v>26634.558432037</v>
      </c>
      <c r="J921">
        <v>502597</v>
      </c>
      <c r="K921">
        <v>1.0087349869824999E-3</v>
      </c>
      <c r="L921">
        <v>0</v>
      </c>
      <c r="M921">
        <v>21000</v>
      </c>
      <c r="N921">
        <v>21000</v>
      </c>
      <c r="O921">
        <v>27000</v>
      </c>
      <c r="P921">
        <v>27000</v>
      </c>
      <c r="Q921">
        <v>27000</v>
      </c>
      <c r="R921">
        <v>27000</v>
      </c>
      <c r="S921">
        <v>27000</v>
      </c>
      <c r="T921">
        <v>27000</v>
      </c>
      <c r="U921">
        <v>27000</v>
      </c>
      <c r="V921">
        <v>27000</v>
      </c>
      <c r="W921">
        <v>27000</v>
      </c>
    </row>
    <row r="922" spans="1:23" x14ac:dyDescent="0.2">
      <c r="A922" t="s">
        <v>17</v>
      </c>
      <c r="B922" t="s">
        <v>952</v>
      </c>
      <c r="C922" s="4" t="str">
        <f t="shared" si="14"/>
        <v>/soa-preferences</v>
      </c>
      <c r="D922">
        <v>3</v>
      </c>
      <c r="E922">
        <v>0</v>
      </c>
      <c r="F922">
        <v>170</v>
      </c>
      <c r="G922">
        <v>175.07853770318101</v>
      </c>
      <c r="H922">
        <v>109.229961060918</v>
      </c>
      <c r="I922">
        <v>248.518865089863</v>
      </c>
      <c r="J922">
        <v>100</v>
      </c>
      <c r="K922">
        <v>1.0087349869824999E-3</v>
      </c>
      <c r="L922">
        <v>0</v>
      </c>
      <c r="M922">
        <v>170</v>
      </c>
      <c r="N922">
        <v>170</v>
      </c>
      <c r="O922">
        <v>250</v>
      </c>
      <c r="P922">
        <v>250</v>
      </c>
      <c r="Q922">
        <v>250</v>
      </c>
      <c r="R922">
        <v>250</v>
      </c>
      <c r="S922">
        <v>250</v>
      </c>
      <c r="T922">
        <v>250</v>
      </c>
      <c r="U922">
        <v>250</v>
      </c>
      <c r="V922">
        <v>250</v>
      </c>
      <c r="W922">
        <v>250</v>
      </c>
    </row>
    <row r="923" spans="1:23" x14ac:dyDescent="0.2">
      <c r="A923" t="s">
        <v>17</v>
      </c>
      <c r="B923" t="s">
        <v>953</v>
      </c>
      <c r="C923" s="4" t="str">
        <f t="shared" si="14"/>
        <v>/study-activities?page_size=0&amp;page_number=1</v>
      </c>
      <c r="D923">
        <v>3</v>
      </c>
      <c r="E923">
        <v>0</v>
      </c>
      <c r="F923">
        <v>3000</v>
      </c>
      <c r="G923">
        <v>3840.3837586520199</v>
      </c>
      <c r="H923">
        <v>1851.56115493737</v>
      </c>
      <c r="I923">
        <v>6708.6525040213</v>
      </c>
      <c r="J923">
        <v>409416</v>
      </c>
      <c r="K923">
        <v>1.0087349869824999E-3</v>
      </c>
      <c r="L923">
        <v>0</v>
      </c>
      <c r="M923">
        <v>3000</v>
      </c>
      <c r="N923">
        <v>3000</v>
      </c>
      <c r="O923">
        <v>6700</v>
      </c>
      <c r="P923">
        <v>6700</v>
      </c>
      <c r="Q923">
        <v>6700</v>
      </c>
      <c r="R923">
        <v>6700</v>
      </c>
      <c r="S923">
        <v>6700</v>
      </c>
      <c r="T923">
        <v>6700</v>
      </c>
      <c r="U923">
        <v>6700</v>
      </c>
      <c r="V923">
        <v>6700</v>
      </c>
      <c r="W923">
        <v>6700</v>
      </c>
    </row>
    <row r="924" spans="1:23" x14ac:dyDescent="0.2">
      <c r="A924" t="s">
        <v>17</v>
      </c>
      <c r="B924" t="s">
        <v>954</v>
      </c>
      <c r="C924" s="4" t="str">
        <f t="shared" si="14"/>
        <v>/study-soa-footnotes?page_number=1&amp;page_size=0&amp;total_count=true</v>
      </c>
      <c r="D924">
        <v>3</v>
      </c>
      <c r="E924">
        <v>0</v>
      </c>
      <c r="F924">
        <v>500</v>
      </c>
      <c r="G924">
        <v>665.819287998601</v>
      </c>
      <c r="H924">
        <v>130.335148074664</v>
      </c>
      <c r="I924">
        <v>1362.3951119370699</v>
      </c>
      <c r="J924">
        <v>40</v>
      </c>
      <c r="K924">
        <v>1.0087349869824999E-3</v>
      </c>
      <c r="L924">
        <v>0</v>
      </c>
      <c r="M924">
        <v>500</v>
      </c>
      <c r="N924">
        <v>500</v>
      </c>
      <c r="O924">
        <v>1400</v>
      </c>
      <c r="P924">
        <v>1400</v>
      </c>
      <c r="Q924">
        <v>1400</v>
      </c>
      <c r="R924">
        <v>1400</v>
      </c>
      <c r="S924">
        <v>1400</v>
      </c>
      <c r="T924">
        <v>1400</v>
      </c>
      <c r="U924">
        <v>1400</v>
      </c>
      <c r="V924">
        <v>1400</v>
      </c>
      <c r="W924">
        <v>1400</v>
      </c>
    </row>
    <row r="925" spans="1:23" x14ac:dyDescent="0.2">
      <c r="A925" t="s">
        <v>17</v>
      </c>
      <c r="B925" t="s">
        <v>955</v>
      </c>
      <c r="C925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25">
        <v>3</v>
      </c>
      <c r="E925">
        <v>0</v>
      </c>
      <c r="F925">
        <v>6100</v>
      </c>
      <c r="G925">
        <v>5708.7737362987</v>
      </c>
      <c r="H925">
        <v>4255.2403289591803</v>
      </c>
      <c r="I925">
        <v>6778.8387339096498</v>
      </c>
      <c r="J925">
        <v>46787</v>
      </c>
      <c r="K925">
        <v>1.0087349869824999E-3</v>
      </c>
      <c r="L925">
        <v>0</v>
      </c>
      <c r="M925">
        <v>6100</v>
      </c>
      <c r="N925">
        <v>6100</v>
      </c>
      <c r="O925">
        <v>6800</v>
      </c>
      <c r="P925">
        <v>6800</v>
      </c>
      <c r="Q925">
        <v>6800</v>
      </c>
      <c r="R925">
        <v>6800</v>
      </c>
      <c r="S925">
        <v>6800</v>
      </c>
      <c r="T925">
        <v>6800</v>
      </c>
      <c r="U925">
        <v>6800</v>
      </c>
      <c r="V925">
        <v>6800</v>
      </c>
      <c r="W925">
        <v>6800</v>
      </c>
    </row>
    <row r="926" spans="1:23" x14ac:dyDescent="0.2">
      <c r="A926" t="s">
        <v>17</v>
      </c>
      <c r="B926" t="s">
        <v>956</v>
      </c>
      <c r="C926" s="4" t="str">
        <f t="shared" si="14"/>
        <v>/time-units?for_protocol_soa=true</v>
      </c>
      <c r="D926">
        <v>3</v>
      </c>
      <c r="E926">
        <v>0</v>
      </c>
      <c r="F926">
        <v>370</v>
      </c>
      <c r="G926">
        <v>445.44353033415899</v>
      </c>
      <c r="H926">
        <v>82.7942269388586</v>
      </c>
      <c r="I926">
        <v>878.95734503399501</v>
      </c>
      <c r="J926">
        <v>92</v>
      </c>
      <c r="K926">
        <v>1.0087349869824999E-3</v>
      </c>
      <c r="L926">
        <v>0</v>
      </c>
      <c r="M926">
        <v>370</v>
      </c>
      <c r="N926">
        <v>370</v>
      </c>
      <c r="O926">
        <v>880</v>
      </c>
      <c r="P926">
        <v>880</v>
      </c>
      <c r="Q926">
        <v>880</v>
      </c>
      <c r="R926">
        <v>880</v>
      </c>
      <c r="S926">
        <v>880</v>
      </c>
      <c r="T926">
        <v>880</v>
      </c>
      <c r="U926">
        <v>880</v>
      </c>
      <c r="V926">
        <v>880</v>
      </c>
      <c r="W926">
        <v>880</v>
      </c>
    </row>
    <row r="927" spans="1:23" x14ac:dyDescent="0.2">
      <c r="A927" t="s">
        <v>17</v>
      </c>
      <c r="B927" t="s">
        <v>957</v>
      </c>
      <c r="C927" s="4" t="str">
        <f t="shared" si="14"/>
        <v>/studies/study_uid</v>
      </c>
      <c r="D927">
        <v>7</v>
      </c>
      <c r="E927">
        <v>0</v>
      </c>
      <c r="F927">
        <v>1400</v>
      </c>
      <c r="G927">
        <v>1942.40529502608</v>
      </c>
      <c r="H927">
        <v>558.21597995236505</v>
      </c>
      <c r="I927">
        <v>6860.7963030226501</v>
      </c>
      <c r="J927">
        <v>1713</v>
      </c>
      <c r="K927">
        <v>2.35371496962583E-3</v>
      </c>
      <c r="L927">
        <v>0</v>
      </c>
      <c r="M927">
        <v>1400</v>
      </c>
      <c r="N927">
        <v>1600</v>
      </c>
      <c r="O927">
        <v>1600</v>
      </c>
      <c r="P927">
        <v>1600</v>
      </c>
      <c r="Q927">
        <v>6900</v>
      </c>
      <c r="R927">
        <v>6900</v>
      </c>
      <c r="S927">
        <v>6900</v>
      </c>
      <c r="T927">
        <v>6900</v>
      </c>
      <c r="U927">
        <v>6900</v>
      </c>
      <c r="V927">
        <v>6900</v>
      </c>
      <c r="W927">
        <v>6900</v>
      </c>
    </row>
    <row r="928" spans="1:23" x14ac:dyDescent="0.2">
      <c r="A928" t="s">
        <v>17</v>
      </c>
      <c r="B928" t="s">
        <v>958</v>
      </c>
      <c r="C928" s="4" t="str">
        <f t="shared" si="14"/>
        <v>/flowchart?detailed=true</v>
      </c>
      <c r="D928">
        <v>7</v>
      </c>
      <c r="E928">
        <v>0</v>
      </c>
      <c r="F928">
        <v>24000</v>
      </c>
      <c r="G928">
        <v>22615.892052866599</v>
      </c>
      <c r="H928">
        <v>15106.885162996999</v>
      </c>
      <c r="I928">
        <v>27585.9963450348</v>
      </c>
      <c r="J928">
        <v>505700</v>
      </c>
      <c r="K928">
        <v>2.35371496962583E-3</v>
      </c>
      <c r="L928">
        <v>0</v>
      </c>
      <c r="M928">
        <v>24000</v>
      </c>
      <c r="N928">
        <v>25000</v>
      </c>
      <c r="O928">
        <v>26000</v>
      </c>
      <c r="P928">
        <v>26000</v>
      </c>
      <c r="Q928">
        <v>28000</v>
      </c>
      <c r="R928">
        <v>28000</v>
      </c>
      <c r="S928">
        <v>28000</v>
      </c>
      <c r="T928">
        <v>28000</v>
      </c>
      <c r="U928">
        <v>28000</v>
      </c>
      <c r="V928">
        <v>28000</v>
      </c>
      <c r="W928">
        <v>28000</v>
      </c>
    </row>
    <row r="929" spans="1:23" x14ac:dyDescent="0.2">
      <c r="A929" t="s">
        <v>17</v>
      </c>
      <c r="B929" t="s">
        <v>959</v>
      </c>
      <c r="C929" s="4" t="str">
        <f t="shared" si="14"/>
        <v>/soa-preferences</v>
      </c>
      <c r="D929">
        <v>7</v>
      </c>
      <c r="E929">
        <v>0</v>
      </c>
      <c r="F929">
        <v>380</v>
      </c>
      <c r="G929">
        <v>420.61452071980699</v>
      </c>
      <c r="H929">
        <v>34.782928996719399</v>
      </c>
      <c r="I929">
        <v>1636.21336908545</v>
      </c>
      <c r="J929">
        <v>100</v>
      </c>
      <c r="K929">
        <v>2.35371496962583E-3</v>
      </c>
      <c r="L929">
        <v>0</v>
      </c>
      <c r="M929">
        <v>380</v>
      </c>
      <c r="N929">
        <v>380</v>
      </c>
      <c r="O929">
        <v>390</v>
      </c>
      <c r="P929">
        <v>390</v>
      </c>
      <c r="Q929">
        <v>1600</v>
      </c>
      <c r="R929">
        <v>1600</v>
      </c>
      <c r="S929">
        <v>1600</v>
      </c>
      <c r="T929">
        <v>1600</v>
      </c>
      <c r="U929">
        <v>1600</v>
      </c>
      <c r="V929">
        <v>1600</v>
      </c>
      <c r="W929">
        <v>1600</v>
      </c>
    </row>
    <row r="930" spans="1:23" x14ac:dyDescent="0.2">
      <c r="A930" t="s">
        <v>17</v>
      </c>
      <c r="B930" t="s">
        <v>960</v>
      </c>
      <c r="C930" s="4" t="str">
        <f t="shared" si="14"/>
        <v>/study-activities?page_size=0&amp;page_number=1</v>
      </c>
      <c r="D930">
        <v>7</v>
      </c>
      <c r="E930">
        <v>0</v>
      </c>
      <c r="F930">
        <v>2200</v>
      </c>
      <c r="G930">
        <v>2261.3429288612601</v>
      </c>
      <c r="H930">
        <v>941.12898095045205</v>
      </c>
      <c r="I930">
        <v>3332.3594930116001</v>
      </c>
      <c r="J930">
        <v>409416</v>
      </c>
      <c r="K930">
        <v>2.35371496962583E-3</v>
      </c>
      <c r="L930">
        <v>0</v>
      </c>
      <c r="M930">
        <v>2200</v>
      </c>
      <c r="N930">
        <v>2600</v>
      </c>
      <c r="O930">
        <v>2700</v>
      </c>
      <c r="P930">
        <v>2700</v>
      </c>
      <c r="Q930">
        <v>3300</v>
      </c>
      <c r="R930">
        <v>3300</v>
      </c>
      <c r="S930">
        <v>3300</v>
      </c>
      <c r="T930">
        <v>3300</v>
      </c>
      <c r="U930">
        <v>3300</v>
      </c>
      <c r="V930">
        <v>3300</v>
      </c>
      <c r="W930">
        <v>3300</v>
      </c>
    </row>
    <row r="931" spans="1:23" x14ac:dyDescent="0.2">
      <c r="A931" t="s">
        <v>17</v>
      </c>
      <c r="B931" t="s">
        <v>961</v>
      </c>
      <c r="C931" s="4" t="str">
        <f t="shared" si="14"/>
        <v>/study-soa-footnotes?page_number=1&amp;page_size=0&amp;total_count=true</v>
      </c>
      <c r="D931">
        <v>7</v>
      </c>
      <c r="E931">
        <v>0</v>
      </c>
      <c r="F931">
        <v>1400</v>
      </c>
      <c r="G931">
        <v>1888.9098755982</v>
      </c>
      <c r="H931">
        <v>887.61472702026299</v>
      </c>
      <c r="I931">
        <v>4805.2102340152396</v>
      </c>
      <c r="J931">
        <v>40</v>
      </c>
      <c r="K931">
        <v>2.35371496962583E-3</v>
      </c>
      <c r="L931">
        <v>0</v>
      </c>
      <c r="M931">
        <v>1400</v>
      </c>
      <c r="N931">
        <v>1700</v>
      </c>
      <c r="O931">
        <v>2200</v>
      </c>
      <c r="P931">
        <v>2200</v>
      </c>
      <c r="Q931">
        <v>4800</v>
      </c>
      <c r="R931">
        <v>4800</v>
      </c>
      <c r="S931">
        <v>4800</v>
      </c>
      <c r="T931">
        <v>4800</v>
      </c>
      <c r="U931">
        <v>4800</v>
      </c>
      <c r="V931">
        <v>4800</v>
      </c>
      <c r="W931">
        <v>4800</v>
      </c>
    </row>
    <row r="932" spans="1:23" x14ac:dyDescent="0.2">
      <c r="A932" t="s">
        <v>17</v>
      </c>
      <c r="B932" t="s">
        <v>962</v>
      </c>
      <c r="C932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32">
        <v>7</v>
      </c>
      <c r="E932">
        <v>0</v>
      </c>
      <c r="F932">
        <v>6000</v>
      </c>
      <c r="G932">
        <v>6809.6496944282399</v>
      </c>
      <c r="H932">
        <v>5140.8720560139</v>
      </c>
      <c r="I932">
        <v>10860.2272589923</v>
      </c>
      <c r="J932">
        <v>46787</v>
      </c>
      <c r="K932">
        <v>2.35371496962583E-3</v>
      </c>
      <c r="L932">
        <v>0</v>
      </c>
      <c r="M932">
        <v>6000</v>
      </c>
      <c r="N932">
        <v>7100</v>
      </c>
      <c r="O932">
        <v>7400</v>
      </c>
      <c r="P932">
        <v>7400</v>
      </c>
      <c r="Q932">
        <v>11000</v>
      </c>
      <c r="R932">
        <v>11000</v>
      </c>
      <c r="S932">
        <v>11000</v>
      </c>
      <c r="T932">
        <v>11000</v>
      </c>
      <c r="U932">
        <v>11000</v>
      </c>
      <c r="V932">
        <v>11000</v>
      </c>
      <c r="W932">
        <v>11000</v>
      </c>
    </row>
    <row r="933" spans="1:23" x14ac:dyDescent="0.2">
      <c r="A933" t="s">
        <v>17</v>
      </c>
      <c r="B933" t="s">
        <v>963</v>
      </c>
      <c r="C933" s="4" t="str">
        <f t="shared" si="14"/>
        <v>/time-units?for_protocol_soa=true</v>
      </c>
      <c r="D933">
        <v>7</v>
      </c>
      <c r="E933">
        <v>0</v>
      </c>
      <c r="F933">
        <v>270</v>
      </c>
      <c r="G933">
        <v>262.357591601487</v>
      </c>
      <c r="H933">
        <v>37.456977064721201</v>
      </c>
      <c r="I933">
        <v>544.58764404989699</v>
      </c>
      <c r="J933">
        <v>92</v>
      </c>
      <c r="K933">
        <v>2.35371496962583E-3</v>
      </c>
      <c r="L933">
        <v>0</v>
      </c>
      <c r="M933">
        <v>270</v>
      </c>
      <c r="N933">
        <v>280</v>
      </c>
      <c r="O933">
        <v>540</v>
      </c>
      <c r="P933">
        <v>540</v>
      </c>
      <c r="Q933">
        <v>540</v>
      </c>
      <c r="R933">
        <v>540</v>
      </c>
      <c r="S933">
        <v>540</v>
      </c>
      <c r="T933">
        <v>540</v>
      </c>
      <c r="U933">
        <v>540</v>
      </c>
      <c r="V933">
        <v>540</v>
      </c>
      <c r="W933">
        <v>540</v>
      </c>
    </row>
    <row r="934" spans="1:23" x14ac:dyDescent="0.2">
      <c r="A934" t="s">
        <v>17</v>
      </c>
      <c r="B934" t="s">
        <v>964</v>
      </c>
      <c r="C934" s="4" t="str">
        <f t="shared" si="14"/>
        <v>/studies/study_uid</v>
      </c>
      <c r="D934">
        <v>6</v>
      </c>
      <c r="E934">
        <v>0</v>
      </c>
      <c r="F934">
        <v>2800</v>
      </c>
      <c r="G934">
        <v>3763.99803402212</v>
      </c>
      <c r="H934">
        <v>2079.9289989518002</v>
      </c>
      <c r="I934">
        <v>6091.2173490505602</v>
      </c>
      <c r="J934">
        <v>1713</v>
      </c>
      <c r="K934">
        <v>2.0174699739649998E-3</v>
      </c>
      <c r="L934">
        <v>0</v>
      </c>
      <c r="M934">
        <v>3700</v>
      </c>
      <c r="N934">
        <v>3700</v>
      </c>
      <c r="O934">
        <v>5700</v>
      </c>
      <c r="P934">
        <v>5700</v>
      </c>
      <c r="Q934">
        <v>6100</v>
      </c>
      <c r="R934">
        <v>6100</v>
      </c>
      <c r="S934">
        <v>6100</v>
      </c>
      <c r="T934">
        <v>6100</v>
      </c>
      <c r="U934">
        <v>6100</v>
      </c>
      <c r="V934">
        <v>6100</v>
      </c>
      <c r="W934">
        <v>6100</v>
      </c>
    </row>
    <row r="935" spans="1:23" x14ac:dyDescent="0.2">
      <c r="A935" t="s">
        <v>17</v>
      </c>
      <c r="B935" t="s">
        <v>965</v>
      </c>
      <c r="C935" s="4" t="str">
        <f t="shared" si="14"/>
        <v>/flowchart?detailed=true</v>
      </c>
      <c r="D935">
        <v>6</v>
      </c>
      <c r="E935">
        <v>0</v>
      </c>
      <c r="F935">
        <v>19000</v>
      </c>
      <c r="G935">
        <v>19771.7829508086</v>
      </c>
      <c r="H935">
        <v>17610.9894979745</v>
      </c>
      <c r="I935">
        <v>22586.250302032498</v>
      </c>
      <c r="J935">
        <v>501206</v>
      </c>
      <c r="K935">
        <v>2.0174699739649998E-3</v>
      </c>
      <c r="L935">
        <v>0</v>
      </c>
      <c r="M935">
        <v>20000</v>
      </c>
      <c r="N935">
        <v>20000</v>
      </c>
      <c r="O935">
        <v>22000</v>
      </c>
      <c r="P935">
        <v>22000</v>
      </c>
      <c r="Q935">
        <v>23000</v>
      </c>
      <c r="R935">
        <v>23000</v>
      </c>
      <c r="S935">
        <v>23000</v>
      </c>
      <c r="T935">
        <v>23000</v>
      </c>
      <c r="U935">
        <v>23000</v>
      </c>
      <c r="V935">
        <v>23000</v>
      </c>
      <c r="W935">
        <v>23000</v>
      </c>
    </row>
    <row r="936" spans="1:23" x14ac:dyDescent="0.2">
      <c r="A936" t="s">
        <v>17</v>
      </c>
      <c r="B936" t="s">
        <v>966</v>
      </c>
      <c r="C936" s="4" t="str">
        <f t="shared" si="14"/>
        <v>/soa-preferences</v>
      </c>
      <c r="D936">
        <v>6</v>
      </c>
      <c r="E936">
        <v>0</v>
      </c>
      <c r="F936">
        <v>75</v>
      </c>
      <c r="G936">
        <v>296.77577528248798</v>
      </c>
      <c r="H936">
        <v>58.931194944307201</v>
      </c>
      <c r="I936">
        <v>868.87741996906698</v>
      </c>
      <c r="J936">
        <v>100</v>
      </c>
      <c r="K936">
        <v>2.0174699739649998E-3</v>
      </c>
      <c r="L936">
        <v>0</v>
      </c>
      <c r="M936">
        <v>310</v>
      </c>
      <c r="N936">
        <v>310</v>
      </c>
      <c r="O936">
        <v>390</v>
      </c>
      <c r="P936">
        <v>390</v>
      </c>
      <c r="Q936">
        <v>870</v>
      </c>
      <c r="R936">
        <v>870</v>
      </c>
      <c r="S936">
        <v>870</v>
      </c>
      <c r="T936">
        <v>870</v>
      </c>
      <c r="U936">
        <v>870</v>
      </c>
      <c r="V936">
        <v>870</v>
      </c>
      <c r="W936">
        <v>870</v>
      </c>
    </row>
    <row r="937" spans="1:23" x14ac:dyDescent="0.2">
      <c r="A937" t="s">
        <v>17</v>
      </c>
      <c r="B937" t="s">
        <v>967</v>
      </c>
      <c r="C937" s="4" t="str">
        <f t="shared" si="14"/>
        <v>/study-activities?page_size=0&amp;page_number=1</v>
      </c>
      <c r="D937">
        <v>6</v>
      </c>
      <c r="E937">
        <v>0</v>
      </c>
      <c r="F937">
        <v>2700</v>
      </c>
      <c r="G937">
        <v>3554.98320999322</v>
      </c>
      <c r="H937">
        <v>1966.8090069899299</v>
      </c>
      <c r="I937">
        <v>5948.5187079990201</v>
      </c>
      <c r="J937">
        <v>409416</v>
      </c>
      <c r="K937">
        <v>2.0174699739649998E-3</v>
      </c>
      <c r="L937">
        <v>0</v>
      </c>
      <c r="M937">
        <v>3000</v>
      </c>
      <c r="N937">
        <v>3000</v>
      </c>
      <c r="O937">
        <v>5200</v>
      </c>
      <c r="P937">
        <v>5200</v>
      </c>
      <c r="Q937">
        <v>5900</v>
      </c>
      <c r="R937">
        <v>5900</v>
      </c>
      <c r="S937">
        <v>5900</v>
      </c>
      <c r="T937">
        <v>5900</v>
      </c>
      <c r="U937">
        <v>5900</v>
      </c>
      <c r="V937">
        <v>5900</v>
      </c>
      <c r="W937">
        <v>5900</v>
      </c>
    </row>
    <row r="938" spans="1:23" x14ac:dyDescent="0.2">
      <c r="A938" t="s">
        <v>17</v>
      </c>
      <c r="B938" t="s">
        <v>968</v>
      </c>
      <c r="C938" s="4" t="str">
        <f t="shared" si="14"/>
        <v>/study-soa-footnotes?page_number=1&amp;page_size=0&amp;total_count=true</v>
      </c>
      <c r="D938">
        <v>6</v>
      </c>
      <c r="E938">
        <v>0</v>
      </c>
      <c r="F938">
        <v>580</v>
      </c>
      <c r="G938">
        <v>2384.4714943552299</v>
      </c>
      <c r="H938">
        <v>164.558846037834</v>
      </c>
      <c r="I938">
        <v>6541.7813879903397</v>
      </c>
      <c r="J938">
        <v>40</v>
      </c>
      <c r="K938">
        <v>2.0174699739649998E-3</v>
      </c>
      <c r="L938">
        <v>0</v>
      </c>
      <c r="M938">
        <v>1500</v>
      </c>
      <c r="N938">
        <v>1500</v>
      </c>
      <c r="O938">
        <v>5200</v>
      </c>
      <c r="P938">
        <v>5200</v>
      </c>
      <c r="Q938">
        <v>6500</v>
      </c>
      <c r="R938">
        <v>6500</v>
      </c>
      <c r="S938">
        <v>6500</v>
      </c>
      <c r="T938">
        <v>6500</v>
      </c>
      <c r="U938">
        <v>6500</v>
      </c>
      <c r="V938">
        <v>6500</v>
      </c>
      <c r="W938">
        <v>6500</v>
      </c>
    </row>
    <row r="939" spans="1:23" x14ac:dyDescent="0.2">
      <c r="A939" t="s">
        <v>17</v>
      </c>
      <c r="B939" t="s">
        <v>969</v>
      </c>
      <c r="C939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39">
        <v>6</v>
      </c>
      <c r="E939">
        <v>0</v>
      </c>
      <c r="F939">
        <v>6200</v>
      </c>
      <c r="G939">
        <v>6175.5122018124202</v>
      </c>
      <c r="H939">
        <v>4672.8872249368496</v>
      </c>
      <c r="I939">
        <v>8197.4703649757394</v>
      </c>
      <c r="J939">
        <v>46787</v>
      </c>
      <c r="K939">
        <v>2.0174699739649998E-3</v>
      </c>
      <c r="L939">
        <v>0</v>
      </c>
      <c r="M939">
        <v>6500</v>
      </c>
      <c r="N939">
        <v>6500</v>
      </c>
      <c r="O939">
        <v>6600</v>
      </c>
      <c r="P939">
        <v>6600</v>
      </c>
      <c r="Q939">
        <v>8200</v>
      </c>
      <c r="R939">
        <v>8200</v>
      </c>
      <c r="S939">
        <v>8200</v>
      </c>
      <c r="T939">
        <v>8200</v>
      </c>
      <c r="U939">
        <v>8200</v>
      </c>
      <c r="V939">
        <v>8200</v>
      </c>
      <c r="W939">
        <v>8200</v>
      </c>
    </row>
    <row r="940" spans="1:23" x14ac:dyDescent="0.2">
      <c r="A940" t="s">
        <v>17</v>
      </c>
      <c r="B940" t="s">
        <v>970</v>
      </c>
      <c r="C940" s="4" t="str">
        <f t="shared" si="14"/>
        <v>/time-units?for_protocol_soa=true</v>
      </c>
      <c r="D940">
        <v>6</v>
      </c>
      <c r="E940">
        <v>0</v>
      </c>
      <c r="F940">
        <v>120</v>
      </c>
      <c r="G940">
        <v>1212.01107433686</v>
      </c>
      <c r="H940">
        <v>43.285786989144903</v>
      </c>
      <c r="I940">
        <v>4579.1307720355599</v>
      </c>
      <c r="J940">
        <v>92</v>
      </c>
      <c r="K940">
        <v>2.0174699739649998E-3</v>
      </c>
      <c r="L940">
        <v>0</v>
      </c>
      <c r="M940">
        <v>750</v>
      </c>
      <c r="N940">
        <v>750</v>
      </c>
      <c r="O940">
        <v>1700</v>
      </c>
      <c r="P940">
        <v>1700</v>
      </c>
      <c r="Q940">
        <v>4600</v>
      </c>
      <c r="R940">
        <v>4600</v>
      </c>
      <c r="S940">
        <v>4600</v>
      </c>
      <c r="T940">
        <v>4600</v>
      </c>
      <c r="U940">
        <v>4600</v>
      </c>
      <c r="V940">
        <v>4600</v>
      </c>
      <c r="W940">
        <v>4600</v>
      </c>
    </row>
    <row r="941" spans="1:23" x14ac:dyDescent="0.2">
      <c r="A941" t="s">
        <v>17</v>
      </c>
      <c r="B941" t="s">
        <v>971</v>
      </c>
      <c r="C941" s="4" t="str">
        <f t="shared" si="14"/>
        <v>/studies/study_uid</v>
      </c>
      <c r="D941">
        <v>9</v>
      </c>
      <c r="E941">
        <v>0</v>
      </c>
      <c r="F941">
        <v>1800</v>
      </c>
      <c r="G941">
        <v>1796.6105171039401</v>
      </c>
      <c r="H941">
        <v>190.23138203192499</v>
      </c>
      <c r="I941">
        <v>5181.4841289305996</v>
      </c>
      <c r="J941">
        <v>1713</v>
      </c>
      <c r="K941">
        <v>3.0262049609475002E-3</v>
      </c>
      <c r="L941">
        <v>0</v>
      </c>
      <c r="M941">
        <v>1800</v>
      </c>
      <c r="N941">
        <v>1900</v>
      </c>
      <c r="O941">
        <v>2300</v>
      </c>
      <c r="P941">
        <v>2700</v>
      </c>
      <c r="Q941">
        <v>5200</v>
      </c>
      <c r="R941">
        <v>5200</v>
      </c>
      <c r="S941">
        <v>5200</v>
      </c>
      <c r="T941">
        <v>5200</v>
      </c>
      <c r="U941">
        <v>5200</v>
      </c>
      <c r="V941">
        <v>5200</v>
      </c>
      <c r="W941">
        <v>5200</v>
      </c>
    </row>
    <row r="942" spans="1:23" x14ac:dyDescent="0.2">
      <c r="A942" t="s">
        <v>17</v>
      </c>
      <c r="B942" t="s">
        <v>972</v>
      </c>
      <c r="C942" s="4" t="str">
        <f t="shared" si="14"/>
        <v>/flowchart?detailed=true</v>
      </c>
      <c r="D942">
        <v>9</v>
      </c>
      <c r="E942">
        <v>0</v>
      </c>
      <c r="F942">
        <v>21000</v>
      </c>
      <c r="G942">
        <v>20830.836850451298</v>
      </c>
      <c r="H942">
        <v>12764.9308390682</v>
      </c>
      <c r="I942">
        <v>27625.4591810284</v>
      </c>
      <c r="J942">
        <v>506984</v>
      </c>
      <c r="K942">
        <v>3.0262049609475002E-3</v>
      </c>
      <c r="L942">
        <v>0</v>
      </c>
      <c r="M942">
        <v>21000</v>
      </c>
      <c r="N942">
        <v>22000</v>
      </c>
      <c r="O942">
        <v>23000</v>
      </c>
      <c r="P942">
        <v>26000</v>
      </c>
      <c r="Q942">
        <v>28000</v>
      </c>
      <c r="R942">
        <v>28000</v>
      </c>
      <c r="S942">
        <v>28000</v>
      </c>
      <c r="T942">
        <v>28000</v>
      </c>
      <c r="U942">
        <v>28000</v>
      </c>
      <c r="V942">
        <v>28000</v>
      </c>
      <c r="W942">
        <v>28000</v>
      </c>
    </row>
    <row r="943" spans="1:23" x14ac:dyDescent="0.2">
      <c r="A943" t="s">
        <v>17</v>
      </c>
      <c r="B943" t="s">
        <v>973</v>
      </c>
      <c r="C943" s="4" t="str">
        <f t="shared" si="14"/>
        <v>/soa-preferences</v>
      </c>
      <c r="D943">
        <v>9</v>
      </c>
      <c r="E943">
        <v>0</v>
      </c>
      <c r="F943">
        <v>110</v>
      </c>
      <c r="G943">
        <v>763.36547811256901</v>
      </c>
      <c r="H943">
        <v>54.712928947992602</v>
      </c>
      <c r="I943">
        <v>5006.1824290314598</v>
      </c>
      <c r="J943">
        <v>100</v>
      </c>
      <c r="K943">
        <v>3.0262049609475002E-3</v>
      </c>
      <c r="L943">
        <v>0</v>
      </c>
      <c r="M943">
        <v>110</v>
      </c>
      <c r="N943">
        <v>150</v>
      </c>
      <c r="O943">
        <v>330</v>
      </c>
      <c r="P943">
        <v>980</v>
      </c>
      <c r="Q943">
        <v>5000</v>
      </c>
      <c r="R943">
        <v>5000</v>
      </c>
      <c r="S943">
        <v>5000</v>
      </c>
      <c r="T943">
        <v>5000</v>
      </c>
      <c r="U943">
        <v>5000</v>
      </c>
      <c r="V943">
        <v>5000</v>
      </c>
      <c r="W943">
        <v>5000</v>
      </c>
    </row>
    <row r="944" spans="1:23" x14ac:dyDescent="0.2">
      <c r="A944" t="s">
        <v>17</v>
      </c>
      <c r="B944" t="s">
        <v>974</v>
      </c>
      <c r="C944" s="4" t="str">
        <f t="shared" si="14"/>
        <v>/study-activities?page_size=0&amp;page_number=1</v>
      </c>
      <c r="D944">
        <v>9</v>
      </c>
      <c r="E944">
        <v>0</v>
      </c>
      <c r="F944">
        <v>2500</v>
      </c>
      <c r="G944">
        <v>2661.6711860212099</v>
      </c>
      <c r="H944">
        <v>1158.5572810144999</v>
      </c>
      <c r="I944">
        <v>5382.2716790018603</v>
      </c>
      <c r="J944">
        <v>409416</v>
      </c>
      <c r="K944">
        <v>3.0262049609475002E-3</v>
      </c>
      <c r="L944">
        <v>0</v>
      </c>
      <c r="M944">
        <v>2500</v>
      </c>
      <c r="N944">
        <v>2700</v>
      </c>
      <c r="O944">
        <v>2800</v>
      </c>
      <c r="P944">
        <v>3400</v>
      </c>
      <c r="Q944">
        <v>5400</v>
      </c>
      <c r="R944">
        <v>5400</v>
      </c>
      <c r="S944">
        <v>5400</v>
      </c>
      <c r="T944">
        <v>5400</v>
      </c>
      <c r="U944">
        <v>5400</v>
      </c>
      <c r="V944">
        <v>5400</v>
      </c>
      <c r="W944">
        <v>5400</v>
      </c>
    </row>
    <row r="945" spans="1:23" x14ac:dyDescent="0.2">
      <c r="A945" t="s">
        <v>17</v>
      </c>
      <c r="B945" t="s">
        <v>975</v>
      </c>
      <c r="C945" s="4" t="str">
        <f t="shared" si="14"/>
        <v>/study-soa-footnotes?page_number=1&amp;page_size=0&amp;total_count=true</v>
      </c>
      <c r="D945">
        <v>9</v>
      </c>
      <c r="E945">
        <v>0</v>
      </c>
      <c r="F945">
        <v>940</v>
      </c>
      <c r="G945">
        <v>1856.0942087917399</v>
      </c>
      <c r="H945">
        <v>68.460133974440396</v>
      </c>
      <c r="I945">
        <v>4890.6453580129801</v>
      </c>
      <c r="J945">
        <v>40</v>
      </c>
      <c r="K945">
        <v>3.0262049609475002E-3</v>
      </c>
      <c r="L945">
        <v>0</v>
      </c>
      <c r="M945">
        <v>940</v>
      </c>
      <c r="N945">
        <v>1800</v>
      </c>
      <c r="O945">
        <v>3400</v>
      </c>
      <c r="P945">
        <v>3500</v>
      </c>
      <c r="Q945">
        <v>4900</v>
      </c>
      <c r="R945">
        <v>4900</v>
      </c>
      <c r="S945">
        <v>4900</v>
      </c>
      <c r="T945">
        <v>4900</v>
      </c>
      <c r="U945">
        <v>4900</v>
      </c>
      <c r="V945">
        <v>4900</v>
      </c>
      <c r="W945">
        <v>4900</v>
      </c>
    </row>
    <row r="946" spans="1:23" x14ac:dyDescent="0.2">
      <c r="A946" t="s">
        <v>17</v>
      </c>
      <c r="B946" t="s">
        <v>976</v>
      </c>
      <c r="C946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46">
        <v>9</v>
      </c>
      <c r="E946">
        <v>0</v>
      </c>
      <c r="F946">
        <v>6500</v>
      </c>
      <c r="G946">
        <v>6362.1121069105902</v>
      </c>
      <c r="H946">
        <v>3281.7518920637599</v>
      </c>
      <c r="I946">
        <v>11768.6300750356</v>
      </c>
      <c r="J946">
        <v>46787</v>
      </c>
      <c r="K946">
        <v>3.0262049609475002E-3</v>
      </c>
      <c r="L946">
        <v>0</v>
      </c>
      <c r="M946">
        <v>6500</v>
      </c>
      <c r="N946">
        <v>6500</v>
      </c>
      <c r="O946">
        <v>6800</v>
      </c>
      <c r="P946">
        <v>8100</v>
      </c>
      <c r="Q946">
        <v>12000</v>
      </c>
      <c r="R946">
        <v>12000</v>
      </c>
      <c r="S946">
        <v>12000</v>
      </c>
      <c r="T946">
        <v>12000</v>
      </c>
      <c r="U946">
        <v>12000</v>
      </c>
      <c r="V946">
        <v>12000</v>
      </c>
      <c r="W946">
        <v>12000</v>
      </c>
    </row>
    <row r="947" spans="1:23" x14ac:dyDescent="0.2">
      <c r="A947" t="s">
        <v>17</v>
      </c>
      <c r="B947" t="s">
        <v>977</v>
      </c>
      <c r="C947" s="4" t="str">
        <f t="shared" si="14"/>
        <v>/time-units?for_protocol_soa=true</v>
      </c>
      <c r="D947">
        <v>9</v>
      </c>
      <c r="E947">
        <v>0</v>
      </c>
      <c r="F947">
        <v>270</v>
      </c>
      <c r="G947">
        <v>907.89500631702401</v>
      </c>
      <c r="H947">
        <v>55.193606065586202</v>
      </c>
      <c r="I947">
        <v>3823.0646449373999</v>
      </c>
      <c r="J947">
        <v>92</v>
      </c>
      <c r="K947">
        <v>3.0262049609475002E-3</v>
      </c>
      <c r="L947">
        <v>0</v>
      </c>
      <c r="M947">
        <v>270</v>
      </c>
      <c r="N947">
        <v>310</v>
      </c>
      <c r="O947">
        <v>1700</v>
      </c>
      <c r="P947">
        <v>1800</v>
      </c>
      <c r="Q947">
        <v>3800</v>
      </c>
      <c r="R947">
        <v>3800</v>
      </c>
      <c r="S947">
        <v>3800</v>
      </c>
      <c r="T947">
        <v>3800</v>
      </c>
      <c r="U947">
        <v>3800</v>
      </c>
      <c r="V947">
        <v>3800</v>
      </c>
      <c r="W947">
        <v>3800</v>
      </c>
    </row>
    <row r="948" spans="1:23" x14ac:dyDescent="0.2">
      <c r="A948" t="s">
        <v>17</v>
      </c>
      <c r="B948" t="s">
        <v>978</v>
      </c>
      <c r="C948" s="4" t="str">
        <f t="shared" si="14"/>
        <v>/studies/study_uid</v>
      </c>
      <c r="D948">
        <v>7</v>
      </c>
      <c r="E948">
        <v>0</v>
      </c>
      <c r="F948">
        <v>1200</v>
      </c>
      <c r="G948">
        <v>1197.09046454434</v>
      </c>
      <c r="H948">
        <v>749.43087098654303</v>
      </c>
      <c r="I948">
        <v>1799.5855329791</v>
      </c>
      <c r="J948">
        <v>1713</v>
      </c>
      <c r="K948">
        <v>2.35371496962583E-3</v>
      </c>
      <c r="L948">
        <v>0</v>
      </c>
      <c r="M948">
        <v>1200</v>
      </c>
      <c r="N948">
        <v>1300</v>
      </c>
      <c r="O948">
        <v>1500</v>
      </c>
      <c r="P948">
        <v>1500</v>
      </c>
      <c r="Q948">
        <v>1800</v>
      </c>
      <c r="R948">
        <v>1800</v>
      </c>
      <c r="S948">
        <v>1800</v>
      </c>
      <c r="T948">
        <v>1800</v>
      </c>
      <c r="U948">
        <v>1800</v>
      </c>
      <c r="V948">
        <v>1800</v>
      </c>
      <c r="W948">
        <v>1800</v>
      </c>
    </row>
    <row r="949" spans="1:23" x14ac:dyDescent="0.2">
      <c r="A949" t="s">
        <v>17</v>
      </c>
      <c r="B949" t="s">
        <v>979</v>
      </c>
      <c r="C949" s="4" t="str">
        <f t="shared" si="14"/>
        <v>/flowchart?detailed=true</v>
      </c>
      <c r="D949">
        <v>7</v>
      </c>
      <c r="E949">
        <v>0</v>
      </c>
      <c r="F949">
        <v>25000</v>
      </c>
      <c r="G949">
        <v>25768.0488171754</v>
      </c>
      <c r="H949">
        <v>22192.951843026</v>
      </c>
      <c r="I949">
        <v>29532.7381039969</v>
      </c>
      <c r="J949">
        <v>510408</v>
      </c>
      <c r="K949">
        <v>2.35371496962583E-3</v>
      </c>
      <c r="L949">
        <v>0</v>
      </c>
      <c r="M949">
        <v>25000</v>
      </c>
      <c r="N949">
        <v>27000</v>
      </c>
      <c r="O949">
        <v>28000</v>
      </c>
      <c r="P949">
        <v>28000</v>
      </c>
      <c r="Q949">
        <v>30000</v>
      </c>
      <c r="R949">
        <v>30000</v>
      </c>
      <c r="S949">
        <v>30000</v>
      </c>
      <c r="T949">
        <v>30000</v>
      </c>
      <c r="U949">
        <v>30000</v>
      </c>
      <c r="V949">
        <v>30000</v>
      </c>
      <c r="W949">
        <v>30000</v>
      </c>
    </row>
    <row r="950" spans="1:23" x14ac:dyDescent="0.2">
      <c r="A950" t="s">
        <v>17</v>
      </c>
      <c r="B950" t="s">
        <v>980</v>
      </c>
      <c r="C950" s="4" t="str">
        <f t="shared" si="14"/>
        <v>/soa-preferences</v>
      </c>
      <c r="D950">
        <v>7</v>
      </c>
      <c r="E950">
        <v>0</v>
      </c>
      <c r="F950">
        <v>120</v>
      </c>
      <c r="G950">
        <v>289.60084612481199</v>
      </c>
      <c r="H950">
        <v>76.524680946022201</v>
      </c>
      <c r="I950">
        <v>810.31748291570602</v>
      </c>
      <c r="J950">
        <v>100</v>
      </c>
      <c r="K950">
        <v>2.35371496962583E-3</v>
      </c>
      <c r="L950">
        <v>0</v>
      </c>
      <c r="M950">
        <v>120</v>
      </c>
      <c r="N950">
        <v>170</v>
      </c>
      <c r="O950">
        <v>660</v>
      </c>
      <c r="P950">
        <v>660</v>
      </c>
      <c r="Q950">
        <v>810</v>
      </c>
      <c r="R950">
        <v>810</v>
      </c>
      <c r="S950">
        <v>810</v>
      </c>
      <c r="T950">
        <v>810</v>
      </c>
      <c r="U950">
        <v>810</v>
      </c>
      <c r="V950">
        <v>810</v>
      </c>
      <c r="W950">
        <v>810</v>
      </c>
    </row>
    <row r="951" spans="1:23" x14ac:dyDescent="0.2">
      <c r="A951" t="s">
        <v>17</v>
      </c>
      <c r="B951" t="s">
        <v>981</v>
      </c>
      <c r="C951" s="4" t="str">
        <f t="shared" si="14"/>
        <v>/study-activities?page_size=0&amp;page_number=1</v>
      </c>
      <c r="D951">
        <v>7</v>
      </c>
      <c r="E951">
        <v>0</v>
      </c>
      <c r="F951">
        <v>2900</v>
      </c>
      <c r="G951">
        <v>2957.4862275705</v>
      </c>
      <c r="H951">
        <v>1862.1634430019101</v>
      </c>
      <c r="I951">
        <v>3794.8656380176499</v>
      </c>
      <c r="J951">
        <v>409416</v>
      </c>
      <c r="K951">
        <v>2.35371496962583E-3</v>
      </c>
      <c r="L951">
        <v>0</v>
      </c>
      <c r="M951">
        <v>2900</v>
      </c>
      <c r="N951">
        <v>3300</v>
      </c>
      <c r="O951">
        <v>3800</v>
      </c>
      <c r="P951">
        <v>3800</v>
      </c>
      <c r="Q951">
        <v>3800</v>
      </c>
      <c r="R951">
        <v>3800</v>
      </c>
      <c r="S951">
        <v>3800</v>
      </c>
      <c r="T951">
        <v>3800</v>
      </c>
      <c r="U951">
        <v>3800</v>
      </c>
      <c r="V951">
        <v>3800</v>
      </c>
      <c r="W951">
        <v>3800</v>
      </c>
    </row>
    <row r="952" spans="1:23" x14ac:dyDescent="0.2">
      <c r="A952" t="s">
        <v>17</v>
      </c>
      <c r="B952" t="s">
        <v>982</v>
      </c>
      <c r="C952" s="4" t="str">
        <f t="shared" si="14"/>
        <v>/study-soa-footnotes?page_number=1&amp;page_size=0&amp;total_count=true</v>
      </c>
      <c r="D952">
        <v>7</v>
      </c>
      <c r="E952">
        <v>0</v>
      </c>
      <c r="F952">
        <v>1500</v>
      </c>
      <c r="G952">
        <v>3314.9907024344402</v>
      </c>
      <c r="H952">
        <v>68.530590971931801</v>
      </c>
      <c r="I952">
        <v>12547.2247340949</v>
      </c>
      <c r="J952">
        <v>40</v>
      </c>
      <c r="K952">
        <v>2.35371496962583E-3</v>
      </c>
      <c r="L952">
        <v>0</v>
      </c>
      <c r="M952">
        <v>1500</v>
      </c>
      <c r="N952">
        <v>2900</v>
      </c>
      <c r="O952">
        <v>4600</v>
      </c>
      <c r="P952">
        <v>4600</v>
      </c>
      <c r="Q952">
        <v>13000</v>
      </c>
      <c r="R952">
        <v>13000</v>
      </c>
      <c r="S952">
        <v>13000</v>
      </c>
      <c r="T952">
        <v>13000</v>
      </c>
      <c r="U952">
        <v>13000</v>
      </c>
      <c r="V952">
        <v>13000</v>
      </c>
      <c r="W952">
        <v>13000</v>
      </c>
    </row>
    <row r="953" spans="1:23" x14ac:dyDescent="0.2">
      <c r="A953" t="s">
        <v>17</v>
      </c>
      <c r="B953" t="s">
        <v>983</v>
      </c>
      <c r="C953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53">
        <v>7</v>
      </c>
      <c r="E953">
        <v>0</v>
      </c>
      <c r="F953">
        <v>6100</v>
      </c>
      <c r="G953">
        <v>5653.6906861167899</v>
      </c>
      <c r="H953">
        <v>3920.1408729422801</v>
      </c>
      <c r="I953">
        <v>7119.1207920201095</v>
      </c>
      <c r="J953">
        <v>46787</v>
      </c>
      <c r="K953">
        <v>2.35371496962583E-3</v>
      </c>
      <c r="L953">
        <v>0</v>
      </c>
      <c r="M953">
        <v>6100</v>
      </c>
      <c r="N953">
        <v>6300</v>
      </c>
      <c r="O953">
        <v>6800</v>
      </c>
      <c r="P953">
        <v>6800</v>
      </c>
      <c r="Q953">
        <v>7100</v>
      </c>
      <c r="R953">
        <v>7100</v>
      </c>
      <c r="S953">
        <v>7100</v>
      </c>
      <c r="T953">
        <v>7100</v>
      </c>
      <c r="U953">
        <v>7100</v>
      </c>
      <c r="V953">
        <v>7100</v>
      </c>
      <c r="W953">
        <v>7100</v>
      </c>
    </row>
    <row r="954" spans="1:23" x14ac:dyDescent="0.2">
      <c r="A954" t="s">
        <v>17</v>
      </c>
      <c r="B954" t="s">
        <v>984</v>
      </c>
      <c r="C954" s="4" t="str">
        <f t="shared" si="14"/>
        <v>/time-units?for_protocol_soa=true</v>
      </c>
      <c r="D954">
        <v>7</v>
      </c>
      <c r="E954">
        <v>0</v>
      </c>
      <c r="F954">
        <v>100</v>
      </c>
      <c r="G954">
        <v>269.37122727810799</v>
      </c>
      <c r="H954">
        <v>62.015246017835999</v>
      </c>
      <c r="I954">
        <v>567.42119207046903</v>
      </c>
      <c r="J954">
        <v>92</v>
      </c>
      <c r="K954">
        <v>2.35371496962583E-3</v>
      </c>
      <c r="L954">
        <v>0</v>
      </c>
      <c r="M954">
        <v>100</v>
      </c>
      <c r="N954">
        <v>450</v>
      </c>
      <c r="O954">
        <v>530</v>
      </c>
      <c r="P954">
        <v>530</v>
      </c>
      <c r="Q954">
        <v>570</v>
      </c>
      <c r="R954">
        <v>570</v>
      </c>
      <c r="S954">
        <v>570</v>
      </c>
      <c r="T954">
        <v>570</v>
      </c>
      <c r="U954">
        <v>570</v>
      </c>
      <c r="V954">
        <v>570</v>
      </c>
      <c r="W954">
        <v>570</v>
      </c>
    </row>
    <row r="955" spans="1:23" x14ac:dyDescent="0.2">
      <c r="A955" t="s">
        <v>17</v>
      </c>
      <c r="B955" t="s">
        <v>985</v>
      </c>
      <c r="C955" s="4" t="str">
        <f t="shared" si="14"/>
        <v>/studies/study_uid</v>
      </c>
      <c r="D955">
        <v>7</v>
      </c>
      <c r="E955">
        <v>0</v>
      </c>
      <c r="F955">
        <v>1500</v>
      </c>
      <c r="G955">
        <v>2369.2981331176702</v>
      </c>
      <c r="H955">
        <v>350.877495016902</v>
      </c>
      <c r="I955">
        <v>5301.5189790166896</v>
      </c>
      <c r="J955">
        <v>1713</v>
      </c>
      <c r="K955">
        <v>2.35371496962583E-3</v>
      </c>
      <c r="L955">
        <v>0</v>
      </c>
      <c r="M955">
        <v>1500</v>
      </c>
      <c r="N955">
        <v>3400</v>
      </c>
      <c r="O955">
        <v>4200</v>
      </c>
      <c r="P955">
        <v>4200</v>
      </c>
      <c r="Q955">
        <v>5300</v>
      </c>
      <c r="R955">
        <v>5300</v>
      </c>
      <c r="S955">
        <v>5300</v>
      </c>
      <c r="T955">
        <v>5300</v>
      </c>
      <c r="U955">
        <v>5300</v>
      </c>
      <c r="V955">
        <v>5300</v>
      </c>
      <c r="W955">
        <v>5300</v>
      </c>
    </row>
    <row r="956" spans="1:23" x14ac:dyDescent="0.2">
      <c r="A956" t="s">
        <v>17</v>
      </c>
      <c r="B956" t="s">
        <v>986</v>
      </c>
      <c r="C956" s="4" t="str">
        <f t="shared" si="14"/>
        <v>/flowchart?detailed=true</v>
      </c>
      <c r="D956">
        <v>7</v>
      </c>
      <c r="E956">
        <v>0</v>
      </c>
      <c r="F956">
        <v>24000</v>
      </c>
      <c r="G956">
        <v>23694.8294557431</v>
      </c>
      <c r="H956">
        <v>18868.531926069401</v>
      </c>
      <c r="I956">
        <v>29907.361610094002</v>
      </c>
      <c r="J956">
        <v>510836</v>
      </c>
      <c r="K956">
        <v>2.35371496962583E-3</v>
      </c>
      <c r="L956">
        <v>0</v>
      </c>
      <c r="M956">
        <v>24000</v>
      </c>
      <c r="N956">
        <v>24000</v>
      </c>
      <c r="O956">
        <v>26000</v>
      </c>
      <c r="P956">
        <v>26000</v>
      </c>
      <c r="Q956">
        <v>30000</v>
      </c>
      <c r="R956">
        <v>30000</v>
      </c>
      <c r="S956">
        <v>30000</v>
      </c>
      <c r="T956">
        <v>30000</v>
      </c>
      <c r="U956">
        <v>30000</v>
      </c>
      <c r="V956">
        <v>30000</v>
      </c>
      <c r="W956">
        <v>30000</v>
      </c>
    </row>
    <row r="957" spans="1:23" x14ac:dyDescent="0.2">
      <c r="A957" t="s">
        <v>17</v>
      </c>
      <c r="B957" t="s">
        <v>987</v>
      </c>
      <c r="C957" s="4" t="str">
        <f t="shared" si="14"/>
        <v>/soa-preferences</v>
      </c>
      <c r="D957">
        <v>7</v>
      </c>
      <c r="E957">
        <v>0</v>
      </c>
      <c r="F957">
        <v>96</v>
      </c>
      <c r="G957">
        <v>419.42760772404301</v>
      </c>
      <c r="H957">
        <v>79.308941029012203</v>
      </c>
      <c r="I957">
        <v>1634.29523003287</v>
      </c>
      <c r="J957">
        <v>100</v>
      </c>
      <c r="K957">
        <v>2.35371496962583E-3</v>
      </c>
      <c r="L957">
        <v>0</v>
      </c>
      <c r="M957">
        <v>96</v>
      </c>
      <c r="N957">
        <v>190</v>
      </c>
      <c r="O957">
        <v>760</v>
      </c>
      <c r="P957">
        <v>760</v>
      </c>
      <c r="Q957">
        <v>1600</v>
      </c>
      <c r="R957">
        <v>1600</v>
      </c>
      <c r="S957">
        <v>1600</v>
      </c>
      <c r="T957">
        <v>1600</v>
      </c>
      <c r="U957">
        <v>1600</v>
      </c>
      <c r="V957">
        <v>1600</v>
      </c>
      <c r="W957">
        <v>1600</v>
      </c>
    </row>
    <row r="958" spans="1:23" x14ac:dyDescent="0.2">
      <c r="A958" t="s">
        <v>17</v>
      </c>
      <c r="B958" t="s">
        <v>988</v>
      </c>
      <c r="C958" s="4" t="str">
        <f t="shared" si="14"/>
        <v>/study-activities?page_size=0&amp;page_number=1</v>
      </c>
      <c r="D958">
        <v>7</v>
      </c>
      <c r="E958">
        <v>0</v>
      </c>
      <c r="F958">
        <v>2800</v>
      </c>
      <c r="G958">
        <v>2810.5368217220498</v>
      </c>
      <c r="H958">
        <v>1835.66095691639</v>
      </c>
      <c r="I958">
        <v>4562.7516501117498</v>
      </c>
      <c r="J958">
        <v>409416</v>
      </c>
      <c r="K958">
        <v>2.35371496962583E-3</v>
      </c>
      <c r="L958">
        <v>0</v>
      </c>
      <c r="M958">
        <v>2800</v>
      </c>
      <c r="N958">
        <v>3000</v>
      </c>
      <c r="O958">
        <v>3700</v>
      </c>
      <c r="P958">
        <v>3700</v>
      </c>
      <c r="Q958">
        <v>4600</v>
      </c>
      <c r="R958">
        <v>4600</v>
      </c>
      <c r="S958">
        <v>4600</v>
      </c>
      <c r="T958">
        <v>4600</v>
      </c>
      <c r="U958">
        <v>4600</v>
      </c>
      <c r="V958">
        <v>4600</v>
      </c>
      <c r="W958">
        <v>4600</v>
      </c>
    </row>
    <row r="959" spans="1:23" x14ac:dyDescent="0.2">
      <c r="A959" t="s">
        <v>17</v>
      </c>
      <c r="B959" t="s">
        <v>989</v>
      </c>
      <c r="C959" s="4" t="str">
        <f t="shared" si="14"/>
        <v>/study-soa-footnotes?page_number=1&amp;page_size=0&amp;total_count=true</v>
      </c>
      <c r="D959">
        <v>7</v>
      </c>
      <c r="E959">
        <v>0</v>
      </c>
      <c r="F959">
        <v>330</v>
      </c>
      <c r="G959">
        <v>764.71316127572197</v>
      </c>
      <c r="H959">
        <v>47.108970931731101</v>
      </c>
      <c r="I959">
        <v>2228.2641759375101</v>
      </c>
      <c r="J959">
        <v>40</v>
      </c>
      <c r="K959">
        <v>2.35371496962583E-3</v>
      </c>
      <c r="L959">
        <v>0</v>
      </c>
      <c r="M959">
        <v>330</v>
      </c>
      <c r="N959">
        <v>550</v>
      </c>
      <c r="O959">
        <v>1800</v>
      </c>
      <c r="P959">
        <v>1800</v>
      </c>
      <c r="Q959">
        <v>2200</v>
      </c>
      <c r="R959">
        <v>2200</v>
      </c>
      <c r="S959">
        <v>2200</v>
      </c>
      <c r="T959">
        <v>2200</v>
      </c>
      <c r="U959">
        <v>2200</v>
      </c>
      <c r="V959">
        <v>2200</v>
      </c>
      <c r="W959">
        <v>2200</v>
      </c>
    </row>
    <row r="960" spans="1:23" x14ac:dyDescent="0.2">
      <c r="A960" t="s">
        <v>17</v>
      </c>
      <c r="B960" t="s">
        <v>990</v>
      </c>
      <c r="C960" s="4" t="str">
        <f t="shared" si="14"/>
        <v>/study-visits?page_size=0&amp;filters=%7B%22consecutive_visit_group%22:%7B%22v%22:%5Bnull%5D,%22op%22:%22eq%22%7D,%22visit_class%22:%7B%22v%22:%5B%22NON_VISIT%22,%22UNSCHEDULED_VISIT%22%5D,%22op%22:%22ne%22%7D%7D</v>
      </c>
      <c r="D960">
        <v>7</v>
      </c>
      <c r="E960">
        <v>1</v>
      </c>
      <c r="F960">
        <v>6300</v>
      </c>
      <c r="G960">
        <v>6120.4611103083598</v>
      </c>
      <c r="H960">
        <v>2551.2403140310198</v>
      </c>
      <c r="I960">
        <v>9940.1955610373898</v>
      </c>
      <c r="J960">
        <v>40155</v>
      </c>
      <c r="K960">
        <v>2.35371496962583E-3</v>
      </c>
      <c r="L960">
        <v>3.36244995660833E-4</v>
      </c>
      <c r="M960">
        <v>6300</v>
      </c>
      <c r="N960">
        <v>7400</v>
      </c>
      <c r="O960">
        <v>8700</v>
      </c>
      <c r="P960">
        <v>8700</v>
      </c>
      <c r="Q960">
        <v>9900</v>
      </c>
      <c r="R960">
        <v>9900</v>
      </c>
      <c r="S960">
        <v>9900</v>
      </c>
      <c r="T960">
        <v>9900</v>
      </c>
      <c r="U960">
        <v>9900</v>
      </c>
      <c r="V960">
        <v>9900</v>
      </c>
      <c r="W960">
        <v>9900</v>
      </c>
    </row>
    <row r="961" spans="1:23" x14ac:dyDescent="0.2">
      <c r="A961" t="s">
        <v>17</v>
      </c>
      <c r="B961" t="s">
        <v>991</v>
      </c>
      <c r="C961" s="4" t="str">
        <f t="shared" si="14"/>
        <v>/time-units?for_protocol_soa=true</v>
      </c>
      <c r="D961">
        <v>7</v>
      </c>
      <c r="E961">
        <v>0</v>
      </c>
      <c r="F961">
        <v>210</v>
      </c>
      <c r="G961">
        <v>950.79175186609496</v>
      </c>
      <c r="H961">
        <v>131.202187971211</v>
      </c>
      <c r="I961">
        <v>4693.1231860071402</v>
      </c>
      <c r="J961">
        <v>92</v>
      </c>
      <c r="K961">
        <v>2.35371496962583E-3</v>
      </c>
      <c r="L961">
        <v>0</v>
      </c>
      <c r="M961">
        <v>210</v>
      </c>
      <c r="N961">
        <v>270</v>
      </c>
      <c r="O961">
        <v>1100</v>
      </c>
      <c r="P961">
        <v>1100</v>
      </c>
      <c r="Q961">
        <v>4700</v>
      </c>
      <c r="R961">
        <v>4700</v>
      </c>
      <c r="S961">
        <v>4700</v>
      </c>
      <c r="T961">
        <v>4700</v>
      </c>
      <c r="U961">
        <v>4700</v>
      </c>
      <c r="V961">
        <v>4700</v>
      </c>
      <c r="W961">
        <v>4700</v>
      </c>
    </row>
    <row r="962" spans="1:23" x14ac:dyDescent="0.2">
      <c r="A962" t="s">
        <v>17</v>
      </c>
      <c r="B962" t="s">
        <v>992</v>
      </c>
      <c r="C962" s="4" t="str">
        <f t="shared" si="14"/>
        <v>/studies/study_uid</v>
      </c>
      <c r="D962">
        <v>10</v>
      </c>
      <c r="E962">
        <v>0</v>
      </c>
      <c r="F962">
        <v>1800</v>
      </c>
      <c r="G962">
        <v>2065.8088781055899</v>
      </c>
      <c r="H962">
        <v>377.15671502519399</v>
      </c>
      <c r="I962">
        <v>6469.0024700248596</v>
      </c>
      <c r="J962">
        <v>1713</v>
      </c>
      <c r="K962">
        <v>3.3624499566083299E-3</v>
      </c>
      <c r="L962">
        <v>0</v>
      </c>
      <c r="M962">
        <v>1900</v>
      </c>
      <c r="N962">
        <v>2100</v>
      </c>
      <c r="O962">
        <v>2200</v>
      </c>
      <c r="P962">
        <v>3000</v>
      </c>
      <c r="Q962">
        <v>6500</v>
      </c>
      <c r="R962">
        <v>6500</v>
      </c>
      <c r="S962">
        <v>6500</v>
      </c>
      <c r="T962">
        <v>6500</v>
      </c>
      <c r="U962">
        <v>6500</v>
      </c>
      <c r="V962">
        <v>6500</v>
      </c>
      <c r="W962">
        <v>6500</v>
      </c>
    </row>
    <row r="963" spans="1:23" x14ac:dyDescent="0.2">
      <c r="A963" t="s">
        <v>17</v>
      </c>
      <c r="B963" t="s">
        <v>993</v>
      </c>
      <c r="C963" s="4" t="str">
        <f t="shared" ref="C963:C1026" si="15">IF(LEN(B963)&lt;22,"/studies/study_uid",IF(LEFT(B963,5)="/stud",RIGHT(B963,LEN(B963)-21),B963))</f>
        <v>/flowchart?detailed=true</v>
      </c>
      <c r="D963">
        <v>10</v>
      </c>
      <c r="E963">
        <v>0</v>
      </c>
      <c r="F963">
        <v>19000</v>
      </c>
      <c r="G963">
        <v>20679.2565715848</v>
      </c>
      <c r="H963">
        <v>15868.234984925901</v>
      </c>
      <c r="I963">
        <v>26301.523433998202</v>
      </c>
      <c r="J963">
        <v>501313</v>
      </c>
      <c r="K963">
        <v>3.3624499566083299E-3</v>
      </c>
      <c r="L963">
        <v>0</v>
      </c>
      <c r="M963">
        <v>21000</v>
      </c>
      <c r="N963">
        <v>23000</v>
      </c>
      <c r="O963">
        <v>23000</v>
      </c>
      <c r="P963">
        <v>25000</v>
      </c>
      <c r="Q963">
        <v>26000</v>
      </c>
      <c r="R963">
        <v>26000</v>
      </c>
      <c r="S963">
        <v>26000</v>
      </c>
      <c r="T963">
        <v>26000</v>
      </c>
      <c r="U963">
        <v>26000</v>
      </c>
      <c r="V963">
        <v>26000</v>
      </c>
      <c r="W963">
        <v>26000</v>
      </c>
    </row>
    <row r="964" spans="1:23" x14ac:dyDescent="0.2">
      <c r="A964" t="s">
        <v>17</v>
      </c>
      <c r="B964" t="s">
        <v>994</v>
      </c>
      <c r="C964" s="4" t="str">
        <f t="shared" si="15"/>
        <v>/soa-preferences</v>
      </c>
      <c r="D964">
        <v>10</v>
      </c>
      <c r="E964">
        <v>0</v>
      </c>
      <c r="F964">
        <v>88</v>
      </c>
      <c r="G964">
        <v>198.08834559516899</v>
      </c>
      <c r="H964">
        <v>39.885442005470303</v>
      </c>
      <c r="I964">
        <v>970.78100091312001</v>
      </c>
      <c r="J964">
        <v>100</v>
      </c>
      <c r="K964">
        <v>3.3624499566083299E-3</v>
      </c>
      <c r="L964">
        <v>0</v>
      </c>
      <c r="M964">
        <v>89</v>
      </c>
      <c r="N964">
        <v>90</v>
      </c>
      <c r="O964">
        <v>150</v>
      </c>
      <c r="P964">
        <v>330</v>
      </c>
      <c r="Q964">
        <v>970</v>
      </c>
      <c r="R964">
        <v>970</v>
      </c>
      <c r="S964">
        <v>970</v>
      </c>
      <c r="T964">
        <v>970</v>
      </c>
      <c r="U964">
        <v>970</v>
      </c>
      <c r="V964">
        <v>970</v>
      </c>
      <c r="W964">
        <v>970</v>
      </c>
    </row>
    <row r="965" spans="1:23" x14ac:dyDescent="0.2">
      <c r="A965" t="s">
        <v>17</v>
      </c>
      <c r="B965" t="s">
        <v>995</v>
      </c>
      <c r="C965" s="4" t="str">
        <f t="shared" si="15"/>
        <v>/study-activities?page_size=0&amp;page_number=1</v>
      </c>
      <c r="D965">
        <v>10</v>
      </c>
      <c r="E965">
        <v>0</v>
      </c>
      <c r="F965">
        <v>2400</v>
      </c>
      <c r="G965">
        <v>3150.6926983245598</v>
      </c>
      <c r="H965">
        <v>1258.1968100275801</v>
      </c>
      <c r="I965">
        <v>8980.2204850129692</v>
      </c>
      <c r="J965">
        <v>409416</v>
      </c>
      <c r="K965">
        <v>3.3624499566083299E-3</v>
      </c>
      <c r="L965">
        <v>0</v>
      </c>
      <c r="M965">
        <v>3100</v>
      </c>
      <c r="N965">
        <v>3200</v>
      </c>
      <c r="O965">
        <v>3700</v>
      </c>
      <c r="P965">
        <v>3900</v>
      </c>
      <c r="Q965">
        <v>9000</v>
      </c>
      <c r="R965">
        <v>9000</v>
      </c>
      <c r="S965">
        <v>9000</v>
      </c>
      <c r="T965">
        <v>9000</v>
      </c>
      <c r="U965">
        <v>9000</v>
      </c>
      <c r="V965">
        <v>9000</v>
      </c>
      <c r="W965">
        <v>9000</v>
      </c>
    </row>
    <row r="966" spans="1:23" x14ac:dyDescent="0.2">
      <c r="A966" t="s">
        <v>17</v>
      </c>
      <c r="B966" t="s">
        <v>996</v>
      </c>
      <c r="C966" s="4" t="str">
        <f t="shared" si="15"/>
        <v>/study-soa-footnotes?page_number=1&amp;page_size=0&amp;total_count=true</v>
      </c>
      <c r="D966">
        <v>10</v>
      </c>
      <c r="E966">
        <v>0</v>
      </c>
      <c r="F966">
        <v>370</v>
      </c>
      <c r="G966">
        <v>738.718074699863</v>
      </c>
      <c r="H966">
        <v>83.878371049649999</v>
      </c>
      <c r="I966">
        <v>2533.7774810614001</v>
      </c>
      <c r="J966">
        <v>40</v>
      </c>
      <c r="K966">
        <v>3.3624499566083299E-3</v>
      </c>
      <c r="L966">
        <v>0</v>
      </c>
      <c r="M966">
        <v>540</v>
      </c>
      <c r="N966">
        <v>920</v>
      </c>
      <c r="O966">
        <v>950</v>
      </c>
      <c r="P966">
        <v>1400</v>
      </c>
      <c r="Q966">
        <v>2500</v>
      </c>
      <c r="R966">
        <v>2500</v>
      </c>
      <c r="S966">
        <v>2500</v>
      </c>
      <c r="T966">
        <v>2500</v>
      </c>
      <c r="U966">
        <v>2500</v>
      </c>
      <c r="V966">
        <v>2500</v>
      </c>
      <c r="W966">
        <v>2500</v>
      </c>
    </row>
    <row r="967" spans="1:23" x14ac:dyDescent="0.2">
      <c r="A967" t="s">
        <v>17</v>
      </c>
      <c r="B967" t="s">
        <v>997</v>
      </c>
      <c r="C967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967">
        <v>10</v>
      </c>
      <c r="E967">
        <v>0</v>
      </c>
      <c r="F967">
        <v>5600</v>
      </c>
      <c r="G967">
        <v>6660.2650454151399</v>
      </c>
      <c r="H967">
        <v>3879.6546430094099</v>
      </c>
      <c r="I967">
        <v>14712.3885580804</v>
      </c>
      <c r="J967">
        <v>46787</v>
      </c>
      <c r="K967">
        <v>3.3624499566083299E-3</v>
      </c>
      <c r="L967">
        <v>0</v>
      </c>
      <c r="M967">
        <v>6600</v>
      </c>
      <c r="N967">
        <v>6700</v>
      </c>
      <c r="O967">
        <v>6800</v>
      </c>
      <c r="P967">
        <v>7300</v>
      </c>
      <c r="Q967">
        <v>15000</v>
      </c>
      <c r="R967">
        <v>15000</v>
      </c>
      <c r="S967">
        <v>15000</v>
      </c>
      <c r="T967">
        <v>15000</v>
      </c>
      <c r="U967">
        <v>15000</v>
      </c>
      <c r="V967">
        <v>15000</v>
      </c>
      <c r="W967">
        <v>15000</v>
      </c>
    </row>
    <row r="968" spans="1:23" x14ac:dyDescent="0.2">
      <c r="A968" t="s">
        <v>17</v>
      </c>
      <c r="B968" t="s">
        <v>998</v>
      </c>
      <c r="C968" s="4" t="str">
        <f t="shared" si="15"/>
        <v>/time-units?for_protocol_soa=true</v>
      </c>
      <c r="D968">
        <v>10</v>
      </c>
      <c r="E968">
        <v>0</v>
      </c>
      <c r="F968">
        <v>98</v>
      </c>
      <c r="G968">
        <v>624.03907587286005</v>
      </c>
      <c r="H968">
        <v>49.995204899459999</v>
      </c>
      <c r="I968">
        <v>4315.7029909780204</v>
      </c>
      <c r="J968">
        <v>92</v>
      </c>
      <c r="K968">
        <v>3.3624499566083299E-3</v>
      </c>
      <c r="L968">
        <v>0</v>
      </c>
      <c r="M968">
        <v>110</v>
      </c>
      <c r="N968">
        <v>120</v>
      </c>
      <c r="O968">
        <v>150</v>
      </c>
      <c r="P968">
        <v>1200</v>
      </c>
      <c r="Q968">
        <v>4300</v>
      </c>
      <c r="R968">
        <v>4300</v>
      </c>
      <c r="S968">
        <v>4300</v>
      </c>
      <c r="T968">
        <v>4300</v>
      </c>
      <c r="U968">
        <v>4300</v>
      </c>
      <c r="V968">
        <v>4300</v>
      </c>
      <c r="W968">
        <v>4300</v>
      </c>
    </row>
    <row r="969" spans="1:23" x14ac:dyDescent="0.2">
      <c r="A969" t="s">
        <v>17</v>
      </c>
      <c r="B969" t="s">
        <v>999</v>
      </c>
      <c r="C969" s="4" t="str">
        <f t="shared" si="15"/>
        <v>/studies/study_uid</v>
      </c>
      <c r="D969">
        <v>7</v>
      </c>
      <c r="E969">
        <v>0</v>
      </c>
      <c r="F969">
        <v>1300</v>
      </c>
      <c r="G969">
        <v>1277.1391635760599</v>
      </c>
      <c r="H969">
        <v>443.92079196404597</v>
      </c>
      <c r="I969">
        <v>2247.1543740248298</v>
      </c>
      <c r="J969">
        <v>1713</v>
      </c>
      <c r="K969">
        <v>2.35371496962583E-3</v>
      </c>
      <c r="L969">
        <v>0</v>
      </c>
      <c r="M969">
        <v>1300</v>
      </c>
      <c r="N969">
        <v>1400</v>
      </c>
      <c r="O969">
        <v>1700</v>
      </c>
      <c r="P969">
        <v>1700</v>
      </c>
      <c r="Q969">
        <v>2200</v>
      </c>
      <c r="R969">
        <v>2200</v>
      </c>
      <c r="S969">
        <v>2200</v>
      </c>
      <c r="T969">
        <v>2200</v>
      </c>
      <c r="U969">
        <v>2200</v>
      </c>
      <c r="V969">
        <v>2200</v>
      </c>
      <c r="W969">
        <v>2200</v>
      </c>
    </row>
    <row r="970" spans="1:23" x14ac:dyDescent="0.2">
      <c r="A970" t="s">
        <v>17</v>
      </c>
      <c r="B970" t="s">
        <v>1000</v>
      </c>
      <c r="C970" s="4" t="str">
        <f t="shared" si="15"/>
        <v>/flowchart?detailed=true</v>
      </c>
      <c r="D970">
        <v>7</v>
      </c>
      <c r="E970">
        <v>0</v>
      </c>
      <c r="F970">
        <v>21000</v>
      </c>
      <c r="G970">
        <v>21831.7788131202</v>
      </c>
      <c r="H970">
        <v>17594.5485649863</v>
      </c>
      <c r="I970">
        <v>27768.748549977299</v>
      </c>
      <c r="J970">
        <v>503132</v>
      </c>
      <c r="K970">
        <v>2.35371496962583E-3</v>
      </c>
      <c r="L970">
        <v>0</v>
      </c>
      <c r="M970">
        <v>21000</v>
      </c>
      <c r="N970">
        <v>22000</v>
      </c>
      <c r="O970">
        <v>25000</v>
      </c>
      <c r="P970">
        <v>25000</v>
      </c>
      <c r="Q970">
        <v>28000</v>
      </c>
      <c r="R970">
        <v>28000</v>
      </c>
      <c r="S970">
        <v>28000</v>
      </c>
      <c r="T970">
        <v>28000</v>
      </c>
      <c r="U970">
        <v>28000</v>
      </c>
      <c r="V970">
        <v>28000</v>
      </c>
      <c r="W970">
        <v>28000</v>
      </c>
    </row>
    <row r="971" spans="1:23" x14ac:dyDescent="0.2">
      <c r="A971" t="s">
        <v>17</v>
      </c>
      <c r="B971" t="s">
        <v>1001</v>
      </c>
      <c r="C971" s="4" t="str">
        <f t="shared" si="15"/>
        <v>/soa-preferences</v>
      </c>
      <c r="D971">
        <v>7</v>
      </c>
      <c r="E971">
        <v>0</v>
      </c>
      <c r="F971">
        <v>240</v>
      </c>
      <c r="G971">
        <v>1097.90517773944</v>
      </c>
      <c r="H971">
        <v>101.442715036682</v>
      </c>
      <c r="I971">
        <v>5882.67502200324</v>
      </c>
      <c r="J971">
        <v>100</v>
      </c>
      <c r="K971">
        <v>2.35371496962583E-3</v>
      </c>
      <c r="L971">
        <v>0</v>
      </c>
      <c r="M971">
        <v>240</v>
      </c>
      <c r="N971">
        <v>480</v>
      </c>
      <c r="O971">
        <v>730</v>
      </c>
      <c r="P971">
        <v>730</v>
      </c>
      <c r="Q971">
        <v>5900</v>
      </c>
      <c r="R971">
        <v>5900</v>
      </c>
      <c r="S971">
        <v>5900</v>
      </c>
      <c r="T971">
        <v>5900</v>
      </c>
      <c r="U971">
        <v>5900</v>
      </c>
      <c r="V971">
        <v>5900</v>
      </c>
      <c r="W971">
        <v>5900</v>
      </c>
    </row>
    <row r="972" spans="1:23" x14ac:dyDescent="0.2">
      <c r="A972" t="s">
        <v>17</v>
      </c>
      <c r="B972" t="s">
        <v>1002</v>
      </c>
      <c r="C972" s="4" t="str">
        <f t="shared" si="15"/>
        <v>/study-activities?page_size=0&amp;page_number=1</v>
      </c>
      <c r="D972">
        <v>7</v>
      </c>
      <c r="E972">
        <v>0</v>
      </c>
      <c r="F972">
        <v>2800</v>
      </c>
      <c r="G972">
        <v>3279.5582499820698</v>
      </c>
      <c r="H972">
        <v>1867.8604390006501</v>
      </c>
      <c r="I972">
        <v>5835.0813719443904</v>
      </c>
      <c r="J972">
        <v>409416</v>
      </c>
      <c r="K972">
        <v>2.35371496962583E-3</v>
      </c>
      <c r="L972">
        <v>0</v>
      </c>
      <c r="M972">
        <v>2800</v>
      </c>
      <c r="N972">
        <v>3200</v>
      </c>
      <c r="O972">
        <v>4800</v>
      </c>
      <c r="P972">
        <v>4800</v>
      </c>
      <c r="Q972">
        <v>5800</v>
      </c>
      <c r="R972">
        <v>5800</v>
      </c>
      <c r="S972">
        <v>5800</v>
      </c>
      <c r="T972">
        <v>5800</v>
      </c>
      <c r="U972">
        <v>5800</v>
      </c>
      <c r="V972">
        <v>5800</v>
      </c>
      <c r="W972">
        <v>5800</v>
      </c>
    </row>
    <row r="973" spans="1:23" x14ac:dyDescent="0.2">
      <c r="A973" t="s">
        <v>17</v>
      </c>
      <c r="B973" t="s">
        <v>1003</v>
      </c>
      <c r="C973" s="4" t="str">
        <f t="shared" si="15"/>
        <v>/study-soa-footnotes?page_number=1&amp;page_size=0&amp;total_count=true</v>
      </c>
      <c r="D973">
        <v>7</v>
      </c>
      <c r="E973">
        <v>0</v>
      </c>
      <c r="F973">
        <v>1100</v>
      </c>
      <c r="G973">
        <v>1078.10352741008</v>
      </c>
      <c r="H973">
        <v>47.533856937661703</v>
      </c>
      <c r="I973">
        <v>2143.8217189861398</v>
      </c>
      <c r="J973">
        <v>40</v>
      </c>
      <c r="K973">
        <v>2.35371496962583E-3</v>
      </c>
      <c r="L973">
        <v>0</v>
      </c>
      <c r="M973">
        <v>1100</v>
      </c>
      <c r="N973">
        <v>1300</v>
      </c>
      <c r="O973">
        <v>1700</v>
      </c>
      <c r="P973">
        <v>1700</v>
      </c>
      <c r="Q973">
        <v>2100</v>
      </c>
      <c r="R973">
        <v>2100</v>
      </c>
      <c r="S973">
        <v>2100</v>
      </c>
      <c r="T973">
        <v>2100</v>
      </c>
      <c r="U973">
        <v>2100</v>
      </c>
      <c r="V973">
        <v>2100</v>
      </c>
      <c r="W973">
        <v>2100</v>
      </c>
    </row>
    <row r="974" spans="1:23" x14ac:dyDescent="0.2">
      <c r="A974" t="s">
        <v>17</v>
      </c>
      <c r="B974" t="s">
        <v>1004</v>
      </c>
      <c r="C974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974">
        <v>7</v>
      </c>
      <c r="E974">
        <v>0</v>
      </c>
      <c r="F974">
        <v>6900</v>
      </c>
      <c r="G974">
        <v>7326.2999165537103</v>
      </c>
      <c r="H974">
        <v>5309.6620269352497</v>
      </c>
      <c r="I974">
        <v>11659.1921040089</v>
      </c>
      <c r="J974">
        <v>46787</v>
      </c>
      <c r="K974">
        <v>2.35371496962583E-3</v>
      </c>
      <c r="L974">
        <v>0</v>
      </c>
      <c r="M974">
        <v>6900</v>
      </c>
      <c r="N974">
        <v>7400</v>
      </c>
      <c r="O974">
        <v>8200</v>
      </c>
      <c r="P974">
        <v>8200</v>
      </c>
      <c r="Q974">
        <v>12000</v>
      </c>
      <c r="R974">
        <v>12000</v>
      </c>
      <c r="S974">
        <v>12000</v>
      </c>
      <c r="T974">
        <v>12000</v>
      </c>
      <c r="U974">
        <v>12000</v>
      </c>
      <c r="V974">
        <v>12000</v>
      </c>
      <c r="W974">
        <v>12000</v>
      </c>
    </row>
    <row r="975" spans="1:23" x14ac:dyDescent="0.2">
      <c r="A975" t="s">
        <v>17</v>
      </c>
      <c r="B975" t="s">
        <v>1005</v>
      </c>
      <c r="C975" s="4" t="str">
        <f t="shared" si="15"/>
        <v>/time-units?for_protocol_soa=true</v>
      </c>
      <c r="D975">
        <v>7</v>
      </c>
      <c r="E975">
        <v>0</v>
      </c>
      <c r="F975">
        <v>270</v>
      </c>
      <c r="G975">
        <v>382.62592703436599</v>
      </c>
      <c r="H975">
        <v>52.719828090630401</v>
      </c>
      <c r="I975">
        <v>1376.2010229984201</v>
      </c>
      <c r="J975">
        <v>92</v>
      </c>
      <c r="K975">
        <v>2.35371496962583E-3</v>
      </c>
      <c r="L975">
        <v>0</v>
      </c>
      <c r="M975">
        <v>270</v>
      </c>
      <c r="N975">
        <v>290</v>
      </c>
      <c r="O975">
        <v>380</v>
      </c>
      <c r="P975">
        <v>380</v>
      </c>
      <c r="Q975">
        <v>1400</v>
      </c>
      <c r="R975">
        <v>1400</v>
      </c>
      <c r="S975">
        <v>1400</v>
      </c>
      <c r="T975">
        <v>1400</v>
      </c>
      <c r="U975">
        <v>1400</v>
      </c>
      <c r="V975">
        <v>1400</v>
      </c>
      <c r="W975">
        <v>1400</v>
      </c>
    </row>
    <row r="976" spans="1:23" x14ac:dyDescent="0.2">
      <c r="A976" t="s">
        <v>17</v>
      </c>
      <c r="B976" t="s">
        <v>1006</v>
      </c>
      <c r="C976" s="4" t="str">
        <f t="shared" si="15"/>
        <v>/studies/study_uid</v>
      </c>
      <c r="D976">
        <v>6</v>
      </c>
      <c r="E976">
        <v>0</v>
      </c>
      <c r="F976">
        <v>920</v>
      </c>
      <c r="G976">
        <v>1704.9562431638999</v>
      </c>
      <c r="H976">
        <v>711.50774101261004</v>
      </c>
      <c r="I976">
        <v>3311.5642069606101</v>
      </c>
      <c r="J976">
        <v>1713</v>
      </c>
      <c r="K976">
        <v>2.0174699739649998E-3</v>
      </c>
      <c r="L976">
        <v>0</v>
      </c>
      <c r="M976">
        <v>1700</v>
      </c>
      <c r="N976">
        <v>1700</v>
      </c>
      <c r="O976">
        <v>2700</v>
      </c>
      <c r="P976">
        <v>2700</v>
      </c>
      <c r="Q976">
        <v>3300</v>
      </c>
      <c r="R976">
        <v>3300</v>
      </c>
      <c r="S976">
        <v>3300</v>
      </c>
      <c r="T976">
        <v>3300</v>
      </c>
      <c r="U976">
        <v>3300</v>
      </c>
      <c r="V976">
        <v>3300</v>
      </c>
      <c r="W976">
        <v>3300</v>
      </c>
    </row>
    <row r="977" spans="1:23" x14ac:dyDescent="0.2">
      <c r="A977" t="s">
        <v>17</v>
      </c>
      <c r="B977" t="s">
        <v>1007</v>
      </c>
      <c r="C977" s="4" t="str">
        <f t="shared" si="15"/>
        <v>/flowchart?detailed=true</v>
      </c>
      <c r="D977">
        <v>6</v>
      </c>
      <c r="E977">
        <v>0</v>
      </c>
      <c r="F977">
        <v>20000</v>
      </c>
      <c r="G977">
        <v>21483.969318816198</v>
      </c>
      <c r="H977">
        <v>18843.142288969801</v>
      </c>
      <c r="I977">
        <v>26455.652101081701</v>
      </c>
      <c r="J977">
        <v>499601</v>
      </c>
      <c r="K977">
        <v>2.0174699739649998E-3</v>
      </c>
      <c r="L977">
        <v>0</v>
      </c>
      <c r="M977">
        <v>21000</v>
      </c>
      <c r="N977">
        <v>21000</v>
      </c>
      <c r="O977">
        <v>23000</v>
      </c>
      <c r="P977">
        <v>23000</v>
      </c>
      <c r="Q977">
        <v>26000</v>
      </c>
      <c r="R977">
        <v>26000</v>
      </c>
      <c r="S977">
        <v>26000</v>
      </c>
      <c r="T977">
        <v>26000</v>
      </c>
      <c r="U977">
        <v>26000</v>
      </c>
      <c r="V977">
        <v>26000</v>
      </c>
      <c r="W977">
        <v>26000</v>
      </c>
    </row>
    <row r="978" spans="1:23" x14ac:dyDescent="0.2">
      <c r="A978" t="s">
        <v>17</v>
      </c>
      <c r="B978" t="s">
        <v>1008</v>
      </c>
      <c r="C978" s="4" t="str">
        <f t="shared" si="15"/>
        <v>/soa-preferences</v>
      </c>
      <c r="D978">
        <v>6</v>
      </c>
      <c r="E978">
        <v>0</v>
      </c>
      <c r="F978">
        <v>120</v>
      </c>
      <c r="G978">
        <v>876.69519616368495</v>
      </c>
      <c r="H978">
        <v>64.662102027796195</v>
      </c>
      <c r="I978">
        <v>3302.14703094679</v>
      </c>
      <c r="J978">
        <v>100</v>
      </c>
      <c r="K978">
        <v>2.0174699739649998E-3</v>
      </c>
      <c r="L978">
        <v>0</v>
      </c>
      <c r="M978">
        <v>270</v>
      </c>
      <c r="N978">
        <v>270</v>
      </c>
      <c r="O978">
        <v>1400</v>
      </c>
      <c r="P978">
        <v>1400</v>
      </c>
      <c r="Q978">
        <v>3300</v>
      </c>
      <c r="R978">
        <v>3300</v>
      </c>
      <c r="S978">
        <v>3300</v>
      </c>
      <c r="T978">
        <v>3300</v>
      </c>
      <c r="U978">
        <v>3300</v>
      </c>
      <c r="V978">
        <v>3300</v>
      </c>
      <c r="W978">
        <v>3300</v>
      </c>
    </row>
    <row r="979" spans="1:23" x14ac:dyDescent="0.2">
      <c r="A979" t="s">
        <v>17</v>
      </c>
      <c r="B979" t="s">
        <v>1009</v>
      </c>
      <c r="C979" s="4" t="str">
        <f t="shared" si="15"/>
        <v>/study-activities?page_size=0&amp;page_number=1</v>
      </c>
      <c r="D979">
        <v>6</v>
      </c>
      <c r="E979">
        <v>0</v>
      </c>
      <c r="F979">
        <v>2700</v>
      </c>
      <c r="G979">
        <v>3120.8679273452899</v>
      </c>
      <c r="H979">
        <v>2363.5672900127202</v>
      </c>
      <c r="I979">
        <v>4841.1178579553898</v>
      </c>
      <c r="J979">
        <v>409416</v>
      </c>
      <c r="K979">
        <v>2.0174699739649998E-3</v>
      </c>
      <c r="L979">
        <v>0</v>
      </c>
      <c r="M979">
        <v>3200</v>
      </c>
      <c r="N979">
        <v>3200</v>
      </c>
      <c r="O979">
        <v>3200</v>
      </c>
      <c r="P979">
        <v>3200</v>
      </c>
      <c r="Q979">
        <v>4800</v>
      </c>
      <c r="R979">
        <v>4800</v>
      </c>
      <c r="S979">
        <v>4800</v>
      </c>
      <c r="T979">
        <v>4800</v>
      </c>
      <c r="U979">
        <v>4800</v>
      </c>
      <c r="V979">
        <v>4800</v>
      </c>
      <c r="W979">
        <v>4800</v>
      </c>
    </row>
    <row r="980" spans="1:23" x14ac:dyDescent="0.2">
      <c r="A980" t="s">
        <v>17</v>
      </c>
      <c r="B980" t="s">
        <v>1010</v>
      </c>
      <c r="C980" s="4" t="str">
        <f t="shared" si="15"/>
        <v>/study-soa-footnotes?page_number=1&amp;page_size=0&amp;total_count=true</v>
      </c>
      <c r="D980">
        <v>6</v>
      </c>
      <c r="E980">
        <v>0</v>
      </c>
      <c r="F980">
        <v>90</v>
      </c>
      <c r="G980">
        <v>729.19989235621495</v>
      </c>
      <c r="H980">
        <v>52.405048976652303</v>
      </c>
      <c r="I980">
        <v>1979.2490840191001</v>
      </c>
      <c r="J980">
        <v>40</v>
      </c>
      <c r="K980">
        <v>2.0174699739649998E-3</v>
      </c>
      <c r="L980">
        <v>0</v>
      </c>
      <c r="M980">
        <v>820</v>
      </c>
      <c r="N980">
        <v>820</v>
      </c>
      <c r="O980">
        <v>1300</v>
      </c>
      <c r="P980">
        <v>1300</v>
      </c>
      <c r="Q980">
        <v>2000</v>
      </c>
      <c r="R980">
        <v>2000</v>
      </c>
      <c r="S980">
        <v>2000</v>
      </c>
      <c r="T980">
        <v>2000</v>
      </c>
      <c r="U980">
        <v>2000</v>
      </c>
      <c r="V980">
        <v>2000</v>
      </c>
      <c r="W980">
        <v>2000</v>
      </c>
    </row>
    <row r="981" spans="1:23" x14ac:dyDescent="0.2">
      <c r="A981" t="s">
        <v>17</v>
      </c>
      <c r="B981" t="s">
        <v>1011</v>
      </c>
      <c r="C981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981">
        <v>6</v>
      </c>
      <c r="E981">
        <v>0</v>
      </c>
      <c r="F981">
        <v>6200</v>
      </c>
      <c r="G981">
        <v>7072.1174953699401</v>
      </c>
      <c r="H981">
        <v>5491.5312649682101</v>
      </c>
      <c r="I981">
        <v>10192.0405280543</v>
      </c>
      <c r="J981">
        <v>46787</v>
      </c>
      <c r="K981">
        <v>2.0174699739649998E-3</v>
      </c>
      <c r="L981">
        <v>0</v>
      </c>
      <c r="M981">
        <v>7000</v>
      </c>
      <c r="N981">
        <v>7000</v>
      </c>
      <c r="O981">
        <v>7900</v>
      </c>
      <c r="P981">
        <v>7900</v>
      </c>
      <c r="Q981">
        <v>10000</v>
      </c>
      <c r="R981">
        <v>10000</v>
      </c>
      <c r="S981">
        <v>10000</v>
      </c>
      <c r="T981">
        <v>10000</v>
      </c>
      <c r="U981">
        <v>10000</v>
      </c>
      <c r="V981">
        <v>10000</v>
      </c>
      <c r="W981">
        <v>10000</v>
      </c>
    </row>
    <row r="982" spans="1:23" x14ac:dyDescent="0.2">
      <c r="A982" t="s">
        <v>17</v>
      </c>
      <c r="B982" t="s">
        <v>1012</v>
      </c>
      <c r="C982" s="4" t="str">
        <f t="shared" si="15"/>
        <v>/time-units?for_protocol_soa=true</v>
      </c>
      <c r="D982">
        <v>6</v>
      </c>
      <c r="E982">
        <v>0</v>
      </c>
      <c r="F982">
        <v>150</v>
      </c>
      <c r="G982">
        <v>204.45914964269201</v>
      </c>
      <c r="H982">
        <v>56.951895006932297</v>
      </c>
      <c r="I982">
        <v>390.34289203118499</v>
      </c>
      <c r="J982">
        <v>92</v>
      </c>
      <c r="K982">
        <v>2.0174699739649998E-3</v>
      </c>
      <c r="L982">
        <v>0</v>
      </c>
      <c r="M982">
        <v>200</v>
      </c>
      <c r="N982">
        <v>200</v>
      </c>
      <c r="O982">
        <v>350</v>
      </c>
      <c r="P982">
        <v>350</v>
      </c>
      <c r="Q982">
        <v>390</v>
      </c>
      <c r="R982">
        <v>390</v>
      </c>
      <c r="S982">
        <v>390</v>
      </c>
      <c r="T982">
        <v>390</v>
      </c>
      <c r="U982">
        <v>390</v>
      </c>
      <c r="V982">
        <v>390</v>
      </c>
      <c r="W982">
        <v>390</v>
      </c>
    </row>
    <row r="983" spans="1:23" x14ac:dyDescent="0.2">
      <c r="A983" t="s">
        <v>17</v>
      </c>
      <c r="B983" t="s">
        <v>1013</v>
      </c>
      <c r="C983" s="4" t="str">
        <f t="shared" si="15"/>
        <v>/studies/study_uid</v>
      </c>
      <c r="D983">
        <v>11</v>
      </c>
      <c r="E983">
        <v>0</v>
      </c>
      <c r="F983">
        <v>1900</v>
      </c>
      <c r="G983">
        <v>1908.86587418869</v>
      </c>
      <c r="H983">
        <v>322.09621509537101</v>
      </c>
      <c r="I983">
        <v>5530.0497070420497</v>
      </c>
      <c r="J983">
        <v>1713</v>
      </c>
      <c r="K983">
        <v>3.69869495226917E-3</v>
      </c>
      <c r="L983">
        <v>0</v>
      </c>
      <c r="M983">
        <v>1900</v>
      </c>
      <c r="N983">
        <v>2300</v>
      </c>
      <c r="O983">
        <v>2300</v>
      </c>
      <c r="P983">
        <v>2300</v>
      </c>
      <c r="Q983">
        <v>3400</v>
      </c>
      <c r="R983">
        <v>5500</v>
      </c>
      <c r="S983">
        <v>5500</v>
      </c>
      <c r="T983">
        <v>5500</v>
      </c>
      <c r="U983">
        <v>5500</v>
      </c>
      <c r="V983">
        <v>5500</v>
      </c>
      <c r="W983">
        <v>5500</v>
      </c>
    </row>
    <row r="984" spans="1:23" x14ac:dyDescent="0.2">
      <c r="A984" t="s">
        <v>17</v>
      </c>
      <c r="B984" t="s">
        <v>1014</v>
      </c>
      <c r="C984" s="4" t="str">
        <f t="shared" si="15"/>
        <v>/flowchart?detailed=true</v>
      </c>
      <c r="D984">
        <v>11</v>
      </c>
      <c r="E984">
        <v>0</v>
      </c>
      <c r="F984">
        <v>20000</v>
      </c>
      <c r="G984">
        <v>21194.8154576503</v>
      </c>
      <c r="H984">
        <v>15022.132606944</v>
      </c>
      <c r="I984">
        <v>25988.285601022599</v>
      </c>
      <c r="J984">
        <v>503239</v>
      </c>
      <c r="K984">
        <v>3.69869495226917E-3</v>
      </c>
      <c r="L984">
        <v>0</v>
      </c>
      <c r="M984">
        <v>20000</v>
      </c>
      <c r="N984">
        <v>24000</v>
      </c>
      <c r="O984">
        <v>25000</v>
      </c>
      <c r="P984">
        <v>25000</v>
      </c>
      <c r="Q984">
        <v>26000</v>
      </c>
      <c r="R984">
        <v>26000</v>
      </c>
      <c r="S984">
        <v>26000</v>
      </c>
      <c r="T984">
        <v>26000</v>
      </c>
      <c r="U984">
        <v>26000</v>
      </c>
      <c r="V984">
        <v>26000</v>
      </c>
      <c r="W984">
        <v>26000</v>
      </c>
    </row>
    <row r="985" spans="1:23" x14ac:dyDescent="0.2">
      <c r="A985" t="s">
        <v>17</v>
      </c>
      <c r="B985" t="s">
        <v>1015</v>
      </c>
      <c r="C985" s="4" t="str">
        <f t="shared" si="15"/>
        <v>/soa-preferences</v>
      </c>
      <c r="D985">
        <v>11</v>
      </c>
      <c r="E985">
        <v>0</v>
      </c>
      <c r="F985">
        <v>110</v>
      </c>
      <c r="G985">
        <v>339.20070508875898</v>
      </c>
      <c r="H985">
        <v>59.917515027336698</v>
      </c>
      <c r="I985">
        <v>2580.4588519968001</v>
      </c>
      <c r="J985">
        <v>100</v>
      </c>
      <c r="K985">
        <v>3.69869495226917E-3</v>
      </c>
      <c r="L985">
        <v>0</v>
      </c>
      <c r="M985">
        <v>110</v>
      </c>
      <c r="N985">
        <v>130</v>
      </c>
      <c r="O985">
        <v>180</v>
      </c>
      <c r="P985">
        <v>180</v>
      </c>
      <c r="Q985">
        <v>180</v>
      </c>
      <c r="R985">
        <v>2600</v>
      </c>
      <c r="S985">
        <v>2600</v>
      </c>
      <c r="T985">
        <v>2600</v>
      </c>
      <c r="U985">
        <v>2600</v>
      </c>
      <c r="V985">
        <v>2600</v>
      </c>
      <c r="W985">
        <v>2600</v>
      </c>
    </row>
    <row r="986" spans="1:23" x14ac:dyDescent="0.2">
      <c r="A986" t="s">
        <v>17</v>
      </c>
      <c r="B986" t="s">
        <v>1016</v>
      </c>
      <c r="C986" s="4" t="str">
        <f t="shared" si="15"/>
        <v>/study-activities?page_size=0&amp;page_number=1</v>
      </c>
      <c r="D986">
        <v>11</v>
      </c>
      <c r="E986">
        <v>0</v>
      </c>
      <c r="F986">
        <v>3500</v>
      </c>
      <c r="G986">
        <v>3561.0281416447801</v>
      </c>
      <c r="H986">
        <v>1345.7156020449399</v>
      </c>
      <c r="I986">
        <v>5363.8926779385602</v>
      </c>
      <c r="J986">
        <v>409416</v>
      </c>
      <c r="K986">
        <v>3.69869495226917E-3</v>
      </c>
      <c r="L986">
        <v>0</v>
      </c>
      <c r="M986">
        <v>3500</v>
      </c>
      <c r="N986">
        <v>4500</v>
      </c>
      <c r="O986">
        <v>4700</v>
      </c>
      <c r="P986">
        <v>4700</v>
      </c>
      <c r="Q986">
        <v>4800</v>
      </c>
      <c r="R986">
        <v>5400</v>
      </c>
      <c r="S986">
        <v>5400</v>
      </c>
      <c r="T986">
        <v>5400</v>
      </c>
      <c r="U986">
        <v>5400</v>
      </c>
      <c r="V986">
        <v>5400</v>
      </c>
      <c r="W986">
        <v>5400</v>
      </c>
    </row>
    <row r="987" spans="1:23" x14ac:dyDescent="0.2">
      <c r="A987" t="s">
        <v>17</v>
      </c>
      <c r="B987" t="s">
        <v>1017</v>
      </c>
      <c r="C987" s="4" t="str">
        <f t="shared" si="15"/>
        <v>/study-soa-footnotes?page_number=1&amp;page_size=0&amp;total_count=true</v>
      </c>
      <c r="D987">
        <v>11</v>
      </c>
      <c r="E987">
        <v>0</v>
      </c>
      <c r="F987">
        <v>390</v>
      </c>
      <c r="G987">
        <v>1638.61518483397</v>
      </c>
      <c r="H987">
        <v>46.079137013293803</v>
      </c>
      <c r="I987">
        <v>6845.3852210659497</v>
      </c>
      <c r="J987">
        <v>40</v>
      </c>
      <c r="K987">
        <v>3.69869495226917E-3</v>
      </c>
      <c r="L987">
        <v>0</v>
      </c>
      <c r="M987">
        <v>390</v>
      </c>
      <c r="N987">
        <v>1800</v>
      </c>
      <c r="O987">
        <v>2600</v>
      </c>
      <c r="P987">
        <v>2600</v>
      </c>
      <c r="Q987">
        <v>4800</v>
      </c>
      <c r="R987">
        <v>6800</v>
      </c>
      <c r="S987">
        <v>6800</v>
      </c>
      <c r="T987">
        <v>6800</v>
      </c>
      <c r="U987">
        <v>6800</v>
      </c>
      <c r="V987">
        <v>6800</v>
      </c>
      <c r="W987">
        <v>6800</v>
      </c>
    </row>
    <row r="988" spans="1:23" x14ac:dyDescent="0.2">
      <c r="A988" t="s">
        <v>17</v>
      </c>
      <c r="B988" t="s">
        <v>1018</v>
      </c>
      <c r="C988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988">
        <v>11</v>
      </c>
      <c r="E988">
        <v>0</v>
      </c>
      <c r="F988">
        <v>6400</v>
      </c>
      <c r="G988">
        <v>7524.5952468196101</v>
      </c>
      <c r="H988">
        <v>4191.7335439938997</v>
      </c>
      <c r="I988">
        <v>13536.813977989301</v>
      </c>
      <c r="J988">
        <v>46787</v>
      </c>
      <c r="K988">
        <v>3.69869495226917E-3</v>
      </c>
      <c r="L988">
        <v>0</v>
      </c>
      <c r="M988">
        <v>6400</v>
      </c>
      <c r="N988">
        <v>8800</v>
      </c>
      <c r="O988">
        <v>9800</v>
      </c>
      <c r="P988">
        <v>9800</v>
      </c>
      <c r="Q988">
        <v>11000</v>
      </c>
      <c r="R988">
        <v>14000</v>
      </c>
      <c r="S988">
        <v>14000</v>
      </c>
      <c r="T988">
        <v>14000</v>
      </c>
      <c r="U988">
        <v>14000</v>
      </c>
      <c r="V988">
        <v>14000</v>
      </c>
      <c r="W988">
        <v>14000</v>
      </c>
    </row>
    <row r="989" spans="1:23" x14ac:dyDescent="0.2">
      <c r="A989" t="s">
        <v>17</v>
      </c>
      <c r="B989" t="s">
        <v>1019</v>
      </c>
      <c r="C989" s="4" t="str">
        <f t="shared" si="15"/>
        <v>/time-units?for_protocol_soa=true</v>
      </c>
      <c r="D989">
        <v>11</v>
      </c>
      <c r="E989">
        <v>0</v>
      </c>
      <c r="F989">
        <v>80</v>
      </c>
      <c r="G989">
        <v>422.950143375518</v>
      </c>
      <c r="H989">
        <v>58.962946990504797</v>
      </c>
      <c r="I989">
        <v>3127.72568291984</v>
      </c>
      <c r="J989">
        <v>92</v>
      </c>
      <c r="K989">
        <v>3.69869495226917E-3</v>
      </c>
      <c r="L989">
        <v>0</v>
      </c>
      <c r="M989">
        <v>80</v>
      </c>
      <c r="N989">
        <v>130</v>
      </c>
      <c r="O989">
        <v>270</v>
      </c>
      <c r="P989">
        <v>270</v>
      </c>
      <c r="Q989">
        <v>600</v>
      </c>
      <c r="R989">
        <v>3100</v>
      </c>
      <c r="S989">
        <v>3100</v>
      </c>
      <c r="T989">
        <v>3100</v>
      </c>
      <c r="U989">
        <v>3100</v>
      </c>
      <c r="V989">
        <v>3100</v>
      </c>
      <c r="W989">
        <v>3100</v>
      </c>
    </row>
    <row r="990" spans="1:23" x14ac:dyDescent="0.2">
      <c r="A990" t="s">
        <v>17</v>
      </c>
      <c r="B990" t="s">
        <v>1020</v>
      </c>
      <c r="C990" s="4" t="str">
        <f t="shared" si="15"/>
        <v>/studies/study_uid</v>
      </c>
      <c r="D990">
        <v>8</v>
      </c>
      <c r="E990">
        <v>0</v>
      </c>
      <c r="F990">
        <v>3200</v>
      </c>
      <c r="G990">
        <v>4098.8533585041296</v>
      </c>
      <c r="H990">
        <v>432.82514100428602</v>
      </c>
      <c r="I990">
        <v>7976.0361770167901</v>
      </c>
      <c r="J990">
        <v>1713</v>
      </c>
      <c r="K990">
        <v>2.6899599652866701E-3</v>
      </c>
      <c r="L990">
        <v>0</v>
      </c>
      <c r="M990">
        <v>5200</v>
      </c>
      <c r="N990">
        <v>6300</v>
      </c>
      <c r="O990">
        <v>7500</v>
      </c>
      <c r="P990">
        <v>7500</v>
      </c>
      <c r="Q990">
        <v>8000</v>
      </c>
      <c r="R990">
        <v>8000</v>
      </c>
      <c r="S990">
        <v>8000</v>
      </c>
      <c r="T990">
        <v>8000</v>
      </c>
      <c r="U990">
        <v>8000</v>
      </c>
      <c r="V990">
        <v>8000</v>
      </c>
      <c r="W990">
        <v>8000</v>
      </c>
    </row>
    <row r="991" spans="1:23" x14ac:dyDescent="0.2">
      <c r="A991" t="s">
        <v>17</v>
      </c>
      <c r="B991" t="s">
        <v>1021</v>
      </c>
      <c r="C991" s="4" t="str">
        <f t="shared" si="15"/>
        <v>/flowchart?detailed=true</v>
      </c>
      <c r="D991">
        <v>8</v>
      </c>
      <c r="E991">
        <v>0</v>
      </c>
      <c r="F991">
        <v>21000</v>
      </c>
      <c r="G991">
        <v>22564.539194601799</v>
      </c>
      <c r="H991">
        <v>18889.791160938301</v>
      </c>
      <c r="I991">
        <v>25758.0660530366</v>
      </c>
      <c r="J991">
        <v>509873</v>
      </c>
      <c r="K991">
        <v>2.6899599652866701E-3</v>
      </c>
      <c r="L991">
        <v>0</v>
      </c>
      <c r="M991">
        <v>24000</v>
      </c>
      <c r="N991">
        <v>25000</v>
      </c>
      <c r="O991">
        <v>26000</v>
      </c>
      <c r="P991">
        <v>26000</v>
      </c>
      <c r="Q991">
        <v>26000</v>
      </c>
      <c r="R991">
        <v>26000</v>
      </c>
      <c r="S991">
        <v>26000</v>
      </c>
      <c r="T991">
        <v>26000</v>
      </c>
      <c r="U991">
        <v>26000</v>
      </c>
      <c r="V991">
        <v>26000</v>
      </c>
      <c r="W991">
        <v>26000</v>
      </c>
    </row>
    <row r="992" spans="1:23" x14ac:dyDescent="0.2">
      <c r="A992" t="s">
        <v>17</v>
      </c>
      <c r="B992" t="s">
        <v>1022</v>
      </c>
      <c r="C992" s="4" t="str">
        <f t="shared" si="15"/>
        <v>/soa-preferences</v>
      </c>
      <c r="D992">
        <v>8</v>
      </c>
      <c r="E992">
        <v>0</v>
      </c>
      <c r="F992">
        <v>190</v>
      </c>
      <c r="G992">
        <v>218.641719999141</v>
      </c>
      <c r="H992">
        <v>38.795498898252802</v>
      </c>
      <c r="I992">
        <v>458.95480900071499</v>
      </c>
      <c r="J992">
        <v>100</v>
      </c>
      <c r="K992">
        <v>2.6899599652866701E-3</v>
      </c>
      <c r="L992">
        <v>0</v>
      </c>
      <c r="M992">
        <v>240</v>
      </c>
      <c r="N992">
        <v>270</v>
      </c>
      <c r="O992">
        <v>410</v>
      </c>
      <c r="P992">
        <v>410</v>
      </c>
      <c r="Q992">
        <v>460</v>
      </c>
      <c r="R992">
        <v>460</v>
      </c>
      <c r="S992">
        <v>460</v>
      </c>
      <c r="T992">
        <v>460</v>
      </c>
      <c r="U992">
        <v>460</v>
      </c>
      <c r="V992">
        <v>460</v>
      </c>
      <c r="W992">
        <v>460</v>
      </c>
    </row>
    <row r="993" spans="1:23" x14ac:dyDescent="0.2">
      <c r="A993" t="s">
        <v>17</v>
      </c>
      <c r="B993" t="s">
        <v>1023</v>
      </c>
      <c r="C993" s="4" t="str">
        <f t="shared" si="15"/>
        <v>/study-activities?page_size=0&amp;page_number=1</v>
      </c>
      <c r="D993">
        <v>8</v>
      </c>
      <c r="E993">
        <v>0</v>
      </c>
      <c r="F993">
        <v>2400</v>
      </c>
      <c r="G993">
        <v>3846.5930599777398</v>
      </c>
      <c r="H993">
        <v>1219.37786799389</v>
      </c>
      <c r="I993">
        <v>14976.611725986</v>
      </c>
      <c r="J993">
        <v>409416</v>
      </c>
      <c r="K993">
        <v>2.6899599652866701E-3</v>
      </c>
      <c r="L993">
        <v>0</v>
      </c>
      <c r="M993">
        <v>2600</v>
      </c>
      <c r="N993">
        <v>3000</v>
      </c>
      <c r="O993">
        <v>3300</v>
      </c>
      <c r="P993">
        <v>3300</v>
      </c>
      <c r="Q993">
        <v>15000</v>
      </c>
      <c r="R993">
        <v>15000</v>
      </c>
      <c r="S993">
        <v>15000</v>
      </c>
      <c r="T993">
        <v>15000</v>
      </c>
      <c r="U993">
        <v>15000</v>
      </c>
      <c r="V993">
        <v>15000</v>
      </c>
      <c r="W993">
        <v>15000</v>
      </c>
    </row>
    <row r="994" spans="1:23" x14ac:dyDescent="0.2">
      <c r="A994" t="s">
        <v>17</v>
      </c>
      <c r="B994" t="s">
        <v>1024</v>
      </c>
      <c r="C994" s="4" t="str">
        <f t="shared" si="15"/>
        <v>/study-soa-footnotes?page_number=1&amp;page_size=0&amp;total_count=true</v>
      </c>
      <c r="D994">
        <v>8</v>
      </c>
      <c r="E994">
        <v>0</v>
      </c>
      <c r="F994">
        <v>570</v>
      </c>
      <c r="G994">
        <v>741.193683512392</v>
      </c>
      <c r="H994">
        <v>90.5199251137673</v>
      </c>
      <c r="I994">
        <v>1632.00680201407</v>
      </c>
      <c r="J994">
        <v>40</v>
      </c>
      <c r="K994">
        <v>2.6899599652866701E-3</v>
      </c>
      <c r="L994">
        <v>0</v>
      </c>
      <c r="M994">
        <v>670</v>
      </c>
      <c r="N994">
        <v>970</v>
      </c>
      <c r="O994">
        <v>1600</v>
      </c>
      <c r="P994">
        <v>1600</v>
      </c>
      <c r="Q994">
        <v>1600</v>
      </c>
      <c r="R994">
        <v>1600</v>
      </c>
      <c r="S994">
        <v>1600</v>
      </c>
      <c r="T994">
        <v>1600</v>
      </c>
      <c r="U994">
        <v>1600</v>
      </c>
      <c r="V994">
        <v>1600</v>
      </c>
      <c r="W994">
        <v>1600</v>
      </c>
    </row>
    <row r="995" spans="1:23" x14ac:dyDescent="0.2">
      <c r="A995" t="s">
        <v>17</v>
      </c>
      <c r="B995" t="s">
        <v>1025</v>
      </c>
      <c r="C995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995">
        <v>8</v>
      </c>
      <c r="E995">
        <v>0</v>
      </c>
      <c r="F995">
        <v>5400</v>
      </c>
      <c r="G995">
        <v>6568.8107746245796</v>
      </c>
      <c r="H995">
        <v>4183.0561810638701</v>
      </c>
      <c r="I995">
        <v>14068.922296049999</v>
      </c>
      <c r="J995">
        <v>46787</v>
      </c>
      <c r="K995">
        <v>2.6899599652866701E-3</v>
      </c>
      <c r="L995">
        <v>0</v>
      </c>
      <c r="M995">
        <v>5400</v>
      </c>
      <c r="N995">
        <v>6600</v>
      </c>
      <c r="O995">
        <v>8400</v>
      </c>
      <c r="P995">
        <v>8400</v>
      </c>
      <c r="Q995">
        <v>14000</v>
      </c>
      <c r="R995">
        <v>14000</v>
      </c>
      <c r="S995">
        <v>14000</v>
      </c>
      <c r="T995">
        <v>14000</v>
      </c>
      <c r="U995">
        <v>14000</v>
      </c>
      <c r="V995">
        <v>14000</v>
      </c>
      <c r="W995">
        <v>14000</v>
      </c>
    </row>
    <row r="996" spans="1:23" x14ac:dyDescent="0.2">
      <c r="A996" t="s">
        <v>17</v>
      </c>
      <c r="B996" t="s">
        <v>1026</v>
      </c>
      <c r="C996" s="4" t="str">
        <f t="shared" si="15"/>
        <v>/time-units?for_protocol_soa=true</v>
      </c>
      <c r="D996">
        <v>8</v>
      </c>
      <c r="E996">
        <v>0</v>
      </c>
      <c r="F996">
        <v>90</v>
      </c>
      <c r="G996">
        <v>1191.08987326035</v>
      </c>
      <c r="H996">
        <v>30.712467036210001</v>
      </c>
      <c r="I996">
        <v>5240.0118779623799</v>
      </c>
      <c r="J996">
        <v>92</v>
      </c>
      <c r="K996">
        <v>2.6899599652866701E-3</v>
      </c>
      <c r="L996">
        <v>0</v>
      </c>
      <c r="M996">
        <v>110</v>
      </c>
      <c r="N996">
        <v>1500</v>
      </c>
      <c r="O996">
        <v>2400</v>
      </c>
      <c r="P996">
        <v>2400</v>
      </c>
      <c r="Q996">
        <v>5200</v>
      </c>
      <c r="R996">
        <v>5200</v>
      </c>
      <c r="S996">
        <v>5200</v>
      </c>
      <c r="T996">
        <v>5200</v>
      </c>
      <c r="U996">
        <v>5200</v>
      </c>
      <c r="V996">
        <v>5200</v>
      </c>
      <c r="W996">
        <v>5200</v>
      </c>
    </row>
    <row r="997" spans="1:23" x14ac:dyDescent="0.2">
      <c r="A997" t="s">
        <v>17</v>
      </c>
      <c r="B997" t="s">
        <v>1027</v>
      </c>
      <c r="C997" s="4" t="str">
        <f t="shared" si="15"/>
        <v>/studies/study_uid</v>
      </c>
      <c r="D997">
        <v>9</v>
      </c>
      <c r="E997">
        <v>0</v>
      </c>
      <c r="F997">
        <v>1100</v>
      </c>
      <c r="G997">
        <v>2076.96775753154</v>
      </c>
      <c r="H997">
        <v>333.258879021741</v>
      </c>
      <c r="I997">
        <v>6213.9099340420198</v>
      </c>
      <c r="J997">
        <v>1713</v>
      </c>
      <c r="K997">
        <v>3.0262049609475002E-3</v>
      </c>
      <c r="L997">
        <v>0</v>
      </c>
      <c r="M997">
        <v>1100</v>
      </c>
      <c r="N997">
        <v>1200</v>
      </c>
      <c r="O997">
        <v>2100</v>
      </c>
      <c r="P997">
        <v>5500</v>
      </c>
      <c r="Q997">
        <v>6200</v>
      </c>
      <c r="R997">
        <v>6200</v>
      </c>
      <c r="S997">
        <v>6200</v>
      </c>
      <c r="T997">
        <v>6200</v>
      </c>
      <c r="U997">
        <v>6200</v>
      </c>
      <c r="V997">
        <v>6200</v>
      </c>
      <c r="W997">
        <v>6200</v>
      </c>
    </row>
    <row r="998" spans="1:23" x14ac:dyDescent="0.2">
      <c r="A998" t="s">
        <v>17</v>
      </c>
      <c r="B998" t="s">
        <v>1028</v>
      </c>
      <c r="C998" s="4" t="str">
        <f t="shared" si="15"/>
        <v>/flowchart?detailed=true</v>
      </c>
      <c r="D998">
        <v>9</v>
      </c>
      <c r="E998">
        <v>0</v>
      </c>
      <c r="F998">
        <v>21000</v>
      </c>
      <c r="G998">
        <v>21810.6635870256</v>
      </c>
      <c r="H998">
        <v>17006.838831934099</v>
      </c>
      <c r="I998">
        <v>28255.395820015099</v>
      </c>
      <c r="J998">
        <v>508696</v>
      </c>
      <c r="K998">
        <v>3.0262049609475002E-3</v>
      </c>
      <c r="L998">
        <v>0</v>
      </c>
      <c r="M998">
        <v>21000</v>
      </c>
      <c r="N998">
        <v>23000</v>
      </c>
      <c r="O998">
        <v>24000</v>
      </c>
      <c r="P998">
        <v>26000</v>
      </c>
      <c r="Q998">
        <v>28000</v>
      </c>
      <c r="R998">
        <v>28000</v>
      </c>
      <c r="S998">
        <v>28000</v>
      </c>
      <c r="T998">
        <v>28000</v>
      </c>
      <c r="U998">
        <v>28000</v>
      </c>
      <c r="V998">
        <v>28000</v>
      </c>
      <c r="W998">
        <v>28000</v>
      </c>
    </row>
    <row r="999" spans="1:23" x14ac:dyDescent="0.2">
      <c r="A999" t="s">
        <v>17</v>
      </c>
      <c r="B999" t="s">
        <v>1029</v>
      </c>
      <c r="C999" s="4" t="str">
        <f t="shared" si="15"/>
        <v>/soa-preferences</v>
      </c>
      <c r="D999">
        <v>9</v>
      </c>
      <c r="E999">
        <v>0</v>
      </c>
      <c r="F999">
        <v>110</v>
      </c>
      <c r="G999">
        <v>188.670542129936</v>
      </c>
      <c r="H999">
        <v>57.575720013119202</v>
      </c>
      <c r="I999">
        <v>516.17557497229404</v>
      </c>
      <c r="J999">
        <v>100</v>
      </c>
      <c r="K999">
        <v>3.0262049609475002E-3</v>
      </c>
      <c r="L999">
        <v>0</v>
      </c>
      <c r="M999">
        <v>110</v>
      </c>
      <c r="N999">
        <v>170</v>
      </c>
      <c r="O999">
        <v>260</v>
      </c>
      <c r="P999">
        <v>360</v>
      </c>
      <c r="Q999">
        <v>520</v>
      </c>
      <c r="R999">
        <v>520</v>
      </c>
      <c r="S999">
        <v>520</v>
      </c>
      <c r="T999">
        <v>520</v>
      </c>
      <c r="U999">
        <v>520</v>
      </c>
      <c r="V999">
        <v>520</v>
      </c>
      <c r="W999">
        <v>520</v>
      </c>
    </row>
    <row r="1000" spans="1:23" x14ac:dyDescent="0.2">
      <c r="A1000" t="s">
        <v>17</v>
      </c>
      <c r="B1000" t="s">
        <v>1030</v>
      </c>
      <c r="C1000" s="4" t="str">
        <f t="shared" si="15"/>
        <v>/study-activities?page_size=0&amp;page_number=1</v>
      </c>
      <c r="D1000">
        <v>9</v>
      </c>
      <c r="E1000">
        <v>0</v>
      </c>
      <c r="F1000">
        <v>2700</v>
      </c>
      <c r="G1000">
        <v>2592.3825241107902</v>
      </c>
      <c r="H1000">
        <v>965.80065798479995</v>
      </c>
      <c r="I1000">
        <v>3980.6274709990198</v>
      </c>
      <c r="J1000">
        <v>409416</v>
      </c>
      <c r="K1000">
        <v>3.0262049609475002E-3</v>
      </c>
      <c r="L1000">
        <v>0</v>
      </c>
      <c r="M1000">
        <v>2700</v>
      </c>
      <c r="N1000">
        <v>2800</v>
      </c>
      <c r="O1000">
        <v>3000</v>
      </c>
      <c r="P1000">
        <v>3300</v>
      </c>
      <c r="Q1000">
        <v>4000</v>
      </c>
      <c r="R1000">
        <v>4000</v>
      </c>
      <c r="S1000">
        <v>4000</v>
      </c>
      <c r="T1000">
        <v>4000</v>
      </c>
      <c r="U1000">
        <v>4000</v>
      </c>
      <c r="V1000">
        <v>4000</v>
      </c>
      <c r="W1000">
        <v>4000</v>
      </c>
    </row>
    <row r="1001" spans="1:23" x14ac:dyDescent="0.2">
      <c r="A1001" t="s">
        <v>17</v>
      </c>
      <c r="B1001" t="s">
        <v>1031</v>
      </c>
      <c r="C1001" s="4" t="str">
        <f t="shared" si="15"/>
        <v>/study-soa-footnotes?page_number=1&amp;page_size=0&amp;total_count=true</v>
      </c>
      <c r="D1001">
        <v>9</v>
      </c>
      <c r="E1001">
        <v>0</v>
      </c>
      <c r="F1001">
        <v>520</v>
      </c>
      <c r="G1001">
        <v>1017.2115342381099</v>
      </c>
      <c r="H1001">
        <v>44.105537002906203</v>
      </c>
      <c r="I1001">
        <v>4076.8585749901799</v>
      </c>
      <c r="J1001">
        <v>40</v>
      </c>
      <c r="K1001">
        <v>3.0262049609475002E-3</v>
      </c>
      <c r="L1001">
        <v>0</v>
      </c>
      <c r="M1001">
        <v>520</v>
      </c>
      <c r="N1001">
        <v>620</v>
      </c>
      <c r="O1001">
        <v>1100</v>
      </c>
      <c r="P1001">
        <v>2200</v>
      </c>
      <c r="Q1001">
        <v>4100</v>
      </c>
      <c r="R1001">
        <v>4100</v>
      </c>
      <c r="S1001">
        <v>4100</v>
      </c>
      <c r="T1001">
        <v>4100</v>
      </c>
      <c r="U1001">
        <v>4100</v>
      </c>
      <c r="V1001">
        <v>4100</v>
      </c>
      <c r="W1001">
        <v>4100</v>
      </c>
    </row>
    <row r="1002" spans="1:23" x14ac:dyDescent="0.2">
      <c r="A1002" t="s">
        <v>17</v>
      </c>
      <c r="B1002" t="s">
        <v>1032</v>
      </c>
      <c r="C1002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1002">
        <v>9</v>
      </c>
      <c r="E1002">
        <v>0</v>
      </c>
      <c r="F1002">
        <v>8000</v>
      </c>
      <c r="G1002">
        <v>8458.2224293327308</v>
      </c>
      <c r="H1002">
        <v>4824.5867849327597</v>
      </c>
      <c r="I1002">
        <v>13056.9657700834</v>
      </c>
      <c r="J1002">
        <v>46787</v>
      </c>
      <c r="K1002">
        <v>3.0262049609475002E-3</v>
      </c>
      <c r="L1002">
        <v>0</v>
      </c>
      <c r="M1002">
        <v>8000</v>
      </c>
      <c r="N1002">
        <v>8100</v>
      </c>
      <c r="O1002">
        <v>11000</v>
      </c>
      <c r="P1002">
        <v>12000</v>
      </c>
      <c r="Q1002">
        <v>13000</v>
      </c>
      <c r="R1002">
        <v>13000</v>
      </c>
      <c r="S1002">
        <v>13000</v>
      </c>
      <c r="T1002">
        <v>13000</v>
      </c>
      <c r="U1002">
        <v>13000</v>
      </c>
      <c r="V1002">
        <v>13000</v>
      </c>
      <c r="W1002">
        <v>13000</v>
      </c>
    </row>
    <row r="1003" spans="1:23" x14ac:dyDescent="0.2">
      <c r="A1003" t="s">
        <v>17</v>
      </c>
      <c r="B1003" t="s">
        <v>1033</v>
      </c>
      <c r="C1003" s="4" t="str">
        <f t="shared" si="15"/>
        <v>/time-units?for_protocol_soa=true</v>
      </c>
      <c r="D1003">
        <v>9</v>
      </c>
      <c r="E1003">
        <v>0</v>
      </c>
      <c r="F1003">
        <v>72</v>
      </c>
      <c r="G1003">
        <v>892.03013810846505</v>
      </c>
      <c r="H1003">
        <v>39.874293957836898</v>
      </c>
      <c r="I1003">
        <v>6701.1939139338201</v>
      </c>
      <c r="J1003">
        <v>92</v>
      </c>
      <c r="K1003">
        <v>3.0262049609475002E-3</v>
      </c>
      <c r="L1003">
        <v>0</v>
      </c>
      <c r="M1003">
        <v>72</v>
      </c>
      <c r="N1003">
        <v>140</v>
      </c>
      <c r="O1003">
        <v>150</v>
      </c>
      <c r="P1003">
        <v>720</v>
      </c>
      <c r="Q1003">
        <v>6700</v>
      </c>
      <c r="R1003">
        <v>6700</v>
      </c>
      <c r="S1003">
        <v>6700</v>
      </c>
      <c r="T1003">
        <v>6700</v>
      </c>
      <c r="U1003">
        <v>6700</v>
      </c>
      <c r="V1003">
        <v>6700</v>
      </c>
      <c r="W1003">
        <v>6700</v>
      </c>
    </row>
    <row r="1004" spans="1:23" x14ac:dyDescent="0.2">
      <c r="A1004" t="s">
        <v>17</v>
      </c>
      <c r="B1004" t="s">
        <v>1034</v>
      </c>
      <c r="C1004" s="4" t="str">
        <f t="shared" si="15"/>
        <v>/studies/study_uid</v>
      </c>
      <c r="D1004">
        <v>4</v>
      </c>
      <c r="E1004">
        <v>0</v>
      </c>
      <c r="F1004">
        <v>2800</v>
      </c>
      <c r="G1004">
        <v>3235.8091035275702</v>
      </c>
      <c r="H1004">
        <v>384.72857803571901</v>
      </c>
      <c r="I1004">
        <v>6151.0860130656501</v>
      </c>
      <c r="J1004">
        <v>1713</v>
      </c>
      <c r="K1004">
        <v>1.34497998264333E-3</v>
      </c>
      <c r="L1004">
        <v>0</v>
      </c>
      <c r="M1004">
        <v>3600</v>
      </c>
      <c r="N1004">
        <v>3600</v>
      </c>
      <c r="O1004">
        <v>6200</v>
      </c>
      <c r="P1004">
        <v>6200</v>
      </c>
      <c r="Q1004">
        <v>6200</v>
      </c>
      <c r="R1004">
        <v>6200</v>
      </c>
      <c r="S1004">
        <v>6200</v>
      </c>
      <c r="T1004">
        <v>6200</v>
      </c>
      <c r="U1004">
        <v>6200</v>
      </c>
      <c r="V1004">
        <v>6200</v>
      </c>
      <c r="W1004">
        <v>6200</v>
      </c>
    </row>
    <row r="1005" spans="1:23" x14ac:dyDescent="0.2">
      <c r="A1005" t="s">
        <v>17</v>
      </c>
      <c r="B1005" t="s">
        <v>1035</v>
      </c>
      <c r="C1005" s="4" t="str">
        <f t="shared" si="15"/>
        <v>/flowchart?detailed=true</v>
      </c>
      <c r="D1005">
        <v>3</v>
      </c>
      <c r="E1005">
        <v>0</v>
      </c>
      <c r="F1005">
        <v>23000</v>
      </c>
      <c r="G1005">
        <v>24306.0261383652</v>
      </c>
      <c r="H1005">
        <v>22519.2912030033</v>
      </c>
      <c r="I1005">
        <v>27793.882440077101</v>
      </c>
      <c r="J1005">
        <v>504095</v>
      </c>
      <c r="K1005">
        <v>1.0087349869824999E-3</v>
      </c>
      <c r="L1005">
        <v>0</v>
      </c>
      <c r="M1005">
        <v>23000</v>
      </c>
      <c r="N1005">
        <v>23000</v>
      </c>
      <c r="O1005">
        <v>28000</v>
      </c>
      <c r="P1005">
        <v>28000</v>
      </c>
      <c r="Q1005">
        <v>28000</v>
      </c>
      <c r="R1005">
        <v>28000</v>
      </c>
      <c r="S1005">
        <v>28000</v>
      </c>
      <c r="T1005">
        <v>28000</v>
      </c>
      <c r="U1005">
        <v>28000</v>
      </c>
      <c r="V1005">
        <v>28000</v>
      </c>
      <c r="W1005">
        <v>28000</v>
      </c>
    </row>
    <row r="1006" spans="1:23" x14ac:dyDescent="0.2">
      <c r="A1006" t="s">
        <v>17</v>
      </c>
      <c r="B1006" t="s">
        <v>1036</v>
      </c>
      <c r="C1006" s="4" t="str">
        <f t="shared" si="15"/>
        <v>/soa-preferences</v>
      </c>
      <c r="D1006">
        <v>4</v>
      </c>
      <c r="E1006">
        <v>0</v>
      </c>
      <c r="F1006">
        <v>120</v>
      </c>
      <c r="G1006">
        <v>127.927281224401</v>
      </c>
      <c r="H1006">
        <v>79.643192002549696</v>
      </c>
      <c r="I1006">
        <v>161.10729903448299</v>
      </c>
      <c r="J1006">
        <v>100</v>
      </c>
      <c r="K1006">
        <v>1.34497998264333E-3</v>
      </c>
      <c r="L1006">
        <v>0</v>
      </c>
      <c r="M1006">
        <v>150</v>
      </c>
      <c r="N1006">
        <v>150</v>
      </c>
      <c r="O1006">
        <v>160</v>
      </c>
      <c r="P1006">
        <v>160</v>
      </c>
      <c r="Q1006">
        <v>160</v>
      </c>
      <c r="R1006">
        <v>160</v>
      </c>
      <c r="S1006">
        <v>160</v>
      </c>
      <c r="T1006">
        <v>160</v>
      </c>
      <c r="U1006">
        <v>160</v>
      </c>
      <c r="V1006">
        <v>160</v>
      </c>
      <c r="W1006">
        <v>160</v>
      </c>
    </row>
    <row r="1007" spans="1:23" x14ac:dyDescent="0.2">
      <c r="A1007" t="s">
        <v>17</v>
      </c>
      <c r="B1007" t="s">
        <v>1037</v>
      </c>
      <c r="C1007" s="4" t="str">
        <f t="shared" si="15"/>
        <v>/study-activities?page_size=0&amp;page_number=1</v>
      </c>
      <c r="D1007">
        <v>4</v>
      </c>
      <c r="E1007">
        <v>0</v>
      </c>
      <c r="F1007">
        <v>2200</v>
      </c>
      <c r="G1007">
        <v>2204.5207310293299</v>
      </c>
      <c r="H1007">
        <v>1112.96207795385</v>
      </c>
      <c r="I1007">
        <v>3169.3861141102302</v>
      </c>
      <c r="J1007">
        <v>409416</v>
      </c>
      <c r="K1007">
        <v>1.34497998264333E-3</v>
      </c>
      <c r="L1007">
        <v>0</v>
      </c>
      <c r="M1007">
        <v>2300</v>
      </c>
      <c r="N1007">
        <v>2300</v>
      </c>
      <c r="O1007">
        <v>3200</v>
      </c>
      <c r="P1007">
        <v>3200</v>
      </c>
      <c r="Q1007">
        <v>3200</v>
      </c>
      <c r="R1007">
        <v>3200</v>
      </c>
      <c r="S1007">
        <v>3200</v>
      </c>
      <c r="T1007">
        <v>3200</v>
      </c>
      <c r="U1007">
        <v>3200</v>
      </c>
      <c r="V1007">
        <v>3200</v>
      </c>
      <c r="W1007">
        <v>3200</v>
      </c>
    </row>
    <row r="1008" spans="1:23" x14ac:dyDescent="0.2">
      <c r="A1008" t="s">
        <v>17</v>
      </c>
      <c r="B1008" t="s">
        <v>1038</v>
      </c>
      <c r="C1008" s="4" t="str">
        <f t="shared" si="15"/>
        <v>/study-soa-footnotes?page_number=1&amp;page_size=0&amp;total_count=true</v>
      </c>
      <c r="D1008">
        <v>3</v>
      </c>
      <c r="E1008">
        <v>0</v>
      </c>
      <c r="F1008">
        <v>5500</v>
      </c>
      <c r="G1008">
        <v>4789.0100049941402</v>
      </c>
      <c r="H1008">
        <v>2795.5265470081899</v>
      </c>
      <c r="I1008">
        <v>6028.1727260444304</v>
      </c>
      <c r="J1008">
        <v>40</v>
      </c>
      <c r="K1008">
        <v>1.0087349869824999E-3</v>
      </c>
      <c r="L1008">
        <v>0</v>
      </c>
      <c r="M1008">
        <v>5500</v>
      </c>
      <c r="N1008">
        <v>5500</v>
      </c>
      <c r="O1008">
        <v>6000</v>
      </c>
      <c r="P1008">
        <v>6000</v>
      </c>
      <c r="Q1008">
        <v>6000</v>
      </c>
      <c r="R1008">
        <v>6000</v>
      </c>
      <c r="S1008">
        <v>6000</v>
      </c>
      <c r="T1008">
        <v>6000</v>
      </c>
      <c r="U1008">
        <v>6000</v>
      </c>
      <c r="V1008">
        <v>6000</v>
      </c>
      <c r="W1008">
        <v>6000</v>
      </c>
    </row>
    <row r="1009" spans="1:23" x14ac:dyDescent="0.2">
      <c r="A1009" t="s">
        <v>17</v>
      </c>
      <c r="B1009" t="s">
        <v>1039</v>
      </c>
      <c r="C1009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1009">
        <v>3</v>
      </c>
      <c r="E1009">
        <v>0</v>
      </c>
      <c r="F1009">
        <v>6500</v>
      </c>
      <c r="G1009">
        <v>6169.5153336040603</v>
      </c>
      <c r="H1009">
        <v>5331.8540769396304</v>
      </c>
      <c r="I1009">
        <v>6713.0721389548798</v>
      </c>
      <c r="J1009">
        <v>46787</v>
      </c>
      <c r="K1009">
        <v>1.0087349869824999E-3</v>
      </c>
      <c r="L1009">
        <v>0</v>
      </c>
      <c r="M1009">
        <v>6500</v>
      </c>
      <c r="N1009">
        <v>6500</v>
      </c>
      <c r="O1009">
        <v>6700</v>
      </c>
      <c r="P1009">
        <v>6700</v>
      </c>
      <c r="Q1009">
        <v>6700</v>
      </c>
      <c r="R1009">
        <v>6700</v>
      </c>
      <c r="S1009">
        <v>6700</v>
      </c>
      <c r="T1009">
        <v>6700</v>
      </c>
      <c r="U1009">
        <v>6700</v>
      </c>
      <c r="V1009">
        <v>6700</v>
      </c>
      <c r="W1009">
        <v>6700</v>
      </c>
    </row>
    <row r="1010" spans="1:23" x14ac:dyDescent="0.2">
      <c r="A1010" t="s">
        <v>17</v>
      </c>
      <c r="B1010" t="s">
        <v>1040</v>
      </c>
      <c r="C1010" s="4" t="str">
        <f t="shared" si="15"/>
        <v>/time-units?for_protocol_soa=true</v>
      </c>
      <c r="D1010">
        <v>4</v>
      </c>
      <c r="E1010">
        <v>0</v>
      </c>
      <c r="F1010">
        <v>100</v>
      </c>
      <c r="G1010">
        <v>682.77944574947401</v>
      </c>
      <c r="H1010">
        <v>88.806954910978604</v>
      </c>
      <c r="I1010">
        <v>2347.1552699338599</v>
      </c>
      <c r="J1010">
        <v>92</v>
      </c>
      <c r="K1010">
        <v>1.34497998264333E-3</v>
      </c>
      <c r="L1010">
        <v>0</v>
      </c>
      <c r="M1010">
        <v>200</v>
      </c>
      <c r="N1010">
        <v>200</v>
      </c>
      <c r="O1010">
        <v>2300</v>
      </c>
      <c r="P1010">
        <v>2300</v>
      </c>
      <c r="Q1010">
        <v>2300</v>
      </c>
      <c r="R1010">
        <v>2300</v>
      </c>
      <c r="S1010">
        <v>2300</v>
      </c>
      <c r="T1010">
        <v>2300</v>
      </c>
      <c r="U1010">
        <v>2300</v>
      </c>
      <c r="V1010">
        <v>2300</v>
      </c>
      <c r="W1010">
        <v>2300</v>
      </c>
    </row>
    <row r="1011" spans="1:23" x14ac:dyDescent="0.2">
      <c r="A1011" t="s">
        <v>17</v>
      </c>
      <c r="B1011" t="s">
        <v>1041</v>
      </c>
      <c r="C1011" s="4" t="str">
        <f t="shared" si="15"/>
        <v>/studies/study_uid</v>
      </c>
      <c r="D1011">
        <v>8</v>
      </c>
      <c r="E1011">
        <v>0</v>
      </c>
      <c r="F1011">
        <v>950</v>
      </c>
      <c r="G1011">
        <v>2057.7449108968699</v>
      </c>
      <c r="H1011">
        <v>32.512900070287202</v>
      </c>
      <c r="I1011">
        <v>7984.5912969904002</v>
      </c>
      <c r="J1011">
        <v>1713</v>
      </c>
      <c r="K1011">
        <v>2.6899599652866701E-3</v>
      </c>
      <c r="L1011">
        <v>0</v>
      </c>
      <c r="M1011">
        <v>1200</v>
      </c>
      <c r="N1011">
        <v>1300</v>
      </c>
      <c r="O1011">
        <v>4100</v>
      </c>
      <c r="P1011">
        <v>4100</v>
      </c>
      <c r="Q1011">
        <v>8000</v>
      </c>
      <c r="R1011">
        <v>8000</v>
      </c>
      <c r="S1011">
        <v>8000</v>
      </c>
      <c r="T1011">
        <v>8000</v>
      </c>
      <c r="U1011">
        <v>8000</v>
      </c>
      <c r="V1011">
        <v>8000</v>
      </c>
      <c r="W1011">
        <v>8000</v>
      </c>
    </row>
    <row r="1012" spans="1:23" x14ac:dyDescent="0.2">
      <c r="A1012" t="s">
        <v>17</v>
      </c>
      <c r="B1012" t="s">
        <v>1042</v>
      </c>
      <c r="C1012" s="4" t="str">
        <f t="shared" si="15"/>
        <v>/flowchart?detailed=true</v>
      </c>
      <c r="D1012">
        <v>8</v>
      </c>
      <c r="E1012">
        <v>0</v>
      </c>
      <c r="F1012">
        <v>22000</v>
      </c>
      <c r="G1012">
        <v>23274.263031504201</v>
      </c>
      <c r="H1012">
        <v>18854.309023940001</v>
      </c>
      <c r="I1012">
        <v>28547.503866022402</v>
      </c>
      <c r="J1012">
        <v>506449</v>
      </c>
      <c r="K1012">
        <v>2.6899599652866701E-3</v>
      </c>
      <c r="L1012">
        <v>0</v>
      </c>
      <c r="M1012">
        <v>24000</v>
      </c>
      <c r="N1012">
        <v>25000</v>
      </c>
      <c r="O1012">
        <v>26000</v>
      </c>
      <c r="P1012">
        <v>26000</v>
      </c>
      <c r="Q1012">
        <v>29000</v>
      </c>
      <c r="R1012">
        <v>29000</v>
      </c>
      <c r="S1012">
        <v>29000</v>
      </c>
      <c r="T1012">
        <v>29000</v>
      </c>
      <c r="U1012">
        <v>29000</v>
      </c>
      <c r="V1012">
        <v>29000</v>
      </c>
      <c r="W1012">
        <v>29000</v>
      </c>
    </row>
    <row r="1013" spans="1:23" x14ac:dyDescent="0.2">
      <c r="A1013" t="s">
        <v>17</v>
      </c>
      <c r="B1013" t="s">
        <v>1043</v>
      </c>
      <c r="C1013" s="4" t="str">
        <f t="shared" si="15"/>
        <v>/soa-preferences</v>
      </c>
      <c r="D1013">
        <v>8</v>
      </c>
      <c r="E1013">
        <v>0</v>
      </c>
      <c r="F1013">
        <v>66</v>
      </c>
      <c r="G1013">
        <v>141.81552124500701</v>
      </c>
      <c r="H1013">
        <v>29.800530057400401</v>
      </c>
      <c r="I1013">
        <v>589.60907394066396</v>
      </c>
      <c r="J1013">
        <v>100</v>
      </c>
      <c r="K1013">
        <v>2.6899599652866701E-3</v>
      </c>
      <c r="L1013">
        <v>0</v>
      </c>
      <c r="M1013">
        <v>78</v>
      </c>
      <c r="N1013">
        <v>97</v>
      </c>
      <c r="O1013">
        <v>150</v>
      </c>
      <c r="P1013">
        <v>150</v>
      </c>
      <c r="Q1013">
        <v>590</v>
      </c>
      <c r="R1013">
        <v>590</v>
      </c>
      <c r="S1013">
        <v>590</v>
      </c>
      <c r="T1013">
        <v>590</v>
      </c>
      <c r="U1013">
        <v>590</v>
      </c>
      <c r="V1013">
        <v>590</v>
      </c>
      <c r="W1013">
        <v>590</v>
      </c>
    </row>
    <row r="1014" spans="1:23" x14ac:dyDescent="0.2">
      <c r="A1014" t="s">
        <v>17</v>
      </c>
      <c r="B1014" t="s">
        <v>1044</v>
      </c>
      <c r="C1014" s="4" t="str">
        <f t="shared" si="15"/>
        <v>/study-activities?page_size=0&amp;page_number=1</v>
      </c>
      <c r="D1014">
        <v>8</v>
      </c>
      <c r="E1014">
        <v>0</v>
      </c>
      <c r="F1014">
        <v>2800</v>
      </c>
      <c r="G1014">
        <v>2732.7843070088402</v>
      </c>
      <c r="H1014">
        <v>1293.9424329670101</v>
      </c>
      <c r="I1014">
        <v>4629.4472760055196</v>
      </c>
      <c r="J1014">
        <v>409416</v>
      </c>
      <c r="K1014">
        <v>2.6899599652866701E-3</v>
      </c>
      <c r="L1014">
        <v>0</v>
      </c>
      <c r="M1014">
        <v>2900</v>
      </c>
      <c r="N1014">
        <v>3100</v>
      </c>
      <c r="O1014">
        <v>3600</v>
      </c>
      <c r="P1014">
        <v>3600</v>
      </c>
      <c r="Q1014">
        <v>4600</v>
      </c>
      <c r="R1014">
        <v>4600</v>
      </c>
      <c r="S1014">
        <v>4600</v>
      </c>
      <c r="T1014">
        <v>4600</v>
      </c>
      <c r="U1014">
        <v>4600</v>
      </c>
      <c r="V1014">
        <v>4600</v>
      </c>
      <c r="W1014">
        <v>4600</v>
      </c>
    </row>
    <row r="1015" spans="1:23" x14ac:dyDescent="0.2">
      <c r="A1015" t="s">
        <v>17</v>
      </c>
      <c r="B1015" t="s">
        <v>1045</v>
      </c>
      <c r="C1015" s="4" t="str">
        <f t="shared" si="15"/>
        <v>/study-soa-footnotes?page_number=1&amp;page_size=0&amp;total_count=true</v>
      </c>
      <c r="D1015">
        <v>8</v>
      </c>
      <c r="E1015">
        <v>0</v>
      </c>
      <c r="F1015">
        <v>910</v>
      </c>
      <c r="G1015">
        <v>1477.12323424639</v>
      </c>
      <c r="H1015">
        <v>54.163450025953303</v>
      </c>
      <c r="I1015">
        <v>4391.4961389964401</v>
      </c>
      <c r="J1015">
        <v>40</v>
      </c>
      <c r="K1015">
        <v>2.6899599652866701E-3</v>
      </c>
      <c r="L1015">
        <v>0</v>
      </c>
      <c r="M1015">
        <v>1300</v>
      </c>
      <c r="N1015">
        <v>1400</v>
      </c>
      <c r="O1015">
        <v>3100</v>
      </c>
      <c r="P1015">
        <v>3100</v>
      </c>
      <c r="Q1015">
        <v>4400</v>
      </c>
      <c r="R1015">
        <v>4400</v>
      </c>
      <c r="S1015">
        <v>4400</v>
      </c>
      <c r="T1015">
        <v>4400</v>
      </c>
      <c r="U1015">
        <v>4400</v>
      </c>
      <c r="V1015">
        <v>4400</v>
      </c>
      <c r="W1015">
        <v>4400</v>
      </c>
    </row>
    <row r="1016" spans="1:23" x14ac:dyDescent="0.2">
      <c r="A1016" t="s">
        <v>17</v>
      </c>
      <c r="B1016" t="s">
        <v>1046</v>
      </c>
      <c r="C1016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1016">
        <v>8</v>
      </c>
      <c r="E1016">
        <v>0</v>
      </c>
      <c r="F1016">
        <v>6200</v>
      </c>
      <c r="G1016">
        <v>8004.25670237746</v>
      </c>
      <c r="H1016">
        <v>4648.2691880082702</v>
      </c>
      <c r="I1016">
        <v>21907.600281061601</v>
      </c>
      <c r="J1016">
        <v>46787</v>
      </c>
      <c r="K1016">
        <v>2.6899599652866701E-3</v>
      </c>
      <c r="L1016">
        <v>0</v>
      </c>
      <c r="M1016">
        <v>6600</v>
      </c>
      <c r="N1016">
        <v>6900</v>
      </c>
      <c r="O1016">
        <v>7900</v>
      </c>
      <c r="P1016">
        <v>7900</v>
      </c>
      <c r="Q1016">
        <v>22000</v>
      </c>
      <c r="R1016">
        <v>22000</v>
      </c>
      <c r="S1016">
        <v>22000</v>
      </c>
      <c r="T1016">
        <v>22000</v>
      </c>
      <c r="U1016">
        <v>22000</v>
      </c>
      <c r="V1016">
        <v>22000</v>
      </c>
      <c r="W1016">
        <v>22000</v>
      </c>
    </row>
    <row r="1017" spans="1:23" x14ac:dyDescent="0.2">
      <c r="A1017" t="s">
        <v>17</v>
      </c>
      <c r="B1017" t="s">
        <v>1047</v>
      </c>
      <c r="C1017" s="4" t="str">
        <f t="shared" si="15"/>
        <v>/time-units?for_protocol_soa=true</v>
      </c>
      <c r="D1017">
        <v>8</v>
      </c>
      <c r="E1017">
        <v>0</v>
      </c>
      <c r="F1017">
        <v>78</v>
      </c>
      <c r="G1017">
        <v>206.95180587063001</v>
      </c>
      <c r="H1017">
        <v>18.713437952101199</v>
      </c>
      <c r="I1017">
        <v>993.62527101766295</v>
      </c>
      <c r="J1017">
        <v>92</v>
      </c>
      <c r="K1017">
        <v>2.6899599652866701E-3</v>
      </c>
      <c r="L1017">
        <v>0</v>
      </c>
      <c r="M1017">
        <v>87</v>
      </c>
      <c r="N1017">
        <v>140</v>
      </c>
      <c r="O1017">
        <v>210</v>
      </c>
      <c r="P1017">
        <v>210</v>
      </c>
      <c r="Q1017">
        <v>990</v>
      </c>
      <c r="R1017">
        <v>990</v>
      </c>
      <c r="S1017">
        <v>990</v>
      </c>
      <c r="T1017">
        <v>990</v>
      </c>
      <c r="U1017">
        <v>990</v>
      </c>
      <c r="V1017">
        <v>990</v>
      </c>
      <c r="W1017">
        <v>990</v>
      </c>
    </row>
    <row r="1018" spans="1:23" x14ac:dyDescent="0.2">
      <c r="A1018" t="s">
        <v>17</v>
      </c>
      <c r="B1018" t="s">
        <v>1048</v>
      </c>
      <c r="C1018" s="4" t="str">
        <f t="shared" si="15"/>
        <v>/studies/study_uid</v>
      </c>
      <c r="D1018">
        <v>8</v>
      </c>
      <c r="E1018">
        <v>0</v>
      </c>
      <c r="F1018">
        <v>1600</v>
      </c>
      <c r="G1018">
        <v>4321.0893101495403</v>
      </c>
      <c r="H1018">
        <v>586.794308968819</v>
      </c>
      <c r="I1018">
        <v>19147.032328066402</v>
      </c>
      <c r="J1018">
        <v>1713</v>
      </c>
      <c r="K1018">
        <v>2.6899599652866701E-3</v>
      </c>
      <c r="L1018">
        <v>0</v>
      </c>
      <c r="M1018">
        <v>2600</v>
      </c>
      <c r="N1018">
        <v>3900</v>
      </c>
      <c r="O1018">
        <v>4200</v>
      </c>
      <c r="P1018">
        <v>4200</v>
      </c>
      <c r="Q1018">
        <v>19000</v>
      </c>
      <c r="R1018">
        <v>19000</v>
      </c>
      <c r="S1018">
        <v>19000</v>
      </c>
      <c r="T1018">
        <v>19000</v>
      </c>
      <c r="U1018">
        <v>19000</v>
      </c>
      <c r="V1018">
        <v>19000</v>
      </c>
      <c r="W1018">
        <v>19000</v>
      </c>
    </row>
    <row r="1019" spans="1:23" x14ac:dyDescent="0.2">
      <c r="A1019" t="s">
        <v>17</v>
      </c>
      <c r="B1019" t="s">
        <v>1049</v>
      </c>
      <c r="C1019" s="4" t="str">
        <f t="shared" si="15"/>
        <v>/flowchart?detailed=true</v>
      </c>
      <c r="D1019">
        <v>8</v>
      </c>
      <c r="E1019">
        <v>0</v>
      </c>
      <c r="F1019">
        <v>21000</v>
      </c>
      <c r="G1019">
        <v>22031.621362373699</v>
      </c>
      <c r="H1019">
        <v>19020.2980240574</v>
      </c>
      <c r="I1019">
        <v>24696.217129006902</v>
      </c>
      <c r="J1019">
        <v>511906</v>
      </c>
      <c r="K1019">
        <v>2.6899599652866701E-3</v>
      </c>
      <c r="L1019">
        <v>0</v>
      </c>
      <c r="M1019">
        <v>24000</v>
      </c>
      <c r="N1019">
        <v>24000</v>
      </c>
      <c r="O1019">
        <v>25000</v>
      </c>
      <c r="P1019">
        <v>25000</v>
      </c>
      <c r="Q1019">
        <v>25000</v>
      </c>
      <c r="R1019">
        <v>25000</v>
      </c>
      <c r="S1019">
        <v>25000</v>
      </c>
      <c r="T1019">
        <v>25000</v>
      </c>
      <c r="U1019">
        <v>25000</v>
      </c>
      <c r="V1019">
        <v>25000</v>
      </c>
      <c r="W1019">
        <v>25000</v>
      </c>
    </row>
    <row r="1020" spans="1:23" x14ac:dyDescent="0.2">
      <c r="A1020" t="s">
        <v>17</v>
      </c>
      <c r="B1020" t="s">
        <v>1050</v>
      </c>
      <c r="C1020" s="4" t="str">
        <f t="shared" si="15"/>
        <v>/soa-preferences</v>
      </c>
      <c r="D1020">
        <v>8</v>
      </c>
      <c r="E1020">
        <v>0</v>
      </c>
      <c r="F1020">
        <v>130</v>
      </c>
      <c r="G1020">
        <v>802.40549202426303</v>
      </c>
      <c r="H1020">
        <v>54.5063880272209</v>
      </c>
      <c r="I1020">
        <v>5186.5602420875803</v>
      </c>
      <c r="J1020">
        <v>100</v>
      </c>
      <c r="K1020">
        <v>2.6899599652866701E-3</v>
      </c>
      <c r="L1020">
        <v>0</v>
      </c>
      <c r="M1020">
        <v>240</v>
      </c>
      <c r="N1020">
        <v>260</v>
      </c>
      <c r="O1020">
        <v>360</v>
      </c>
      <c r="P1020">
        <v>360</v>
      </c>
      <c r="Q1020">
        <v>5200</v>
      </c>
      <c r="R1020">
        <v>5200</v>
      </c>
      <c r="S1020">
        <v>5200</v>
      </c>
      <c r="T1020">
        <v>5200</v>
      </c>
      <c r="U1020">
        <v>5200</v>
      </c>
      <c r="V1020">
        <v>5200</v>
      </c>
      <c r="W1020">
        <v>5200</v>
      </c>
    </row>
    <row r="1021" spans="1:23" x14ac:dyDescent="0.2">
      <c r="A1021" t="s">
        <v>17</v>
      </c>
      <c r="B1021" t="s">
        <v>1051</v>
      </c>
      <c r="C1021" s="4" t="str">
        <f t="shared" si="15"/>
        <v>/study-activities?page_size=0&amp;page_number=1</v>
      </c>
      <c r="D1021">
        <v>8</v>
      </c>
      <c r="E1021">
        <v>0</v>
      </c>
      <c r="F1021">
        <v>2400</v>
      </c>
      <c r="G1021">
        <v>3233.3315422583801</v>
      </c>
      <c r="H1021">
        <v>1892.61413598433</v>
      </c>
      <c r="I1021">
        <v>5472.3789310082702</v>
      </c>
      <c r="J1021">
        <v>409416</v>
      </c>
      <c r="K1021">
        <v>2.6899599652866701E-3</v>
      </c>
      <c r="L1021">
        <v>0</v>
      </c>
      <c r="M1021">
        <v>2900</v>
      </c>
      <c r="N1021">
        <v>4400</v>
      </c>
      <c r="O1021">
        <v>4700</v>
      </c>
      <c r="P1021">
        <v>4700</v>
      </c>
      <c r="Q1021">
        <v>5500</v>
      </c>
      <c r="R1021">
        <v>5500</v>
      </c>
      <c r="S1021">
        <v>5500</v>
      </c>
      <c r="T1021">
        <v>5500</v>
      </c>
      <c r="U1021">
        <v>5500</v>
      </c>
      <c r="V1021">
        <v>5500</v>
      </c>
      <c r="W1021">
        <v>5500</v>
      </c>
    </row>
    <row r="1022" spans="1:23" x14ac:dyDescent="0.2">
      <c r="A1022" t="s">
        <v>17</v>
      </c>
      <c r="B1022" t="s">
        <v>1052</v>
      </c>
      <c r="C1022" s="4" t="str">
        <f t="shared" si="15"/>
        <v>/study-soa-footnotes?page_number=1&amp;page_size=0&amp;total_count=true</v>
      </c>
      <c r="D1022">
        <v>8</v>
      </c>
      <c r="E1022">
        <v>0</v>
      </c>
      <c r="F1022">
        <v>1100</v>
      </c>
      <c r="G1022">
        <v>1419.8166458809201</v>
      </c>
      <c r="H1022">
        <v>74.431566987186599</v>
      </c>
      <c r="I1022">
        <v>2397.6244210498398</v>
      </c>
      <c r="J1022">
        <v>40</v>
      </c>
      <c r="K1022">
        <v>2.6899599652866701E-3</v>
      </c>
      <c r="L1022">
        <v>0</v>
      </c>
      <c r="M1022">
        <v>1800</v>
      </c>
      <c r="N1022">
        <v>2200</v>
      </c>
      <c r="O1022">
        <v>2300</v>
      </c>
      <c r="P1022">
        <v>2300</v>
      </c>
      <c r="Q1022">
        <v>2400</v>
      </c>
      <c r="R1022">
        <v>2400</v>
      </c>
      <c r="S1022">
        <v>2400</v>
      </c>
      <c r="T1022">
        <v>2400</v>
      </c>
      <c r="U1022">
        <v>2400</v>
      </c>
      <c r="V1022">
        <v>2400</v>
      </c>
      <c r="W1022">
        <v>2400</v>
      </c>
    </row>
    <row r="1023" spans="1:23" x14ac:dyDescent="0.2">
      <c r="A1023" t="s">
        <v>17</v>
      </c>
      <c r="B1023" t="s">
        <v>1053</v>
      </c>
      <c r="C1023" s="4" t="str">
        <f t="shared" si="15"/>
        <v>/study-visits?page_size=0&amp;filters=%7B%22consecutive_visit_group%22:%7B%22v%22:%5Bnull%5D,%22op%22:%22eq%22%7D,%22visit_class%22:%7B%22v%22:%5B%22NON_VISIT%22,%22UNSCHEDULED_VISIT%22%5D,%22op%22:%22ne%22%7D%7D</v>
      </c>
      <c r="D1023">
        <v>8</v>
      </c>
      <c r="E1023">
        <v>0</v>
      </c>
      <c r="F1023">
        <v>5800</v>
      </c>
      <c r="G1023">
        <v>5777.4933477485301</v>
      </c>
      <c r="H1023">
        <v>4571.0432119667503</v>
      </c>
      <c r="I1023">
        <v>6599.4907469721502</v>
      </c>
      <c r="J1023">
        <v>46787</v>
      </c>
      <c r="K1023">
        <v>2.6899599652866701E-3</v>
      </c>
      <c r="L1023">
        <v>0</v>
      </c>
      <c r="M1023">
        <v>6200</v>
      </c>
      <c r="N1023">
        <v>6300</v>
      </c>
      <c r="O1023">
        <v>6500</v>
      </c>
      <c r="P1023">
        <v>6500</v>
      </c>
      <c r="Q1023">
        <v>6600</v>
      </c>
      <c r="R1023">
        <v>6600</v>
      </c>
      <c r="S1023">
        <v>6600</v>
      </c>
      <c r="T1023">
        <v>6600</v>
      </c>
      <c r="U1023">
        <v>6600</v>
      </c>
      <c r="V1023">
        <v>6600</v>
      </c>
      <c r="W1023">
        <v>6600</v>
      </c>
    </row>
    <row r="1024" spans="1:23" x14ac:dyDescent="0.2">
      <c r="A1024" t="s">
        <v>17</v>
      </c>
      <c r="B1024" t="s">
        <v>1054</v>
      </c>
      <c r="C1024" s="4" t="str">
        <f t="shared" si="15"/>
        <v>/time-units?for_protocol_soa=true</v>
      </c>
      <c r="D1024">
        <v>8</v>
      </c>
      <c r="E1024">
        <v>0</v>
      </c>
      <c r="F1024">
        <v>130</v>
      </c>
      <c r="G1024">
        <v>423.50839874416101</v>
      </c>
      <c r="H1024">
        <v>60.862387996166902</v>
      </c>
      <c r="I1024">
        <v>2280.7900520274402</v>
      </c>
      <c r="J1024">
        <v>92</v>
      </c>
      <c r="K1024">
        <v>2.6899599652866701E-3</v>
      </c>
      <c r="L1024">
        <v>0</v>
      </c>
      <c r="M1024">
        <v>180</v>
      </c>
      <c r="N1024">
        <v>270</v>
      </c>
      <c r="O1024">
        <v>320</v>
      </c>
      <c r="P1024">
        <v>320</v>
      </c>
      <c r="Q1024">
        <v>2300</v>
      </c>
      <c r="R1024">
        <v>2300</v>
      </c>
      <c r="S1024">
        <v>2300</v>
      </c>
      <c r="T1024">
        <v>2300</v>
      </c>
      <c r="U1024">
        <v>2300</v>
      </c>
      <c r="V1024">
        <v>2300</v>
      </c>
      <c r="W1024">
        <v>2300</v>
      </c>
    </row>
    <row r="1025" spans="1:23" x14ac:dyDescent="0.2">
      <c r="A1025" t="s">
        <v>17</v>
      </c>
      <c r="B1025" t="s">
        <v>1055</v>
      </c>
      <c r="C1025" s="4" t="str">
        <f t="shared" si="15"/>
        <v>/studies/study_uid</v>
      </c>
      <c r="D1025">
        <v>9</v>
      </c>
      <c r="E1025">
        <v>0</v>
      </c>
      <c r="F1025">
        <v>1900</v>
      </c>
      <c r="G1025">
        <v>2541.7180031460398</v>
      </c>
      <c r="H1025">
        <v>1374.5594080537501</v>
      </c>
      <c r="I1025">
        <v>6212.2713570715796</v>
      </c>
      <c r="J1025">
        <v>1713</v>
      </c>
      <c r="K1025">
        <v>3.0262049609475002E-3</v>
      </c>
      <c r="L1025">
        <v>0</v>
      </c>
      <c r="M1025">
        <v>1900</v>
      </c>
      <c r="N1025">
        <v>2200</v>
      </c>
      <c r="O1025">
        <v>2200</v>
      </c>
      <c r="P1025">
        <v>4200</v>
      </c>
      <c r="Q1025">
        <v>6200</v>
      </c>
      <c r="R1025">
        <v>6200</v>
      </c>
      <c r="S1025">
        <v>6200</v>
      </c>
      <c r="T1025">
        <v>6200</v>
      </c>
      <c r="U1025">
        <v>6200</v>
      </c>
      <c r="V1025">
        <v>6200</v>
      </c>
      <c r="W1025">
        <v>6200</v>
      </c>
    </row>
    <row r="1026" spans="1:23" x14ac:dyDescent="0.2">
      <c r="A1026" t="s">
        <v>17</v>
      </c>
      <c r="B1026" t="s">
        <v>1056</v>
      </c>
      <c r="C1026" s="4" t="str">
        <f t="shared" si="15"/>
        <v>/flowchart?detailed=true</v>
      </c>
      <c r="D1026">
        <v>9</v>
      </c>
      <c r="E1026">
        <v>0</v>
      </c>
      <c r="F1026">
        <v>24000</v>
      </c>
      <c r="G1026">
        <v>23016.118467449101</v>
      </c>
      <c r="H1026">
        <v>18146.448731073098</v>
      </c>
      <c r="I1026">
        <v>25678.645791951501</v>
      </c>
      <c r="J1026">
        <v>511478</v>
      </c>
      <c r="K1026">
        <v>3.0262049609475002E-3</v>
      </c>
      <c r="L1026">
        <v>0</v>
      </c>
      <c r="M1026">
        <v>24000</v>
      </c>
      <c r="N1026">
        <v>24000</v>
      </c>
      <c r="O1026">
        <v>25000</v>
      </c>
      <c r="P1026">
        <v>26000</v>
      </c>
      <c r="Q1026">
        <v>26000</v>
      </c>
      <c r="R1026">
        <v>26000</v>
      </c>
      <c r="S1026">
        <v>26000</v>
      </c>
      <c r="T1026">
        <v>26000</v>
      </c>
      <c r="U1026">
        <v>26000</v>
      </c>
      <c r="V1026">
        <v>26000</v>
      </c>
      <c r="W1026">
        <v>26000</v>
      </c>
    </row>
    <row r="1027" spans="1:23" x14ac:dyDescent="0.2">
      <c r="A1027" t="s">
        <v>17</v>
      </c>
      <c r="B1027" t="s">
        <v>1057</v>
      </c>
      <c r="C1027" s="4" t="str">
        <f t="shared" ref="C1027:C1090" si="16">IF(LEN(B1027)&lt;22,"/studies/study_uid",IF(LEFT(B1027,5)="/stud",RIGHT(B1027,LEN(B1027)-21),B1027))</f>
        <v>/soa-preferences</v>
      </c>
      <c r="D1027">
        <v>9</v>
      </c>
      <c r="E1027">
        <v>0</v>
      </c>
      <c r="F1027">
        <v>560</v>
      </c>
      <c r="G1027">
        <v>872.56912722821403</v>
      </c>
      <c r="H1027">
        <v>36.684349062852498</v>
      </c>
      <c r="I1027">
        <v>3977.7459909673698</v>
      </c>
      <c r="J1027">
        <v>100</v>
      </c>
      <c r="K1027">
        <v>3.0262049609475002E-3</v>
      </c>
      <c r="L1027">
        <v>0</v>
      </c>
      <c r="M1027">
        <v>560</v>
      </c>
      <c r="N1027">
        <v>620</v>
      </c>
      <c r="O1027">
        <v>690</v>
      </c>
      <c r="P1027">
        <v>1600</v>
      </c>
      <c r="Q1027">
        <v>4000</v>
      </c>
      <c r="R1027">
        <v>4000</v>
      </c>
      <c r="S1027">
        <v>4000</v>
      </c>
      <c r="T1027">
        <v>4000</v>
      </c>
      <c r="U1027">
        <v>4000</v>
      </c>
      <c r="V1027">
        <v>4000</v>
      </c>
      <c r="W1027">
        <v>4000</v>
      </c>
    </row>
    <row r="1028" spans="1:23" x14ac:dyDescent="0.2">
      <c r="A1028" t="s">
        <v>17</v>
      </c>
      <c r="B1028" t="s">
        <v>1058</v>
      </c>
      <c r="C1028" s="4" t="str">
        <f t="shared" si="16"/>
        <v>/study-activities?page_size=0&amp;page_number=1</v>
      </c>
      <c r="D1028">
        <v>9</v>
      </c>
      <c r="E1028">
        <v>0</v>
      </c>
      <c r="F1028">
        <v>3800</v>
      </c>
      <c r="G1028">
        <v>3107.0470628716598</v>
      </c>
      <c r="H1028">
        <v>1043.7096110545001</v>
      </c>
      <c r="I1028">
        <v>4855.0553439417799</v>
      </c>
      <c r="J1028">
        <v>409416</v>
      </c>
      <c r="K1028">
        <v>3.0262049609475002E-3</v>
      </c>
      <c r="L1028">
        <v>0</v>
      </c>
      <c r="M1028">
        <v>3800</v>
      </c>
      <c r="N1028">
        <v>3800</v>
      </c>
      <c r="O1028">
        <v>4000</v>
      </c>
      <c r="P1028">
        <v>4400</v>
      </c>
      <c r="Q1028">
        <v>4900</v>
      </c>
      <c r="R1028">
        <v>4900</v>
      </c>
      <c r="S1028">
        <v>4900</v>
      </c>
      <c r="T1028">
        <v>4900</v>
      </c>
      <c r="U1028">
        <v>4900</v>
      </c>
      <c r="V1028">
        <v>4900</v>
      </c>
      <c r="W1028">
        <v>4900</v>
      </c>
    </row>
    <row r="1029" spans="1:23" x14ac:dyDescent="0.2">
      <c r="A1029" t="s">
        <v>17</v>
      </c>
      <c r="B1029" t="s">
        <v>1059</v>
      </c>
      <c r="C1029" s="4" t="str">
        <f t="shared" si="16"/>
        <v>/study-soa-footnotes?page_number=1&amp;page_size=0&amp;total_count=true</v>
      </c>
      <c r="D1029">
        <v>9</v>
      </c>
      <c r="E1029">
        <v>0</v>
      </c>
      <c r="F1029">
        <v>1900</v>
      </c>
      <c r="G1029">
        <v>1639.22443277099</v>
      </c>
      <c r="H1029">
        <v>127.89574998896499</v>
      </c>
      <c r="I1029">
        <v>3364.8086419561801</v>
      </c>
      <c r="J1029">
        <v>40</v>
      </c>
      <c r="K1029">
        <v>3.0262049609475002E-3</v>
      </c>
      <c r="L1029">
        <v>0</v>
      </c>
      <c r="M1029">
        <v>1900</v>
      </c>
      <c r="N1029">
        <v>1900</v>
      </c>
      <c r="O1029">
        <v>2600</v>
      </c>
      <c r="P1029">
        <v>2700</v>
      </c>
      <c r="Q1029">
        <v>3400</v>
      </c>
      <c r="R1029">
        <v>3400</v>
      </c>
      <c r="S1029">
        <v>3400</v>
      </c>
      <c r="T1029">
        <v>3400</v>
      </c>
      <c r="U1029">
        <v>3400</v>
      </c>
      <c r="V1029">
        <v>3400</v>
      </c>
      <c r="W1029">
        <v>3400</v>
      </c>
    </row>
    <row r="1030" spans="1:23" x14ac:dyDescent="0.2">
      <c r="A1030" t="s">
        <v>17</v>
      </c>
      <c r="B1030" t="s">
        <v>1060</v>
      </c>
      <c r="C1030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30">
        <v>9</v>
      </c>
      <c r="E1030">
        <v>0</v>
      </c>
      <c r="F1030">
        <v>5900</v>
      </c>
      <c r="G1030">
        <v>5857.9570894621102</v>
      </c>
      <c r="H1030">
        <v>3053.4453520085599</v>
      </c>
      <c r="I1030">
        <v>7522.4135599564697</v>
      </c>
      <c r="J1030">
        <v>46787</v>
      </c>
      <c r="K1030">
        <v>3.0262049609475002E-3</v>
      </c>
      <c r="L1030">
        <v>0</v>
      </c>
      <c r="M1030">
        <v>5900</v>
      </c>
      <c r="N1030">
        <v>6300</v>
      </c>
      <c r="O1030">
        <v>6700</v>
      </c>
      <c r="P1030">
        <v>7500</v>
      </c>
      <c r="Q1030">
        <v>7500</v>
      </c>
      <c r="R1030">
        <v>7500</v>
      </c>
      <c r="S1030">
        <v>7500</v>
      </c>
      <c r="T1030">
        <v>7500</v>
      </c>
      <c r="U1030">
        <v>7500</v>
      </c>
      <c r="V1030">
        <v>7500</v>
      </c>
      <c r="W1030">
        <v>7500</v>
      </c>
    </row>
    <row r="1031" spans="1:23" x14ac:dyDescent="0.2">
      <c r="A1031" t="s">
        <v>17</v>
      </c>
      <c r="B1031" t="s">
        <v>1061</v>
      </c>
      <c r="C1031" s="4" t="str">
        <f t="shared" si="16"/>
        <v>/time-units?for_protocol_soa=true</v>
      </c>
      <c r="D1031">
        <v>9</v>
      </c>
      <c r="E1031">
        <v>0</v>
      </c>
      <c r="F1031">
        <v>510</v>
      </c>
      <c r="G1031">
        <v>705.74214167168498</v>
      </c>
      <c r="H1031">
        <v>28.694067033939</v>
      </c>
      <c r="I1031">
        <v>2696.5236410032899</v>
      </c>
      <c r="J1031">
        <v>92</v>
      </c>
      <c r="K1031">
        <v>3.0262049609475002E-3</v>
      </c>
      <c r="L1031">
        <v>0</v>
      </c>
      <c r="M1031">
        <v>510</v>
      </c>
      <c r="N1031">
        <v>720</v>
      </c>
      <c r="O1031">
        <v>1000</v>
      </c>
      <c r="P1031">
        <v>1100</v>
      </c>
      <c r="Q1031">
        <v>2700</v>
      </c>
      <c r="R1031">
        <v>2700</v>
      </c>
      <c r="S1031">
        <v>2700</v>
      </c>
      <c r="T1031">
        <v>2700</v>
      </c>
      <c r="U1031">
        <v>2700</v>
      </c>
      <c r="V1031">
        <v>2700</v>
      </c>
      <c r="W1031">
        <v>2700</v>
      </c>
    </row>
    <row r="1032" spans="1:23" x14ac:dyDescent="0.2">
      <c r="A1032" t="s">
        <v>17</v>
      </c>
      <c r="B1032" t="s">
        <v>1062</v>
      </c>
      <c r="C1032" s="4" t="str">
        <f t="shared" si="16"/>
        <v>/studies/study_uid</v>
      </c>
      <c r="D1032">
        <v>8</v>
      </c>
      <c r="E1032">
        <v>0</v>
      </c>
      <c r="F1032">
        <v>1300</v>
      </c>
      <c r="G1032">
        <v>1915.17474336433</v>
      </c>
      <c r="H1032">
        <v>571.06650806963398</v>
      </c>
      <c r="I1032">
        <v>4611.1827089916897</v>
      </c>
      <c r="J1032">
        <v>1713</v>
      </c>
      <c r="K1032">
        <v>2.6899599652866701E-3</v>
      </c>
      <c r="L1032">
        <v>0</v>
      </c>
      <c r="M1032">
        <v>2000</v>
      </c>
      <c r="N1032">
        <v>2100</v>
      </c>
      <c r="O1032">
        <v>3100</v>
      </c>
      <c r="P1032">
        <v>3100</v>
      </c>
      <c r="Q1032">
        <v>4600</v>
      </c>
      <c r="R1032">
        <v>4600</v>
      </c>
      <c r="S1032">
        <v>4600</v>
      </c>
      <c r="T1032">
        <v>4600</v>
      </c>
      <c r="U1032">
        <v>4600</v>
      </c>
      <c r="V1032">
        <v>4600</v>
      </c>
      <c r="W1032">
        <v>4600</v>
      </c>
    </row>
    <row r="1033" spans="1:23" x14ac:dyDescent="0.2">
      <c r="A1033" t="s">
        <v>17</v>
      </c>
      <c r="B1033" t="s">
        <v>1063</v>
      </c>
      <c r="C1033" s="4" t="str">
        <f t="shared" si="16"/>
        <v>/flowchart?detailed=true</v>
      </c>
      <c r="D1033">
        <v>8</v>
      </c>
      <c r="E1033">
        <v>0</v>
      </c>
      <c r="F1033">
        <v>24000</v>
      </c>
      <c r="G1033">
        <v>24436.935716003001</v>
      </c>
      <c r="H1033">
        <v>21153.9883370278</v>
      </c>
      <c r="I1033">
        <v>27226.401090039799</v>
      </c>
      <c r="J1033">
        <v>508482</v>
      </c>
      <c r="K1033">
        <v>2.6899599652866701E-3</v>
      </c>
      <c r="L1033">
        <v>0</v>
      </c>
      <c r="M1033">
        <v>25000</v>
      </c>
      <c r="N1033">
        <v>26000</v>
      </c>
      <c r="O1033">
        <v>27000</v>
      </c>
      <c r="P1033">
        <v>27000</v>
      </c>
      <c r="Q1033">
        <v>27000</v>
      </c>
      <c r="R1033">
        <v>27000</v>
      </c>
      <c r="S1033">
        <v>27000</v>
      </c>
      <c r="T1033">
        <v>27000</v>
      </c>
      <c r="U1033">
        <v>27000</v>
      </c>
      <c r="V1033">
        <v>27000</v>
      </c>
      <c r="W1033">
        <v>27000</v>
      </c>
    </row>
    <row r="1034" spans="1:23" x14ac:dyDescent="0.2">
      <c r="A1034" t="s">
        <v>17</v>
      </c>
      <c r="B1034" t="s">
        <v>1064</v>
      </c>
      <c r="C1034" s="4" t="str">
        <f t="shared" si="16"/>
        <v>/soa-preferences</v>
      </c>
      <c r="D1034">
        <v>8</v>
      </c>
      <c r="E1034">
        <v>0</v>
      </c>
      <c r="F1034">
        <v>150</v>
      </c>
      <c r="G1034">
        <v>305.96946738660301</v>
      </c>
      <c r="H1034">
        <v>83.178322995081501</v>
      </c>
      <c r="I1034">
        <v>816.06977700721404</v>
      </c>
      <c r="J1034">
        <v>100</v>
      </c>
      <c r="K1034">
        <v>2.6899599652866701E-3</v>
      </c>
      <c r="L1034">
        <v>0</v>
      </c>
      <c r="M1034">
        <v>230</v>
      </c>
      <c r="N1034">
        <v>470</v>
      </c>
      <c r="O1034">
        <v>500</v>
      </c>
      <c r="P1034">
        <v>500</v>
      </c>
      <c r="Q1034">
        <v>820</v>
      </c>
      <c r="R1034">
        <v>820</v>
      </c>
      <c r="S1034">
        <v>820</v>
      </c>
      <c r="T1034">
        <v>820</v>
      </c>
      <c r="U1034">
        <v>820</v>
      </c>
      <c r="V1034">
        <v>820</v>
      </c>
      <c r="W1034">
        <v>820</v>
      </c>
    </row>
    <row r="1035" spans="1:23" x14ac:dyDescent="0.2">
      <c r="A1035" t="s">
        <v>17</v>
      </c>
      <c r="B1035" t="s">
        <v>1065</v>
      </c>
      <c r="C1035" s="4" t="str">
        <f t="shared" si="16"/>
        <v>/study-activities?page_size=0&amp;page_number=1</v>
      </c>
      <c r="D1035">
        <v>8</v>
      </c>
      <c r="E1035">
        <v>0</v>
      </c>
      <c r="F1035">
        <v>3100</v>
      </c>
      <c r="G1035">
        <v>3428.3807394676801</v>
      </c>
      <c r="H1035">
        <v>950.96775190904702</v>
      </c>
      <c r="I1035">
        <v>5440.5306279659198</v>
      </c>
      <c r="J1035">
        <v>409416</v>
      </c>
      <c r="K1035">
        <v>2.6899599652866701E-3</v>
      </c>
      <c r="L1035">
        <v>0</v>
      </c>
      <c r="M1035">
        <v>4300</v>
      </c>
      <c r="N1035">
        <v>4300</v>
      </c>
      <c r="O1035">
        <v>4500</v>
      </c>
      <c r="P1035">
        <v>4500</v>
      </c>
      <c r="Q1035">
        <v>5400</v>
      </c>
      <c r="R1035">
        <v>5400</v>
      </c>
      <c r="S1035">
        <v>5400</v>
      </c>
      <c r="T1035">
        <v>5400</v>
      </c>
      <c r="U1035">
        <v>5400</v>
      </c>
      <c r="V1035">
        <v>5400</v>
      </c>
      <c r="W1035">
        <v>5400</v>
      </c>
    </row>
    <row r="1036" spans="1:23" x14ac:dyDescent="0.2">
      <c r="A1036" t="s">
        <v>17</v>
      </c>
      <c r="B1036" t="s">
        <v>1066</v>
      </c>
      <c r="C1036" s="4" t="str">
        <f t="shared" si="16"/>
        <v>/study-soa-footnotes?page_number=1&amp;page_size=0&amp;total_count=true</v>
      </c>
      <c r="D1036">
        <v>8</v>
      </c>
      <c r="E1036">
        <v>0</v>
      </c>
      <c r="F1036">
        <v>350</v>
      </c>
      <c r="G1036">
        <v>463.57724996050803</v>
      </c>
      <c r="H1036">
        <v>29.059661901555899</v>
      </c>
      <c r="I1036">
        <v>1274.5772349880999</v>
      </c>
      <c r="J1036">
        <v>40</v>
      </c>
      <c r="K1036">
        <v>2.6899599652866701E-3</v>
      </c>
      <c r="L1036">
        <v>0</v>
      </c>
      <c r="M1036">
        <v>410</v>
      </c>
      <c r="N1036">
        <v>580</v>
      </c>
      <c r="O1036">
        <v>690</v>
      </c>
      <c r="P1036">
        <v>690</v>
      </c>
      <c r="Q1036">
        <v>1300</v>
      </c>
      <c r="R1036">
        <v>1300</v>
      </c>
      <c r="S1036">
        <v>1300</v>
      </c>
      <c r="T1036">
        <v>1300</v>
      </c>
      <c r="U1036">
        <v>1300</v>
      </c>
      <c r="V1036">
        <v>1300</v>
      </c>
      <c r="W1036">
        <v>1300</v>
      </c>
    </row>
    <row r="1037" spans="1:23" x14ac:dyDescent="0.2">
      <c r="A1037" t="s">
        <v>17</v>
      </c>
      <c r="B1037" t="s">
        <v>1067</v>
      </c>
      <c r="C1037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37">
        <v>8</v>
      </c>
      <c r="E1037">
        <v>0</v>
      </c>
      <c r="F1037">
        <v>5800</v>
      </c>
      <c r="G1037">
        <v>6406.7011669831099</v>
      </c>
      <c r="H1037">
        <v>3387.0732679497401</v>
      </c>
      <c r="I1037">
        <v>13651.029044995001</v>
      </c>
      <c r="J1037">
        <v>46787</v>
      </c>
      <c r="K1037">
        <v>2.6899599652866701E-3</v>
      </c>
      <c r="L1037">
        <v>0</v>
      </c>
      <c r="M1037">
        <v>5800</v>
      </c>
      <c r="N1037">
        <v>6500</v>
      </c>
      <c r="O1037">
        <v>6600</v>
      </c>
      <c r="P1037">
        <v>6600</v>
      </c>
      <c r="Q1037">
        <v>14000</v>
      </c>
      <c r="R1037">
        <v>14000</v>
      </c>
      <c r="S1037">
        <v>14000</v>
      </c>
      <c r="T1037">
        <v>14000</v>
      </c>
      <c r="U1037">
        <v>14000</v>
      </c>
      <c r="V1037">
        <v>14000</v>
      </c>
      <c r="W1037">
        <v>14000</v>
      </c>
    </row>
    <row r="1038" spans="1:23" x14ac:dyDescent="0.2">
      <c r="A1038" t="s">
        <v>17</v>
      </c>
      <c r="B1038" t="s">
        <v>1068</v>
      </c>
      <c r="C1038" s="4" t="str">
        <f t="shared" si="16"/>
        <v>/time-units?for_protocol_soa=true</v>
      </c>
      <c r="D1038">
        <v>8</v>
      </c>
      <c r="E1038">
        <v>0</v>
      </c>
      <c r="F1038">
        <v>510</v>
      </c>
      <c r="G1038">
        <v>733.73966039798597</v>
      </c>
      <c r="H1038">
        <v>74.559150030836406</v>
      </c>
      <c r="I1038">
        <v>2699.2040560580699</v>
      </c>
      <c r="J1038">
        <v>92</v>
      </c>
      <c r="K1038">
        <v>2.6899599652866701E-3</v>
      </c>
      <c r="L1038">
        <v>0</v>
      </c>
      <c r="M1038">
        <v>590</v>
      </c>
      <c r="N1038">
        <v>620</v>
      </c>
      <c r="O1038">
        <v>890</v>
      </c>
      <c r="P1038">
        <v>890</v>
      </c>
      <c r="Q1038">
        <v>2700</v>
      </c>
      <c r="R1038">
        <v>2700</v>
      </c>
      <c r="S1038">
        <v>2700</v>
      </c>
      <c r="T1038">
        <v>2700</v>
      </c>
      <c r="U1038">
        <v>2700</v>
      </c>
      <c r="V1038">
        <v>2700</v>
      </c>
      <c r="W1038">
        <v>2700</v>
      </c>
    </row>
    <row r="1039" spans="1:23" x14ac:dyDescent="0.2">
      <c r="A1039" t="s">
        <v>17</v>
      </c>
      <c r="B1039" t="s">
        <v>1069</v>
      </c>
      <c r="C1039" s="4" t="str">
        <f t="shared" si="16"/>
        <v>/studies/study_uid</v>
      </c>
      <c r="D1039">
        <v>7</v>
      </c>
      <c r="E1039">
        <v>0</v>
      </c>
      <c r="F1039">
        <v>2200</v>
      </c>
      <c r="G1039">
        <v>2664.5228995974799</v>
      </c>
      <c r="H1039">
        <v>528.54655904229696</v>
      </c>
      <c r="I1039">
        <v>5730.0527560291803</v>
      </c>
      <c r="J1039">
        <v>1713</v>
      </c>
      <c r="K1039">
        <v>2.35371496962583E-3</v>
      </c>
      <c r="L1039">
        <v>0</v>
      </c>
      <c r="M1039">
        <v>2200</v>
      </c>
      <c r="N1039">
        <v>2800</v>
      </c>
      <c r="O1039">
        <v>4400</v>
      </c>
      <c r="P1039">
        <v>4400</v>
      </c>
      <c r="Q1039">
        <v>5700</v>
      </c>
      <c r="R1039">
        <v>5700</v>
      </c>
      <c r="S1039">
        <v>5700</v>
      </c>
      <c r="T1039">
        <v>5700</v>
      </c>
      <c r="U1039">
        <v>5700</v>
      </c>
      <c r="V1039">
        <v>5700</v>
      </c>
      <c r="W1039">
        <v>5700</v>
      </c>
    </row>
    <row r="1040" spans="1:23" x14ac:dyDescent="0.2">
      <c r="A1040" t="s">
        <v>17</v>
      </c>
      <c r="B1040" t="s">
        <v>1070</v>
      </c>
      <c r="C1040" s="4" t="str">
        <f t="shared" si="16"/>
        <v>/flowchart?detailed=true</v>
      </c>
      <c r="D1040">
        <v>7</v>
      </c>
      <c r="E1040">
        <v>0</v>
      </c>
      <c r="F1040">
        <v>24000</v>
      </c>
      <c r="G1040">
        <v>22221.719608442501</v>
      </c>
      <c r="H1040">
        <v>18570.373750990198</v>
      </c>
      <c r="I1040">
        <v>24657.6700559817</v>
      </c>
      <c r="J1040">
        <v>505272</v>
      </c>
      <c r="K1040">
        <v>2.35371496962583E-3</v>
      </c>
      <c r="L1040">
        <v>0</v>
      </c>
      <c r="M1040">
        <v>24000</v>
      </c>
      <c r="N1040">
        <v>24000</v>
      </c>
      <c r="O1040">
        <v>25000</v>
      </c>
      <c r="P1040">
        <v>25000</v>
      </c>
      <c r="Q1040">
        <v>25000</v>
      </c>
      <c r="R1040">
        <v>25000</v>
      </c>
      <c r="S1040">
        <v>25000</v>
      </c>
      <c r="T1040">
        <v>25000</v>
      </c>
      <c r="U1040">
        <v>25000</v>
      </c>
      <c r="V1040">
        <v>25000</v>
      </c>
      <c r="W1040">
        <v>25000</v>
      </c>
    </row>
    <row r="1041" spans="1:23" x14ac:dyDescent="0.2">
      <c r="A1041" t="s">
        <v>17</v>
      </c>
      <c r="B1041" t="s">
        <v>1071</v>
      </c>
      <c r="C1041" s="4" t="str">
        <f t="shared" si="16"/>
        <v>/soa-preferences</v>
      </c>
      <c r="D1041">
        <v>7</v>
      </c>
      <c r="E1041">
        <v>0</v>
      </c>
      <c r="F1041">
        <v>140</v>
      </c>
      <c r="G1041">
        <v>470.82054016313299</v>
      </c>
      <c r="H1041">
        <v>46.310779987834302</v>
      </c>
      <c r="I1041">
        <v>1915.3053970076101</v>
      </c>
      <c r="J1041">
        <v>100</v>
      </c>
      <c r="K1041">
        <v>2.35371496962583E-3</v>
      </c>
      <c r="L1041">
        <v>0</v>
      </c>
      <c r="M1041">
        <v>140</v>
      </c>
      <c r="N1041">
        <v>300</v>
      </c>
      <c r="O1041">
        <v>730</v>
      </c>
      <c r="P1041">
        <v>730</v>
      </c>
      <c r="Q1041">
        <v>1900</v>
      </c>
      <c r="R1041">
        <v>1900</v>
      </c>
      <c r="S1041">
        <v>1900</v>
      </c>
      <c r="T1041">
        <v>1900</v>
      </c>
      <c r="U1041">
        <v>1900</v>
      </c>
      <c r="V1041">
        <v>1900</v>
      </c>
      <c r="W1041">
        <v>1900</v>
      </c>
    </row>
    <row r="1042" spans="1:23" x14ac:dyDescent="0.2">
      <c r="A1042" t="s">
        <v>17</v>
      </c>
      <c r="B1042" t="s">
        <v>1072</v>
      </c>
      <c r="C1042" s="4" t="str">
        <f t="shared" si="16"/>
        <v>/study-activities?page_size=0&amp;page_number=1</v>
      </c>
      <c r="D1042">
        <v>7</v>
      </c>
      <c r="E1042">
        <v>0</v>
      </c>
      <c r="F1042">
        <v>2900</v>
      </c>
      <c r="G1042">
        <v>3500.3677458402499</v>
      </c>
      <c r="H1042">
        <v>1659.90272292401</v>
      </c>
      <c r="I1042">
        <v>7814.7976149339202</v>
      </c>
      <c r="J1042">
        <v>409416</v>
      </c>
      <c r="K1042">
        <v>2.35371496962583E-3</v>
      </c>
      <c r="L1042">
        <v>0</v>
      </c>
      <c r="M1042">
        <v>2900</v>
      </c>
      <c r="N1042">
        <v>3300</v>
      </c>
      <c r="O1042">
        <v>4300</v>
      </c>
      <c r="P1042">
        <v>4300</v>
      </c>
      <c r="Q1042">
        <v>7800</v>
      </c>
      <c r="R1042">
        <v>7800</v>
      </c>
      <c r="S1042">
        <v>7800</v>
      </c>
      <c r="T1042">
        <v>7800</v>
      </c>
      <c r="U1042">
        <v>7800</v>
      </c>
      <c r="V1042">
        <v>7800</v>
      </c>
      <c r="W1042">
        <v>7800</v>
      </c>
    </row>
    <row r="1043" spans="1:23" x14ac:dyDescent="0.2">
      <c r="A1043" t="s">
        <v>17</v>
      </c>
      <c r="B1043" t="s">
        <v>1073</v>
      </c>
      <c r="C1043" s="4" t="str">
        <f t="shared" si="16"/>
        <v>/study-soa-footnotes?page_number=1&amp;page_size=0&amp;total_count=true</v>
      </c>
      <c r="D1043">
        <v>7</v>
      </c>
      <c r="E1043">
        <v>0</v>
      </c>
      <c r="F1043">
        <v>650</v>
      </c>
      <c r="G1043">
        <v>1012.8147224064101</v>
      </c>
      <c r="H1043">
        <v>68.807739997282596</v>
      </c>
      <c r="I1043">
        <v>3010.91207098215</v>
      </c>
      <c r="J1043">
        <v>40</v>
      </c>
      <c r="K1043">
        <v>2.35371496962583E-3</v>
      </c>
      <c r="L1043">
        <v>0</v>
      </c>
      <c r="M1043">
        <v>650</v>
      </c>
      <c r="N1043">
        <v>1100</v>
      </c>
      <c r="O1043">
        <v>1200</v>
      </c>
      <c r="P1043">
        <v>1200</v>
      </c>
      <c r="Q1043">
        <v>3000</v>
      </c>
      <c r="R1043">
        <v>3000</v>
      </c>
      <c r="S1043">
        <v>3000</v>
      </c>
      <c r="T1043">
        <v>3000</v>
      </c>
      <c r="U1043">
        <v>3000</v>
      </c>
      <c r="V1043">
        <v>3000</v>
      </c>
      <c r="W1043">
        <v>3000</v>
      </c>
    </row>
    <row r="1044" spans="1:23" x14ac:dyDescent="0.2">
      <c r="A1044" t="s">
        <v>17</v>
      </c>
      <c r="B1044" t="s">
        <v>1074</v>
      </c>
      <c r="C1044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44">
        <v>7</v>
      </c>
      <c r="E1044">
        <v>0</v>
      </c>
      <c r="F1044">
        <v>5800</v>
      </c>
      <c r="G1044">
        <v>6066.3337005867697</v>
      </c>
      <c r="H1044">
        <v>5104.9128170125095</v>
      </c>
      <c r="I1044">
        <v>8032.2738509858</v>
      </c>
      <c r="J1044">
        <v>46787</v>
      </c>
      <c r="K1044">
        <v>2.35371496962583E-3</v>
      </c>
      <c r="L1044">
        <v>0</v>
      </c>
      <c r="M1044">
        <v>5800</v>
      </c>
      <c r="N1044">
        <v>5900</v>
      </c>
      <c r="O1044">
        <v>6100</v>
      </c>
      <c r="P1044">
        <v>6100</v>
      </c>
      <c r="Q1044">
        <v>8000</v>
      </c>
      <c r="R1044">
        <v>8000</v>
      </c>
      <c r="S1044">
        <v>8000</v>
      </c>
      <c r="T1044">
        <v>8000</v>
      </c>
      <c r="U1044">
        <v>8000</v>
      </c>
      <c r="V1044">
        <v>8000</v>
      </c>
      <c r="W1044">
        <v>8000</v>
      </c>
    </row>
    <row r="1045" spans="1:23" x14ac:dyDescent="0.2">
      <c r="A1045" t="s">
        <v>17</v>
      </c>
      <c r="B1045" t="s">
        <v>1075</v>
      </c>
      <c r="C1045" s="4" t="str">
        <f t="shared" si="16"/>
        <v>/time-units?for_protocol_soa=true</v>
      </c>
      <c r="D1045">
        <v>7</v>
      </c>
      <c r="E1045">
        <v>0</v>
      </c>
      <c r="F1045">
        <v>740</v>
      </c>
      <c r="G1045">
        <v>629.13875256864605</v>
      </c>
      <c r="H1045">
        <v>48.340232926420803</v>
      </c>
      <c r="I1045">
        <v>1588.7024470139199</v>
      </c>
      <c r="J1045">
        <v>92</v>
      </c>
      <c r="K1045">
        <v>2.35371496962583E-3</v>
      </c>
      <c r="L1045">
        <v>0</v>
      </c>
      <c r="M1045">
        <v>740</v>
      </c>
      <c r="N1045">
        <v>750</v>
      </c>
      <c r="O1045">
        <v>840</v>
      </c>
      <c r="P1045">
        <v>840</v>
      </c>
      <c r="Q1045">
        <v>1600</v>
      </c>
      <c r="R1045">
        <v>1600</v>
      </c>
      <c r="S1045">
        <v>1600</v>
      </c>
      <c r="T1045">
        <v>1600</v>
      </c>
      <c r="U1045">
        <v>1600</v>
      </c>
      <c r="V1045">
        <v>1600</v>
      </c>
      <c r="W1045">
        <v>1600</v>
      </c>
    </row>
    <row r="1046" spans="1:23" x14ac:dyDescent="0.2">
      <c r="A1046" t="s">
        <v>17</v>
      </c>
      <c r="B1046" t="s">
        <v>1076</v>
      </c>
      <c r="C1046" s="4" t="str">
        <f t="shared" si="16"/>
        <v>/studies/study_uid</v>
      </c>
      <c r="D1046">
        <v>7</v>
      </c>
      <c r="E1046">
        <v>0</v>
      </c>
      <c r="F1046">
        <v>2700</v>
      </c>
      <c r="G1046">
        <v>2759.7673227345299</v>
      </c>
      <c r="H1046">
        <v>566.62997999228503</v>
      </c>
      <c r="I1046">
        <v>5608.30483899917</v>
      </c>
      <c r="J1046">
        <v>1713</v>
      </c>
      <c r="K1046">
        <v>2.35371496962583E-3</v>
      </c>
      <c r="L1046">
        <v>0</v>
      </c>
      <c r="M1046">
        <v>2700</v>
      </c>
      <c r="N1046">
        <v>2800</v>
      </c>
      <c r="O1046">
        <v>4500</v>
      </c>
      <c r="P1046">
        <v>4500</v>
      </c>
      <c r="Q1046">
        <v>5600</v>
      </c>
      <c r="R1046">
        <v>5600</v>
      </c>
      <c r="S1046">
        <v>5600</v>
      </c>
      <c r="T1046">
        <v>5600</v>
      </c>
      <c r="U1046">
        <v>5600</v>
      </c>
      <c r="V1046">
        <v>5600</v>
      </c>
      <c r="W1046">
        <v>5600</v>
      </c>
    </row>
    <row r="1047" spans="1:23" x14ac:dyDescent="0.2">
      <c r="A1047" t="s">
        <v>17</v>
      </c>
      <c r="B1047" t="s">
        <v>1077</v>
      </c>
      <c r="C1047" s="4" t="str">
        <f t="shared" si="16"/>
        <v>/flowchart?detailed=true</v>
      </c>
      <c r="D1047">
        <v>7</v>
      </c>
      <c r="E1047">
        <v>0</v>
      </c>
      <c r="F1047">
        <v>22000</v>
      </c>
      <c r="G1047">
        <v>21567.343093554598</v>
      </c>
      <c r="H1047">
        <v>17609.651500009899</v>
      </c>
      <c r="I1047">
        <v>25114.464621990901</v>
      </c>
      <c r="J1047">
        <v>506877</v>
      </c>
      <c r="K1047">
        <v>2.35371496962583E-3</v>
      </c>
      <c r="L1047">
        <v>0</v>
      </c>
      <c r="M1047">
        <v>22000</v>
      </c>
      <c r="N1047">
        <v>23000</v>
      </c>
      <c r="O1047">
        <v>24000</v>
      </c>
      <c r="P1047">
        <v>24000</v>
      </c>
      <c r="Q1047">
        <v>25000</v>
      </c>
      <c r="R1047">
        <v>25000</v>
      </c>
      <c r="S1047">
        <v>25000</v>
      </c>
      <c r="T1047">
        <v>25000</v>
      </c>
      <c r="U1047">
        <v>25000</v>
      </c>
      <c r="V1047">
        <v>25000</v>
      </c>
      <c r="W1047">
        <v>25000</v>
      </c>
    </row>
    <row r="1048" spans="1:23" x14ac:dyDescent="0.2">
      <c r="A1048" t="s">
        <v>17</v>
      </c>
      <c r="B1048" t="s">
        <v>1078</v>
      </c>
      <c r="C1048" s="4" t="str">
        <f t="shared" si="16"/>
        <v>/soa-preferences</v>
      </c>
      <c r="D1048">
        <v>7</v>
      </c>
      <c r="E1048">
        <v>0</v>
      </c>
      <c r="F1048">
        <v>120</v>
      </c>
      <c r="G1048">
        <v>180.022063448892</v>
      </c>
      <c r="H1048">
        <v>67.069407086819396</v>
      </c>
      <c r="I1048">
        <v>436.58908002544098</v>
      </c>
      <c r="J1048">
        <v>100</v>
      </c>
      <c r="K1048">
        <v>2.35371496962583E-3</v>
      </c>
      <c r="L1048">
        <v>0</v>
      </c>
      <c r="M1048">
        <v>120</v>
      </c>
      <c r="N1048">
        <v>140</v>
      </c>
      <c r="O1048">
        <v>300</v>
      </c>
      <c r="P1048">
        <v>300</v>
      </c>
      <c r="Q1048">
        <v>440</v>
      </c>
      <c r="R1048">
        <v>440</v>
      </c>
      <c r="S1048">
        <v>440</v>
      </c>
      <c r="T1048">
        <v>440</v>
      </c>
      <c r="U1048">
        <v>440</v>
      </c>
      <c r="V1048">
        <v>440</v>
      </c>
      <c r="W1048">
        <v>440</v>
      </c>
    </row>
    <row r="1049" spans="1:23" x14ac:dyDescent="0.2">
      <c r="A1049" t="s">
        <v>17</v>
      </c>
      <c r="B1049" t="s">
        <v>1079</v>
      </c>
      <c r="C1049" s="4" t="str">
        <f t="shared" si="16"/>
        <v>/study-activities?page_size=0&amp;page_number=1</v>
      </c>
      <c r="D1049">
        <v>7</v>
      </c>
      <c r="E1049">
        <v>0</v>
      </c>
      <c r="F1049">
        <v>3100</v>
      </c>
      <c r="G1049">
        <v>2820.35423332958</v>
      </c>
      <c r="H1049">
        <v>1839.1506380867199</v>
      </c>
      <c r="I1049">
        <v>3997.1944100689102</v>
      </c>
      <c r="J1049">
        <v>409416</v>
      </c>
      <c r="K1049">
        <v>2.35371496962583E-3</v>
      </c>
      <c r="L1049">
        <v>0</v>
      </c>
      <c r="M1049">
        <v>3100</v>
      </c>
      <c r="N1049">
        <v>3200</v>
      </c>
      <c r="O1049">
        <v>3300</v>
      </c>
      <c r="P1049">
        <v>3300</v>
      </c>
      <c r="Q1049">
        <v>4000</v>
      </c>
      <c r="R1049">
        <v>4000</v>
      </c>
      <c r="S1049">
        <v>4000</v>
      </c>
      <c r="T1049">
        <v>4000</v>
      </c>
      <c r="U1049">
        <v>4000</v>
      </c>
      <c r="V1049">
        <v>4000</v>
      </c>
      <c r="W1049">
        <v>4000</v>
      </c>
    </row>
    <row r="1050" spans="1:23" x14ac:dyDescent="0.2">
      <c r="A1050" t="s">
        <v>17</v>
      </c>
      <c r="B1050" t="s">
        <v>1080</v>
      </c>
      <c r="C1050" s="4" t="str">
        <f t="shared" si="16"/>
        <v>/study-soa-footnotes?page_number=1&amp;page_size=0&amp;total_count=true</v>
      </c>
      <c r="D1050">
        <v>7</v>
      </c>
      <c r="E1050">
        <v>0</v>
      </c>
      <c r="F1050">
        <v>1100</v>
      </c>
      <c r="G1050">
        <v>1483.96820099359</v>
      </c>
      <c r="H1050">
        <v>42.154214926995301</v>
      </c>
      <c r="I1050">
        <v>3838.50318100303</v>
      </c>
      <c r="J1050">
        <v>40</v>
      </c>
      <c r="K1050">
        <v>2.35371496962583E-3</v>
      </c>
      <c r="L1050">
        <v>0</v>
      </c>
      <c r="M1050">
        <v>1100</v>
      </c>
      <c r="N1050">
        <v>1500</v>
      </c>
      <c r="O1050">
        <v>2800</v>
      </c>
      <c r="P1050">
        <v>2800</v>
      </c>
      <c r="Q1050">
        <v>3800</v>
      </c>
      <c r="R1050">
        <v>3800</v>
      </c>
      <c r="S1050">
        <v>3800</v>
      </c>
      <c r="T1050">
        <v>3800</v>
      </c>
      <c r="U1050">
        <v>3800</v>
      </c>
      <c r="V1050">
        <v>3800</v>
      </c>
      <c r="W1050">
        <v>3800</v>
      </c>
    </row>
    <row r="1051" spans="1:23" x14ac:dyDescent="0.2">
      <c r="A1051" t="s">
        <v>17</v>
      </c>
      <c r="B1051" t="s">
        <v>1081</v>
      </c>
      <c r="C1051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51">
        <v>7</v>
      </c>
      <c r="E1051">
        <v>0</v>
      </c>
      <c r="F1051">
        <v>6000</v>
      </c>
      <c r="G1051">
        <v>7394.7719060150603</v>
      </c>
      <c r="H1051">
        <v>4796.7654659878399</v>
      </c>
      <c r="I1051">
        <v>11823.633713065599</v>
      </c>
      <c r="J1051">
        <v>46787</v>
      </c>
      <c r="K1051">
        <v>2.35371496962583E-3</v>
      </c>
      <c r="L1051">
        <v>0</v>
      </c>
      <c r="M1051">
        <v>6000</v>
      </c>
      <c r="N1051">
        <v>6900</v>
      </c>
      <c r="O1051">
        <v>11000</v>
      </c>
      <c r="P1051">
        <v>11000</v>
      </c>
      <c r="Q1051">
        <v>12000</v>
      </c>
      <c r="R1051">
        <v>12000</v>
      </c>
      <c r="S1051">
        <v>12000</v>
      </c>
      <c r="T1051">
        <v>12000</v>
      </c>
      <c r="U1051">
        <v>12000</v>
      </c>
      <c r="V1051">
        <v>12000</v>
      </c>
      <c r="W1051">
        <v>12000</v>
      </c>
    </row>
    <row r="1052" spans="1:23" x14ac:dyDescent="0.2">
      <c r="A1052" t="s">
        <v>17</v>
      </c>
      <c r="B1052" t="s">
        <v>1082</v>
      </c>
      <c r="C1052" s="4" t="str">
        <f t="shared" si="16"/>
        <v>/time-units?for_protocol_soa=true</v>
      </c>
      <c r="D1052">
        <v>7</v>
      </c>
      <c r="E1052">
        <v>0</v>
      </c>
      <c r="F1052">
        <v>92</v>
      </c>
      <c r="G1052">
        <v>469.28061772736498</v>
      </c>
      <c r="H1052">
        <v>51.072402042336698</v>
      </c>
      <c r="I1052">
        <v>1839.94484203867</v>
      </c>
      <c r="J1052">
        <v>92</v>
      </c>
      <c r="K1052">
        <v>2.35371496962583E-3</v>
      </c>
      <c r="L1052">
        <v>0</v>
      </c>
      <c r="M1052">
        <v>92</v>
      </c>
      <c r="N1052">
        <v>150</v>
      </c>
      <c r="O1052">
        <v>1000</v>
      </c>
      <c r="P1052">
        <v>1000</v>
      </c>
      <c r="Q1052">
        <v>1800</v>
      </c>
      <c r="R1052">
        <v>1800</v>
      </c>
      <c r="S1052">
        <v>1800</v>
      </c>
      <c r="T1052">
        <v>1800</v>
      </c>
      <c r="U1052">
        <v>1800</v>
      </c>
      <c r="V1052">
        <v>1800</v>
      </c>
      <c r="W1052">
        <v>1800</v>
      </c>
    </row>
    <row r="1053" spans="1:23" x14ac:dyDescent="0.2">
      <c r="A1053" t="s">
        <v>17</v>
      </c>
      <c r="B1053" t="s">
        <v>1083</v>
      </c>
      <c r="C1053" s="4" t="str">
        <f t="shared" si="16"/>
        <v>/studies/study_uid</v>
      </c>
      <c r="D1053">
        <v>5</v>
      </c>
      <c r="E1053">
        <v>0</v>
      </c>
      <c r="F1053">
        <v>1400</v>
      </c>
      <c r="G1053">
        <v>1433.59169503673</v>
      </c>
      <c r="H1053">
        <v>872.62211402412504</v>
      </c>
      <c r="I1053">
        <v>2384.8779350519098</v>
      </c>
      <c r="J1053">
        <v>1713</v>
      </c>
      <c r="K1053">
        <v>1.6812249783041599E-3</v>
      </c>
      <c r="L1053">
        <v>0</v>
      </c>
      <c r="M1053">
        <v>1400</v>
      </c>
      <c r="N1053">
        <v>1600</v>
      </c>
      <c r="O1053">
        <v>1600</v>
      </c>
      <c r="P1053">
        <v>2400</v>
      </c>
      <c r="Q1053">
        <v>2400</v>
      </c>
      <c r="R1053">
        <v>2400</v>
      </c>
      <c r="S1053">
        <v>2400</v>
      </c>
      <c r="T1053">
        <v>2400</v>
      </c>
      <c r="U1053">
        <v>2400</v>
      </c>
      <c r="V1053">
        <v>2400</v>
      </c>
      <c r="W1053">
        <v>2400</v>
      </c>
    </row>
    <row r="1054" spans="1:23" x14ac:dyDescent="0.2">
      <c r="A1054" t="s">
        <v>17</v>
      </c>
      <c r="B1054" t="s">
        <v>1084</v>
      </c>
      <c r="C1054" s="4" t="str">
        <f t="shared" si="16"/>
        <v>/flowchart?detailed=true</v>
      </c>
      <c r="D1054">
        <v>4</v>
      </c>
      <c r="E1054">
        <v>0</v>
      </c>
      <c r="F1054">
        <v>24000</v>
      </c>
      <c r="G1054">
        <v>23868.635953782301</v>
      </c>
      <c r="H1054">
        <v>22470.859658089401</v>
      </c>
      <c r="I1054">
        <v>24958.753159968099</v>
      </c>
      <c r="J1054">
        <v>506021</v>
      </c>
      <c r="K1054">
        <v>1.34497998264333E-3</v>
      </c>
      <c r="L1054">
        <v>0</v>
      </c>
      <c r="M1054">
        <v>24000</v>
      </c>
      <c r="N1054">
        <v>24000</v>
      </c>
      <c r="O1054">
        <v>25000</v>
      </c>
      <c r="P1054">
        <v>25000</v>
      </c>
      <c r="Q1054">
        <v>25000</v>
      </c>
      <c r="R1054">
        <v>25000</v>
      </c>
      <c r="S1054">
        <v>25000</v>
      </c>
      <c r="T1054">
        <v>25000</v>
      </c>
      <c r="U1054">
        <v>25000</v>
      </c>
      <c r="V1054">
        <v>25000</v>
      </c>
      <c r="W1054">
        <v>25000</v>
      </c>
    </row>
    <row r="1055" spans="1:23" x14ac:dyDescent="0.2">
      <c r="A1055" t="s">
        <v>17</v>
      </c>
      <c r="B1055" t="s">
        <v>1085</v>
      </c>
      <c r="C1055" s="4" t="str">
        <f t="shared" si="16"/>
        <v>/soa-preferences</v>
      </c>
      <c r="D1055">
        <v>5</v>
      </c>
      <c r="E1055">
        <v>0</v>
      </c>
      <c r="F1055">
        <v>96</v>
      </c>
      <c r="G1055">
        <v>113.116603414528</v>
      </c>
      <c r="H1055">
        <v>87.065129075199295</v>
      </c>
      <c r="I1055">
        <v>153.70340202935</v>
      </c>
      <c r="J1055">
        <v>100</v>
      </c>
      <c r="K1055">
        <v>1.6812249783041599E-3</v>
      </c>
      <c r="L1055">
        <v>0</v>
      </c>
      <c r="M1055">
        <v>96</v>
      </c>
      <c r="N1055">
        <v>140</v>
      </c>
      <c r="O1055">
        <v>140</v>
      </c>
      <c r="P1055">
        <v>150</v>
      </c>
      <c r="Q1055">
        <v>150</v>
      </c>
      <c r="R1055">
        <v>150</v>
      </c>
      <c r="S1055">
        <v>150</v>
      </c>
      <c r="T1055">
        <v>150</v>
      </c>
      <c r="U1055">
        <v>150</v>
      </c>
      <c r="V1055">
        <v>150</v>
      </c>
      <c r="W1055">
        <v>150</v>
      </c>
    </row>
    <row r="1056" spans="1:23" x14ac:dyDescent="0.2">
      <c r="A1056" t="s">
        <v>17</v>
      </c>
      <c r="B1056" t="s">
        <v>1086</v>
      </c>
      <c r="C1056" s="4" t="str">
        <f t="shared" si="16"/>
        <v>/study-activities?page_size=0&amp;page_number=1</v>
      </c>
      <c r="D1056">
        <v>5</v>
      </c>
      <c r="E1056">
        <v>0</v>
      </c>
      <c r="F1056">
        <v>2900</v>
      </c>
      <c r="G1056">
        <v>3011.7231411859302</v>
      </c>
      <c r="H1056">
        <v>2070.0197130208799</v>
      </c>
      <c r="I1056">
        <v>4436.8201589677401</v>
      </c>
      <c r="J1056">
        <v>409416</v>
      </c>
      <c r="K1056">
        <v>1.6812249783041599E-3</v>
      </c>
      <c r="L1056">
        <v>0</v>
      </c>
      <c r="M1056">
        <v>2900</v>
      </c>
      <c r="N1056">
        <v>3000</v>
      </c>
      <c r="O1056">
        <v>3000</v>
      </c>
      <c r="P1056">
        <v>4400</v>
      </c>
      <c r="Q1056">
        <v>4400</v>
      </c>
      <c r="R1056">
        <v>4400</v>
      </c>
      <c r="S1056">
        <v>4400</v>
      </c>
      <c r="T1056">
        <v>4400</v>
      </c>
      <c r="U1056">
        <v>4400</v>
      </c>
      <c r="V1056">
        <v>4400</v>
      </c>
      <c r="W1056">
        <v>4400</v>
      </c>
    </row>
    <row r="1057" spans="1:23" x14ac:dyDescent="0.2">
      <c r="A1057" t="s">
        <v>17</v>
      </c>
      <c r="B1057" t="s">
        <v>1087</v>
      </c>
      <c r="C1057" s="4" t="str">
        <f t="shared" si="16"/>
        <v>/study-soa-footnotes?page_number=1&amp;page_size=0&amp;total_count=true</v>
      </c>
      <c r="D1057">
        <v>4</v>
      </c>
      <c r="E1057">
        <v>0</v>
      </c>
      <c r="F1057">
        <v>500</v>
      </c>
      <c r="G1057">
        <v>2870.3857110231102</v>
      </c>
      <c r="H1057">
        <v>368.04531805682899</v>
      </c>
      <c r="I1057">
        <v>5528.1952359946399</v>
      </c>
      <c r="J1057">
        <v>40</v>
      </c>
      <c r="K1057">
        <v>1.34497998264333E-3</v>
      </c>
      <c r="L1057">
        <v>0</v>
      </c>
      <c r="M1057">
        <v>5100</v>
      </c>
      <c r="N1057">
        <v>5100</v>
      </c>
      <c r="O1057">
        <v>5500</v>
      </c>
      <c r="P1057">
        <v>5500</v>
      </c>
      <c r="Q1057">
        <v>5500</v>
      </c>
      <c r="R1057">
        <v>5500</v>
      </c>
      <c r="S1057">
        <v>5500</v>
      </c>
      <c r="T1057">
        <v>5500</v>
      </c>
      <c r="U1057">
        <v>5500</v>
      </c>
      <c r="V1057">
        <v>5500</v>
      </c>
      <c r="W1057">
        <v>5500</v>
      </c>
    </row>
    <row r="1058" spans="1:23" x14ac:dyDescent="0.2">
      <c r="A1058" t="s">
        <v>17</v>
      </c>
      <c r="B1058" t="s">
        <v>1088</v>
      </c>
      <c r="C1058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58">
        <v>4</v>
      </c>
      <c r="E1058">
        <v>0</v>
      </c>
      <c r="F1058">
        <v>5800</v>
      </c>
      <c r="G1058">
        <v>5989.8196341819103</v>
      </c>
      <c r="H1058">
        <v>4686.5105559118001</v>
      </c>
      <c r="I1058">
        <v>7323.45755491405</v>
      </c>
      <c r="J1058">
        <v>46787</v>
      </c>
      <c r="K1058">
        <v>1.34497998264333E-3</v>
      </c>
      <c r="L1058">
        <v>0</v>
      </c>
      <c r="M1058">
        <v>6100</v>
      </c>
      <c r="N1058">
        <v>6100</v>
      </c>
      <c r="O1058">
        <v>7300</v>
      </c>
      <c r="P1058">
        <v>7300</v>
      </c>
      <c r="Q1058">
        <v>7300</v>
      </c>
      <c r="R1058">
        <v>7300</v>
      </c>
      <c r="S1058">
        <v>7300</v>
      </c>
      <c r="T1058">
        <v>7300</v>
      </c>
      <c r="U1058">
        <v>7300</v>
      </c>
      <c r="V1058">
        <v>7300</v>
      </c>
      <c r="W1058">
        <v>7300</v>
      </c>
    </row>
    <row r="1059" spans="1:23" x14ac:dyDescent="0.2">
      <c r="A1059" t="s">
        <v>17</v>
      </c>
      <c r="B1059" t="s">
        <v>1089</v>
      </c>
      <c r="C1059" s="4" t="str">
        <f t="shared" si="16"/>
        <v>/time-units?for_protocol_soa=true</v>
      </c>
      <c r="D1059">
        <v>5</v>
      </c>
      <c r="E1059">
        <v>0</v>
      </c>
      <c r="F1059">
        <v>79</v>
      </c>
      <c r="G1059">
        <v>116.889178194105</v>
      </c>
      <c r="H1059">
        <v>44.286423013545502</v>
      </c>
      <c r="I1059">
        <v>276.28098707646097</v>
      </c>
      <c r="J1059">
        <v>92</v>
      </c>
      <c r="K1059">
        <v>1.6812249783041599E-3</v>
      </c>
      <c r="L1059">
        <v>0</v>
      </c>
      <c r="M1059">
        <v>79</v>
      </c>
      <c r="N1059">
        <v>110</v>
      </c>
      <c r="O1059">
        <v>110</v>
      </c>
      <c r="P1059">
        <v>280</v>
      </c>
      <c r="Q1059">
        <v>280</v>
      </c>
      <c r="R1059">
        <v>280</v>
      </c>
      <c r="S1059">
        <v>280</v>
      </c>
      <c r="T1059">
        <v>280</v>
      </c>
      <c r="U1059">
        <v>280</v>
      </c>
      <c r="V1059">
        <v>280</v>
      </c>
      <c r="W1059">
        <v>280</v>
      </c>
    </row>
    <row r="1060" spans="1:23" x14ac:dyDescent="0.2">
      <c r="A1060" t="s">
        <v>17</v>
      </c>
      <c r="B1060" t="s">
        <v>1090</v>
      </c>
      <c r="C1060" s="4" t="str">
        <f t="shared" si="16"/>
        <v>/studies/study_uid</v>
      </c>
      <c r="D1060">
        <v>8</v>
      </c>
      <c r="E1060">
        <v>0</v>
      </c>
      <c r="F1060">
        <v>2300</v>
      </c>
      <c r="G1060">
        <v>3142.4436820962001</v>
      </c>
      <c r="H1060">
        <v>418.45935897435902</v>
      </c>
      <c r="I1060">
        <v>7893.1717888917701</v>
      </c>
      <c r="J1060">
        <v>1713</v>
      </c>
      <c r="K1060">
        <v>2.6899599652866701E-3</v>
      </c>
      <c r="L1060">
        <v>0</v>
      </c>
      <c r="M1060">
        <v>2600</v>
      </c>
      <c r="N1060">
        <v>2800</v>
      </c>
      <c r="O1060">
        <v>6100</v>
      </c>
      <c r="P1060">
        <v>6100</v>
      </c>
      <c r="Q1060">
        <v>7900</v>
      </c>
      <c r="R1060">
        <v>7900</v>
      </c>
      <c r="S1060">
        <v>7900</v>
      </c>
      <c r="T1060">
        <v>7900</v>
      </c>
      <c r="U1060">
        <v>7900</v>
      </c>
      <c r="V1060">
        <v>7900</v>
      </c>
      <c r="W1060">
        <v>7900</v>
      </c>
    </row>
    <row r="1061" spans="1:23" x14ac:dyDescent="0.2">
      <c r="A1061" t="s">
        <v>17</v>
      </c>
      <c r="B1061" t="s">
        <v>1091</v>
      </c>
      <c r="C1061" s="4" t="str">
        <f t="shared" si="16"/>
        <v>/flowchart?detailed=true</v>
      </c>
      <c r="D1061">
        <v>7</v>
      </c>
      <c r="E1061">
        <v>0</v>
      </c>
      <c r="F1061">
        <v>24000</v>
      </c>
      <c r="G1061">
        <v>23694.1301887189</v>
      </c>
      <c r="H1061">
        <v>20444.402100984</v>
      </c>
      <c r="I1061">
        <v>26077.021425007799</v>
      </c>
      <c r="J1061">
        <v>507305</v>
      </c>
      <c r="K1061">
        <v>2.35371496962583E-3</v>
      </c>
      <c r="L1061">
        <v>0</v>
      </c>
      <c r="M1061">
        <v>24000</v>
      </c>
      <c r="N1061">
        <v>25000</v>
      </c>
      <c r="O1061">
        <v>25000</v>
      </c>
      <c r="P1061">
        <v>25000</v>
      </c>
      <c r="Q1061">
        <v>26000</v>
      </c>
      <c r="R1061">
        <v>26000</v>
      </c>
      <c r="S1061">
        <v>26000</v>
      </c>
      <c r="T1061">
        <v>26000</v>
      </c>
      <c r="U1061">
        <v>26000</v>
      </c>
      <c r="V1061">
        <v>26000</v>
      </c>
      <c r="W1061">
        <v>26000</v>
      </c>
    </row>
    <row r="1062" spans="1:23" x14ac:dyDescent="0.2">
      <c r="A1062" t="s">
        <v>17</v>
      </c>
      <c r="B1062" t="s">
        <v>1092</v>
      </c>
      <c r="C1062" s="4" t="str">
        <f t="shared" si="16"/>
        <v>/soa-preferences</v>
      </c>
      <c r="D1062">
        <v>8</v>
      </c>
      <c r="E1062">
        <v>0</v>
      </c>
      <c r="F1062">
        <v>110</v>
      </c>
      <c r="G1062">
        <v>299.97223873215199</v>
      </c>
      <c r="H1062">
        <v>39.943293086253099</v>
      </c>
      <c r="I1062">
        <v>1409.0920009184599</v>
      </c>
      <c r="J1062">
        <v>100</v>
      </c>
      <c r="K1062">
        <v>2.6899599652866701E-3</v>
      </c>
      <c r="L1062">
        <v>0</v>
      </c>
      <c r="M1062">
        <v>130</v>
      </c>
      <c r="N1062">
        <v>140</v>
      </c>
      <c r="O1062">
        <v>380</v>
      </c>
      <c r="P1062">
        <v>380</v>
      </c>
      <c r="Q1062">
        <v>1400</v>
      </c>
      <c r="R1062">
        <v>1400</v>
      </c>
      <c r="S1062">
        <v>1400</v>
      </c>
      <c r="T1062">
        <v>1400</v>
      </c>
      <c r="U1062">
        <v>1400</v>
      </c>
      <c r="V1062">
        <v>1400</v>
      </c>
      <c r="W1062">
        <v>1400</v>
      </c>
    </row>
    <row r="1063" spans="1:23" x14ac:dyDescent="0.2">
      <c r="A1063" t="s">
        <v>17</v>
      </c>
      <c r="B1063" t="s">
        <v>1093</v>
      </c>
      <c r="C1063" s="4" t="str">
        <f t="shared" si="16"/>
        <v>/study-activities?page_size=0&amp;page_number=1</v>
      </c>
      <c r="D1063">
        <v>8</v>
      </c>
      <c r="E1063">
        <v>0</v>
      </c>
      <c r="F1063">
        <v>3200</v>
      </c>
      <c r="G1063">
        <v>3209.55646486254</v>
      </c>
      <c r="H1063">
        <v>1751.5084099722999</v>
      </c>
      <c r="I1063">
        <v>4495.7225039834102</v>
      </c>
      <c r="J1063">
        <v>409416</v>
      </c>
      <c r="K1063">
        <v>2.6899599652866701E-3</v>
      </c>
      <c r="L1063">
        <v>0</v>
      </c>
      <c r="M1063">
        <v>3300</v>
      </c>
      <c r="N1063">
        <v>3700</v>
      </c>
      <c r="O1063">
        <v>3800</v>
      </c>
      <c r="P1063">
        <v>3800</v>
      </c>
      <c r="Q1063">
        <v>4500</v>
      </c>
      <c r="R1063">
        <v>4500</v>
      </c>
      <c r="S1063">
        <v>4500</v>
      </c>
      <c r="T1063">
        <v>4500</v>
      </c>
      <c r="U1063">
        <v>4500</v>
      </c>
      <c r="V1063">
        <v>4500</v>
      </c>
      <c r="W1063">
        <v>4500</v>
      </c>
    </row>
    <row r="1064" spans="1:23" x14ac:dyDescent="0.2">
      <c r="A1064" t="s">
        <v>17</v>
      </c>
      <c r="B1064" t="s">
        <v>1094</v>
      </c>
      <c r="C1064" s="4" t="str">
        <f t="shared" si="16"/>
        <v>/study-soa-footnotes?page_number=1&amp;page_size=0&amp;total_count=true</v>
      </c>
      <c r="D1064">
        <v>7</v>
      </c>
      <c r="E1064">
        <v>0</v>
      </c>
      <c r="F1064">
        <v>780</v>
      </c>
      <c r="G1064">
        <v>1267.1190698498001</v>
      </c>
      <c r="H1064">
        <v>30.363033059984399</v>
      </c>
      <c r="I1064">
        <v>2699.1638519102698</v>
      </c>
      <c r="J1064">
        <v>40</v>
      </c>
      <c r="K1064">
        <v>2.35371496962583E-3</v>
      </c>
      <c r="L1064">
        <v>0</v>
      </c>
      <c r="M1064">
        <v>780</v>
      </c>
      <c r="N1064">
        <v>2100</v>
      </c>
      <c r="O1064">
        <v>2600</v>
      </c>
      <c r="P1064">
        <v>2600</v>
      </c>
      <c r="Q1064">
        <v>2700</v>
      </c>
      <c r="R1064">
        <v>2700</v>
      </c>
      <c r="S1064">
        <v>2700</v>
      </c>
      <c r="T1064">
        <v>2700</v>
      </c>
      <c r="U1064">
        <v>2700</v>
      </c>
      <c r="V1064">
        <v>2700</v>
      </c>
      <c r="W1064">
        <v>2700</v>
      </c>
    </row>
    <row r="1065" spans="1:23" x14ac:dyDescent="0.2">
      <c r="A1065" t="s">
        <v>17</v>
      </c>
      <c r="B1065" t="s">
        <v>1095</v>
      </c>
      <c r="C1065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65">
        <v>7</v>
      </c>
      <c r="E1065">
        <v>0</v>
      </c>
      <c r="F1065">
        <v>5700</v>
      </c>
      <c r="G1065">
        <v>6464.2705338607902</v>
      </c>
      <c r="H1065">
        <v>4099.7333379928004</v>
      </c>
      <c r="I1065">
        <v>12617.4815649865</v>
      </c>
      <c r="J1065">
        <v>46787</v>
      </c>
      <c r="K1065">
        <v>2.35371496962583E-3</v>
      </c>
      <c r="L1065">
        <v>0</v>
      </c>
      <c r="M1065">
        <v>5700</v>
      </c>
      <c r="N1065">
        <v>6200</v>
      </c>
      <c r="O1065">
        <v>6400</v>
      </c>
      <c r="P1065">
        <v>6400</v>
      </c>
      <c r="Q1065">
        <v>13000</v>
      </c>
      <c r="R1065">
        <v>13000</v>
      </c>
      <c r="S1065">
        <v>13000</v>
      </c>
      <c r="T1065">
        <v>13000</v>
      </c>
      <c r="U1065">
        <v>13000</v>
      </c>
      <c r="V1065">
        <v>13000</v>
      </c>
      <c r="W1065">
        <v>13000</v>
      </c>
    </row>
    <row r="1066" spans="1:23" x14ac:dyDescent="0.2">
      <c r="A1066" t="s">
        <v>17</v>
      </c>
      <c r="B1066" t="s">
        <v>1096</v>
      </c>
      <c r="C1066" s="4" t="str">
        <f t="shared" si="16"/>
        <v>/time-units?for_protocol_soa=true</v>
      </c>
      <c r="D1066">
        <v>8</v>
      </c>
      <c r="E1066">
        <v>0</v>
      </c>
      <c r="F1066">
        <v>96</v>
      </c>
      <c r="G1066">
        <v>293.08357300760599</v>
      </c>
      <c r="H1066">
        <v>33.409081981517303</v>
      </c>
      <c r="I1066">
        <v>1012.90832797531</v>
      </c>
      <c r="J1066">
        <v>92</v>
      </c>
      <c r="K1066">
        <v>2.6899599652866701E-3</v>
      </c>
      <c r="L1066">
        <v>0</v>
      </c>
      <c r="M1066">
        <v>110</v>
      </c>
      <c r="N1066">
        <v>230</v>
      </c>
      <c r="O1066">
        <v>680</v>
      </c>
      <c r="P1066">
        <v>680</v>
      </c>
      <c r="Q1066">
        <v>1000</v>
      </c>
      <c r="R1066">
        <v>1000</v>
      </c>
      <c r="S1066">
        <v>1000</v>
      </c>
      <c r="T1066">
        <v>1000</v>
      </c>
      <c r="U1066">
        <v>1000</v>
      </c>
      <c r="V1066">
        <v>1000</v>
      </c>
      <c r="W1066">
        <v>1000</v>
      </c>
    </row>
    <row r="1067" spans="1:23" x14ac:dyDescent="0.2">
      <c r="A1067" t="s">
        <v>17</v>
      </c>
      <c r="B1067" t="s">
        <v>1097</v>
      </c>
      <c r="C1067" s="4" t="str">
        <f t="shared" si="16"/>
        <v>/studies/study_uid</v>
      </c>
      <c r="D1067">
        <v>5</v>
      </c>
      <c r="E1067">
        <v>0</v>
      </c>
      <c r="F1067">
        <v>1200</v>
      </c>
      <c r="G1067">
        <v>2219.3778986111201</v>
      </c>
      <c r="H1067">
        <v>438.31626104656601</v>
      </c>
      <c r="I1067">
        <v>7550.9109490085302</v>
      </c>
      <c r="J1067">
        <v>1713</v>
      </c>
      <c r="K1067">
        <v>1.6812249783041599E-3</v>
      </c>
      <c r="L1067">
        <v>0</v>
      </c>
      <c r="M1067">
        <v>1200</v>
      </c>
      <c r="N1067">
        <v>1300</v>
      </c>
      <c r="O1067">
        <v>1300</v>
      </c>
      <c r="P1067">
        <v>7600</v>
      </c>
      <c r="Q1067">
        <v>7600</v>
      </c>
      <c r="R1067">
        <v>7600</v>
      </c>
      <c r="S1067">
        <v>7600</v>
      </c>
      <c r="T1067">
        <v>7600</v>
      </c>
      <c r="U1067">
        <v>7600</v>
      </c>
      <c r="V1067">
        <v>7600</v>
      </c>
      <c r="W1067">
        <v>7600</v>
      </c>
    </row>
    <row r="1068" spans="1:23" x14ac:dyDescent="0.2">
      <c r="A1068" t="s">
        <v>17</v>
      </c>
      <c r="B1068" t="s">
        <v>1098</v>
      </c>
      <c r="C1068" s="4" t="str">
        <f t="shared" si="16"/>
        <v>/flowchart?detailed=true</v>
      </c>
      <c r="D1068">
        <v>5</v>
      </c>
      <c r="E1068">
        <v>0</v>
      </c>
      <c r="F1068">
        <v>22000</v>
      </c>
      <c r="G1068">
        <v>23050.493524596</v>
      </c>
      <c r="H1068">
        <v>17025.992534006898</v>
      </c>
      <c r="I1068">
        <v>31598.4170319279</v>
      </c>
      <c r="J1068">
        <v>505058</v>
      </c>
      <c r="K1068">
        <v>1.6812249783041599E-3</v>
      </c>
      <c r="L1068">
        <v>0</v>
      </c>
      <c r="M1068">
        <v>22000</v>
      </c>
      <c r="N1068">
        <v>24000</v>
      </c>
      <c r="O1068">
        <v>24000</v>
      </c>
      <c r="P1068">
        <v>32000</v>
      </c>
      <c r="Q1068">
        <v>32000</v>
      </c>
      <c r="R1068">
        <v>32000</v>
      </c>
      <c r="S1068">
        <v>32000</v>
      </c>
      <c r="T1068">
        <v>32000</v>
      </c>
      <c r="U1068">
        <v>32000</v>
      </c>
      <c r="V1068">
        <v>32000</v>
      </c>
      <c r="W1068">
        <v>32000</v>
      </c>
    </row>
    <row r="1069" spans="1:23" x14ac:dyDescent="0.2">
      <c r="A1069" t="s">
        <v>17</v>
      </c>
      <c r="B1069" t="s">
        <v>1099</v>
      </c>
      <c r="C1069" s="4" t="str">
        <f t="shared" si="16"/>
        <v>/soa-preferences</v>
      </c>
      <c r="D1069">
        <v>5</v>
      </c>
      <c r="E1069">
        <v>0</v>
      </c>
      <c r="F1069">
        <v>140</v>
      </c>
      <c r="G1069">
        <v>567.14880417566701</v>
      </c>
      <c r="H1069">
        <v>86.551047977991402</v>
      </c>
      <c r="I1069">
        <v>2074.7920839348799</v>
      </c>
      <c r="J1069">
        <v>100</v>
      </c>
      <c r="K1069">
        <v>1.6812249783041599E-3</v>
      </c>
      <c r="L1069">
        <v>0</v>
      </c>
      <c r="M1069">
        <v>140</v>
      </c>
      <c r="N1069">
        <v>420</v>
      </c>
      <c r="O1069">
        <v>420</v>
      </c>
      <c r="P1069">
        <v>2100</v>
      </c>
      <c r="Q1069">
        <v>2100</v>
      </c>
      <c r="R1069">
        <v>2100</v>
      </c>
      <c r="S1069">
        <v>2100</v>
      </c>
      <c r="T1069">
        <v>2100</v>
      </c>
      <c r="U1069">
        <v>2100</v>
      </c>
      <c r="V1069">
        <v>2100</v>
      </c>
      <c r="W1069">
        <v>2100</v>
      </c>
    </row>
    <row r="1070" spans="1:23" x14ac:dyDescent="0.2">
      <c r="A1070" t="s">
        <v>17</v>
      </c>
      <c r="B1070" t="s">
        <v>1100</v>
      </c>
      <c r="C1070" s="4" t="str">
        <f t="shared" si="16"/>
        <v>/study-activities?page_size=0&amp;page_number=1</v>
      </c>
      <c r="D1070">
        <v>5</v>
      </c>
      <c r="E1070">
        <v>0</v>
      </c>
      <c r="F1070">
        <v>2600</v>
      </c>
      <c r="G1070">
        <v>2359.9976044148202</v>
      </c>
      <c r="H1070">
        <v>1305.1333010662299</v>
      </c>
      <c r="I1070">
        <v>3694.0904160728601</v>
      </c>
      <c r="J1070">
        <v>409416</v>
      </c>
      <c r="K1070">
        <v>1.6812249783041599E-3</v>
      </c>
      <c r="L1070">
        <v>0</v>
      </c>
      <c r="M1070">
        <v>2600</v>
      </c>
      <c r="N1070">
        <v>2700</v>
      </c>
      <c r="O1070">
        <v>2700</v>
      </c>
      <c r="P1070">
        <v>3700</v>
      </c>
      <c r="Q1070">
        <v>3700</v>
      </c>
      <c r="R1070">
        <v>3700</v>
      </c>
      <c r="S1070">
        <v>3700</v>
      </c>
      <c r="T1070">
        <v>3700</v>
      </c>
      <c r="U1070">
        <v>3700</v>
      </c>
      <c r="V1070">
        <v>3700</v>
      </c>
      <c r="W1070">
        <v>3700</v>
      </c>
    </row>
    <row r="1071" spans="1:23" x14ac:dyDescent="0.2">
      <c r="A1071" t="s">
        <v>17</v>
      </c>
      <c r="B1071" t="s">
        <v>1101</v>
      </c>
      <c r="C1071" s="4" t="str">
        <f t="shared" si="16"/>
        <v>/study-soa-footnotes?page_number=1&amp;page_size=0&amp;total_count=true</v>
      </c>
      <c r="D1071">
        <v>5</v>
      </c>
      <c r="E1071">
        <v>0</v>
      </c>
      <c r="F1071">
        <v>430</v>
      </c>
      <c r="G1071">
        <v>831.82592096272799</v>
      </c>
      <c r="H1071">
        <v>26.623709942214099</v>
      </c>
      <c r="I1071">
        <v>3165.2210269821799</v>
      </c>
      <c r="J1071">
        <v>40</v>
      </c>
      <c r="K1071">
        <v>1.6812249783041599E-3</v>
      </c>
      <c r="L1071">
        <v>0</v>
      </c>
      <c r="M1071">
        <v>430</v>
      </c>
      <c r="N1071">
        <v>430</v>
      </c>
      <c r="O1071">
        <v>430</v>
      </c>
      <c r="P1071">
        <v>3200</v>
      </c>
      <c r="Q1071">
        <v>3200</v>
      </c>
      <c r="R1071">
        <v>3200</v>
      </c>
      <c r="S1071">
        <v>3200</v>
      </c>
      <c r="T1071">
        <v>3200</v>
      </c>
      <c r="U1071">
        <v>3200</v>
      </c>
      <c r="V1071">
        <v>3200</v>
      </c>
      <c r="W1071">
        <v>3200</v>
      </c>
    </row>
    <row r="1072" spans="1:23" x14ac:dyDescent="0.2">
      <c r="A1072" t="s">
        <v>17</v>
      </c>
      <c r="B1072" t="s">
        <v>1102</v>
      </c>
      <c r="C1072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72">
        <v>5</v>
      </c>
      <c r="E1072">
        <v>0</v>
      </c>
      <c r="F1072">
        <v>5200</v>
      </c>
      <c r="G1072">
        <v>6613.6604439932798</v>
      </c>
      <c r="H1072">
        <v>5023.4582439297801</v>
      </c>
      <c r="I1072">
        <v>10610.3862919844</v>
      </c>
      <c r="J1072">
        <v>46787</v>
      </c>
      <c r="K1072">
        <v>1.6812249783041599E-3</v>
      </c>
      <c r="L1072">
        <v>0</v>
      </c>
      <c r="M1072">
        <v>5200</v>
      </c>
      <c r="N1072">
        <v>7000</v>
      </c>
      <c r="O1072">
        <v>7000</v>
      </c>
      <c r="P1072">
        <v>11000</v>
      </c>
      <c r="Q1072">
        <v>11000</v>
      </c>
      <c r="R1072">
        <v>11000</v>
      </c>
      <c r="S1072">
        <v>11000</v>
      </c>
      <c r="T1072">
        <v>11000</v>
      </c>
      <c r="U1072">
        <v>11000</v>
      </c>
      <c r="V1072">
        <v>11000</v>
      </c>
      <c r="W1072">
        <v>11000</v>
      </c>
    </row>
    <row r="1073" spans="1:23" x14ac:dyDescent="0.2">
      <c r="A1073" t="s">
        <v>17</v>
      </c>
      <c r="B1073" t="s">
        <v>1103</v>
      </c>
      <c r="C1073" s="4" t="str">
        <f t="shared" si="16"/>
        <v>/time-units?for_protocol_soa=true</v>
      </c>
      <c r="D1073">
        <v>5</v>
      </c>
      <c r="E1073">
        <v>0</v>
      </c>
      <c r="F1073">
        <v>82</v>
      </c>
      <c r="G1073">
        <v>470.458273589611</v>
      </c>
      <c r="H1073">
        <v>75.172481941990497</v>
      </c>
      <c r="I1073">
        <v>2032.4928490445</v>
      </c>
      <c r="J1073">
        <v>92</v>
      </c>
      <c r="K1073">
        <v>1.6812249783041599E-3</v>
      </c>
      <c r="L1073">
        <v>0</v>
      </c>
      <c r="M1073">
        <v>82</v>
      </c>
      <c r="N1073">
        <v>83</v>
      </c>
      <c r="O1073">
        <v>83</v>
      </c>
      <c r="P1073">
        <v>2000</v>
      </c>
      <c r="Q1073">
        <v>2000</v>
      </c>
      <c r="R1073">
        <v>2000</v>
      </c>
      <c r="S1073">
        <v>2000</v>
      </c>
      <c r="T1073">
        <v>2000</v>
      </c>
      <c r="U1073">
        <v>2000</v>
      </c>
      <c r="V1073">
        <v>2000</v>
      </c>
      <c r="W1073">
        <v>2000</v>
      </c>
    </row>
    <row r="1074" spans="1:23" x14ac:dyDescent="0.2">
      <c r="A1074" t="s">
        <v>17</v>
      </c>
      <c r="B1074" t="s">
        <v>1104</v>
      </c>
      <c r="C1074" s="4" t="str">
        <f t="shared" si="16"/>
        <v>/studies/study_uid</v>
      </c>
      <c r="D1074">
        <v>7</v>
      </c>
      <c r="E1074">
        <v>0</v>
      </c>
      <c r="F1074">
        <v>3100</v>
      </c>
      <c r="G1074">
        <v>2657.17720616209</v>
      </c>
      <c r="H1074">
        <v>412.21564100123902</v>
      </c>
      <c r="I1074">
        <v>5927.5735209230297</v>
      </c>
      <c r="J1074">
        <v>1713</v>
      </c>
      <c r="K1074">
        <v>2.35371496962583E-3</v>
      </c>
      <c r="L1074">
        <v>0</v>
      </c>
      <c r="M1074">
        <v>3100</v>
      </c>
      <c r="N1074">
        <v>3500</v>
      </c>
      <c r="O1074">
        <v>3900</v>
      </c>
      <c r="P1074">
        <v>3900</v>
      </c>
      <c r="Q1074">
        <v>5900</v>
      </c>
      <c r="R1074">
        <v>5900</v>
      </c>
      <c r="S1074">
        <v>5900</v>
      </c>
      <c r="T1074">
        <v>5900</v>
      </c>
      <c r="U1074">
        <v>5900</v>
      </c>
      <c r="V1074">
        <v>5900</v>
      </c>
      <c r="W1074">
        <v>5900</v>
      </c>
    </row>
    <row r="1075" spans="1:23" x14ac:dyDescent="0.2">
      <c r="A1075" t="s">
        <v>17</v>
      </c>
      <c r="B1075" t="s">
        <v>1105</v>
      </c>
      <c r="C1075" s="4" t="str">
        <f t="shared" si="16"/>
        <v>/flowchart?detailed=true</v>
      </c>
      <c r="D1075">
        <v>7</v>
      </c>
      <c r="E1075">
        <v>0</v>
      </c>
      <c r="F1075">
        <v>24000</v>
      </c>
      <c r="G1075">
        <v>23882.783884847799</v>
      </c>
      <c r="H1075">
        <v>17320.445614983299</v>
      </c>
      <c r="I1075">
        <v>27986.756610916898</v>
      </c>
      <c r="J1075">
        <v>509659</v>
      </c>
      <c r="K1075">
        <v>2.35371496962583E-3</v>
      </c>
      <c r="L1075">
        <v>0</v>
      </c>
      <c r="M1075">
        <v>24000</v>
      </c>
      <c r="N1075">
        <v>27000</v>
      </c>
      <c r="O1075">
        <v>27000</v>
      </c>
      <c r="P1075">
        <v>27000</v>
      </c>
      <c r="Q1075">
        <v>28000</v>
      </c>
      <c r="R1075">
        <v>28000</v>
      </c>
      <c r="S1075">
        <v>28000</v>
      </c>
      <c r="T1075">
        <v>28000</v>
      </c>
      <c r="U1075">
        <v>28000</v>
      </c>
      <c r="V1075">
        <v>28000</v>
      </c>
      <c r="W1075">
        <v>28000</v>
      </c>
    </row>
    <row r="1076" spans="1:23" x14ac:dyDescent="0.2">
      <c r="A1076" t="s">
        <v>17</v>
      </c>
      <c r="B1076" t="s">
        <v>1106</v>
      </c>
      <c r="C1076" s="4" t="str">
        <f t="shared" si="16"/>
        <v>/soa-preferences</v>
      </c>
      <c r="D1076">
        <v>7</v>
      </c>
      <c r="E1076">
        <v>0</v>
      </c>
      <c r="F1076">
        <v>420</v>
      </c>
      <c r="G1076">
        <v>453.221979883632</v>
      </c>
      <c r="H1076">
        <v>65.604896983131695</v>
      </c>
      <c r="I1076">
        <v>1178.6391980713199</v>
      </c>
      <c r="J1076">
        <v>100</v>
      </c>
      <c r="K1076">
        <v>2.35371496962583E-3</v>
      </c>
      <c r="L1076">
        <v>0</v>
      </c>
      <c r="M1076">
        <v>420</v>
      </c>
      <c r="N1076">
        <v>440</v>
      </c>
      <c r="O1076">
        <v>790</v>
      </c>
      <c r="P1076">
        <v>790</v>
      </c>
      <c r="Q1076">
        <v>1200</v>
      </c>
      <c r="R1076">
        <v>1200</v>
      </c>
      <c r="S1076">
        <v>1200</v>
      </c>
      <c r="T1076">
        <v>1200</v>
      </c>
      <c r="U1076">
        <v>1200</v>
      </c>
      <c r="V1076">
        <v>1200</v>
      </c>
      <c r="W1076">
        <v>1200</v>
      </c>
    </row>
    <row r="1077" spans="1:23" x14ac:dyDescent="0.2">
      <c r="A1077" t="s">
        <v>17</v>
      </c>
      <c r="B1077" t="s">
        <v>1107</v>
      </c>
      <c r="C1077" s="4" t="str">
        <f t="shared" si="16"/>
        <v>/study-activities?page_size=0&amp;page_number=1</v>
      </c>
      <c r="D1077">
        <v>7</v>
      </c>
      <c r="E1077">
        <v>0</v>
      </c>
      <c r="F1077">
        <v>2100</v>
      </c>
      <c r="G1077">
        <v>3041.72904242295</v>
      </c>
      <c r="H1077">
        <v>1718.9019350335</v>
      </c>
      <c r="I1077">
        <v>6060.80237403512</v>
      </c>
      <c r="J1077">
        <v>409416</v>
      </c>
      <c r="K1077">
        <v>2.35371496962583E-3</v>
      </c>
      <c r="L1077">
        <v>0</v>
      </c>
      <c r="M1077">
        <v>2100</v>
      </c>
      <c r="N1077">
        <v>2800</v>
      </c>
      <c r="O1077">
        <v>5000</v>
      </c>
      <c r="P1077">
        <v>5000</v>
      </c>
      <c r="Q1077">
        <v>6100</v>
      </c>
      <c r="R1077">
        <v>6100</v>
      </c>
      <c r="S1077">
        <v>6100</v>
      </c>
      <c r="T1077">
        <v>6100</v>
      </c>
      <c r="U1077">
        <v>6100</v>
      </c>
      <c r="V1077">
        <v>6100</v>
      </c>
      <c r="W1077">
        <v>6100</v>
      </c>
    </row>
    <row r="1078" spans="1:23" x14ac:dyDescent="0.2">
      <c r="A1078" t="s">
        <v>17</v>
      </c>
      <c r="B1078" t="s">
        <v>1108</v>
      </c>
      <c r="C1078" s="4" t="str">
        <f t="shared" si="16"/>
        <v>/study-soa-footnotes?page_number=1&amp;page_size=0&amp;total_count=true</v>
      </c>
      <c r="D1078">
        <v>7</v>
      </c>
      <c r="E1078">
        <v>0</v>
      </c>
      <c r="F1078">
        <v>550</v>
      </c>
      <c r="G1078">
        <v>1169.2448434187099</v>
      </c>
      <c r="H1078">
        <v>45.702414936385999</v>
      </c>
      <c r="I1078">
        <v>5135.7584099750902</v>
      </c>
      <c r="J1078">
        <v>40</v>
      </c>
      <c r="K1078">
        <v>2.35371496962583E-3</v>
      </c>
      <c r="L1078">
        <v>0</v>
      </c>
      <c r="M1078">
        <v>550</v>
      </c>
      <c r="N1078">
        <v>930</v>
      </c>
      <c r="O1078">
        <v>1400</v>
      </c>
      <c r="P1078">
        <v>1400</v>
      </c>
      <c r="Q1078">
        <v>5100</v>
      </c>
      <c r="R1078">
        <v>5100</v>
      </c>
      <c r="S1078">
        <v>5100</v>
      </c>
      <c r="T1078">
        <v>5100</v>
      </c>
      <c r="U1078">
        <v>5100</v>
      </c>
      <c r="V1078">
        <v>5100</v>
      </c>
      <c r="W1078">
        <v>5100</v>
      </c>
    </row>
    <row r="1079" spans="1:23" x14ac:dyDescent="0.2">
      <c r="A1079" t="s">
        <v>17</v>
      </c>
      <c r="B1079" t="s">
        <v>1109</v>
      </c>
      <c r="C1079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79">
        <v>7</v>
      </c>
      <c r="E1079">
        <v>0</v>
      </c>
      <c r="F1079">
        <v>5400</v>
      </c>
      <c r="G1079">
        <v>5435.65173758127</v>
      </c>
      <c r="H1079">
        <v>4663.5147139895698</v>
      </c>
      <c r="I1079">
        <v>6234.8059910582297</v>
      </c>
      <c r="J1079">
        <v>46787</v>
      </c>
      <c r="K1079">
        <v>2.35371496962583E-3</v>
      </c>
      <c r="L1079">
        <v>0</v>
      </c>
      <c r="M1079">
        <v>5400</v>
      </c>
      <c r="N1079">
        <v>5500</v>
      </c>
      <c r="O1079">
        <v>5800</v>
      </c>
      <c r="P1079">
        <v>5800</v>
      </c>
      <c r="Q1079">
        <v>6200</v>
      </c>
      <c r="R1079">
        <v>6200</v>
      </c>
      <c r="S1079">
        <v>6200</v>
      </c>
      <c r="T1079">
        <v>6200</v>
      </c>
      <c r="U1079">
        <v>6200</v>
      </c>
      <c r="V1079">
        <v>6200</v>
      </c>
      <c r="W1079">
        <v>6200</v>
      </c>
    </row>
    <row r="1080" spans="1:23" x14ac:dyDescent="0.2">
      <c r="A1080" t="s">
        <v>17</v>
      </c>
      <c r="B1080" t="s">
        <v>1110</v>
      </c>
      <c r="C1080" s="4" t="str">
        <f t="shared" si="16"/>
        <v>/time-units?for_protocol_soa=true</v>
      </c>
      <c r="D1080">
        <v>7</v>
      </c>
      <c r="E1080">
        <v>0</v>
      </c>
      <c r="F1080">
        <v>400</v>
      </c>
      <c r="G1080">
        <v>1030.7011547265499</v>
      </c>
      <c r="H1080">
        <v>83.871860988438101</v>
      </c>
      <c r="I1080">
        <v>4877.0892940228796</v>
      </c>
      <c r="J1080">
        <v>92</v>
      </c>
      <c r="K1080">
        <v>2.35371496962583E-3</v>
      </c>
      <c r="L1080">
        <v>0</v>
      </c>
      <c r="M1080">
        <v>400</v>
      </c>
      <c r="N1080">
        <v>610</v>
      </c>
      <c r="O1080">
        <v>960</v>
      </c>
      <c r="P1080">
        <v>960</v>
      </c>
      <c r="Q1080">
        <v>4900</v>
      </c>
      <c r="R1080">
        <v>4900</v>
      </c>
      <c r="S1080">
        <v>4900</v>
      </c>
      <c r="T1080">
        <v>4900</v>
      </c>
      <c r="U1080">
        <v>4900</v>
      </c>
      <c r="V1080">
        <v>4900</v>
      </c>
      <c r="W1080">
        <v>4900</v>
      </c>
    </row>
    <row r="1081" spans="1:23" x14ac:dyDescent="0.2">
      <c r="A1081" t="s">
        <v>17</v>
      </c>
      <c r="B1081" t="s">
        <v>1111</v>
      </c>
      <c r="C1081" s="4" t="str">
        <f t="shared" si="16"/>
        <v>/studies/study_uid</v>
      </c>
      <c r="D1081">
        <v>2</v>
      </c>
      <c r="E1081">
        <v>0</v>
      </c>
      <c r="F1081">
        <v>300</v>
      </c>
      <c r="G1081">
        <v>2516.7419209610598</v>
      </c>
      <c r="H1081">
        <v>295.401924988254</v>
      </c>
      <c r="I1081">
        <v>4738.0819169338702</v>
      </c>
      <c r="J1081">
        <v>1713</v>
      </c>
      <c r="K1081">
        <v>6.7248999132166697E-4</v>
      </c>
      <c r="L1081">
        <v>0</v>
      </c>
      <c r="M1081">
        <v>4700</v>
      </c>
      <c r="N1081">
        <v>4700</v>
      </c>
      <c r="O1081">
        <v>4700</v>
      </c>
      <c r="P1081">
        <v>4700</v>
      </c>
      <c r="Q1081">
        <v>4700</v>
      </c>
      <c r="R1081">
        <v>4700</v>
      </c>
      <c r="S1081">
        <v>4700</v>
      </c>
      <c r="T1081">
        <v>4700</v>
      </c>
      <c r="U1081">
        <v>4700</v>
      </c>
      <c r="V1081">
        <v>4700</v>
      </c>
      <c r="W1081">
        <v>4700</v>
      </c>
    </row>
    <row r="1082" spans="1:23" x14ac:dyDescent="0.2">
      <c r="A1082" t="s">
        <v>17</v>
      </c>
      <c r="B1082" t="s">
        <v>1112</v>
      </c>
      <c r="C1082" s="4" t="str">
        <f t="shared" si="16"/>
        <v>/flowchart?detailed=true</v>
      </c>
      <c r="D1082">
        <v>2</v>
      </c>
      <c r="E1082">
        <v>0</v>
      </c>
      <c r="F1082">
        <v>22000</v>
      </c>
      <c r="G1082">
        <v>22149.925729027</v>
      </c>
      <c r="H1082">
        <v>21650.214591063501</v>
      </c>
      <c r="I1082">
        <v>22649.6368669904</v>
      </c>
      <c r="J1082">
        <v>505486</v>
      </c>
      <c r="K1082">
        <v>6.7248999132166697E-4</v>
      </c>
      <c r="L1082">
        <v>0</v>
      </c>
      <c r="M1082">
        <v>23000</v>
      </c>
      <c r="N1082">
        <v>23000</v>
      </c>
      <c r="O1082">
        <v>23000</v>
      </c>
      <c r="P1082">
        <v>23000</v>
      </c>
      <c r="Q1082">
        <v>23000</v>
      </c>
      <c r="R1082">
        <v>23000</v>
      </c>
      <c r="S1082">
        <v>23000</v>
      </c>
      <c r="T1082">
        <v>23000</v>
      </c>
      <c r="U1082">
        <v>23000</v>
      </c>
      <c r="V1082">
        <v>23000</v>
      </c>
      <c r="W1082">
        <v>23000</v>
      </c>
    </row>
    <row r="1083" spans="1:23" x14ac:dyDescent="0.2">
      <c r="A1083" t="s">
        <v>17</v>
      </c>
      <c r="B1083" t="s">
        <v>1113</v>
      </c>
      <c r="C1083" s="4" t="str">
        <f t="shared" si="16"/>
        <v>/soa-preferences</v>
      </c>
      <c r="D1083">
        <v>2</v>
      </c>
      <c r="E1083">
        <v>0</v>
      </c>
      <c r="F1083">
        <v>101.215314003638</v>
      </c>
      <c r="G1083">
        <v>107.73480450734399</v>
      </c>
      <c r="H1083">
        <v>101.215314003638</v>
      </c>
      <c r="I1083">
        <v>114.254295011051</v>
      </c>
      <c r="J1083">
        <v>100</v>
      </c>
      <c r="K1083">
        <v>6.7248999132166697E-4</v>
      </c>
      <c r="L1083">
        <v>0</v>
      </c>
      <c r="M1083">
        <v>110</v>
      </c>
      <c r="N1083">
        <v>110</v>
      </c>
      <c r="O1083">
        <v>110</v>
      </c>
      <c r="P1083">
        <v>110</v>
      </c>
      <c r="Q1083">
        <v>110</v>
      </c>
      <c r="R1083">
        <v>110</v>
      </c>
      <c r="S1083">
        <v>110</v>
      </c>
      <c r="T1083">
        <v>110</v>
      </c>
      <c r="U1083">
        <v>110</v>
      </c>
      <c r="V1083">
        <v>110</v>
      </c>
      <c r="W1083">
        <v>110</v>
      </c>
    </row>
    <row r="1084" spans="1:23" x14ac:dyDescent="0.2">
      <c r="A1084" t="s">
        <v>17</v>
      </c>
      <c r="B1084" t="s">
        <v>1114</v>
      </c>
      <c r="C1084" s="4" t="str">
        <f t="shared" si="16"/>
        <v>/study-activities?page_size=0&amp;page_number=1</v>
      </c>
      <c r="D1084">
        <v>2</v>
      </c>
      <c r="E1084">
        <v>0</v>
      </c>
      <c r="F1084">
        <v>1437.9223079886201</v>
      </c>
      <c r="G1084">
        <v>1611.8597019813001</v>
      </c>
      <c r="H1084">
        <v>1437.9223079886201</v>
      </c>
      <c r="I1084">
        <v>1785.79709597397</v>
      </c>
      <c r="J1084">
        <v>409416</v>
      </c>
      <c r="K1084">
        <v>6.7248999132166697E-4</v>
      </c>
      <c r="L1084">
        <v>0</v>
      </c>
      <c r="M1084">
        <v>1800</v>
      </c>
      <c r="N1084">
        <v>1800</v>
      </c>
      <c r="O1084">
        <v>1800</v>
      </c>
      <c r="P1084">
        <v>1800</v>
      </c>
      <c r="Q1084">
        <v>1800</v>
      </c>
      <c r="R1084">
        <v>1800</v>
      </c>
      <c r="S1084">
        <v>1800</v>
      </c>
      <c r="T1084">
        <v>1800</v>
      </c>
      <c r="U1084">
        <v>1800</v>
      </c>
      <c r="V1084">
        <v>1800</v>
      </c>
      <c r="W1084">
        <v>1800</v>
      </c>
    </row>
    <row r="1085" spans="1:23" x14ac:dyDescent="0.2">
      <c r="A1085" t="s">
        <v>17</v>
      </c>
      <c r="B1085" t="s">
        <v>1115</v>
      </c>
      <c r="C1085" s="4" t="str">
        <f t="shared" si="16"/>
        <v>/study-soa-footnotes?page_number=1&amp;page_size=0&amp;total_count=true</v>
      </c>
      <c r="D1085">
        <v>2</v>
      </c>
      <c r="E1085">
        <v>0</v>
      </c>
      <c r="F1085">
        <v>3020.9244980942399</v>
      </c>
      <c r="G1085">
        <v>4489.9388050544003</v>
      </c>
      <c r="H1085">
        <v>3020.9244980942399</v>
      </c>
      <c r="I1085">
        <v>5958.9531120145602</v>
      </c>
      <c r="J1085">
        <v>40</v>
      </c>
      <c r="K1085">
        <v>6.7248999132166697E-4</v>
      </c>
      <c r="L1085">
        <v>0</v>
      </c>
      <c r="M1085">
        <v>6000</v>
      </c>
      <c r="N1085">
        <v>6000</v>
      </c>
      <c r="O1085">
        <v>6000</v>
      </c>
      <c r="P1085">
        <v>6000</v>
      </c>
      <c r="Q1085">
        <v>6000</v>
      </c>
      <c r="R1085">
        <v>6000</v>
      </c>
      <c r="S1085">
        <v>6000</v>
      </c>
      <c r="T1085">
        <v>6000</v>
      </c>
      <c r="U1085">
        <v>6000</v>
      </c>
      <c r="V1085">
        <v>6000</v>
      </c>
      <c r="W1085">
        <v>6000</v>
      </c>
    </row>
    <row r="1086" spans="1:23" x14ac:dyDescent="0.2">
      <c r="A1086" t="s">
        <v>17</v>
      </c>
      <c r="B1086" t="s">
        <v>1116</v>
      </c>
      <c r="C1086" s="4" t="str">
        <f t="shared" si="16"/>
        <v>/study-visits?page_size=0&amp;filters=%7B%22consecutive_visit_group%22:%7B%22v%22:%5Bnull%5D,%22op%22:%22eq%22%7D,%22visit_class%22:%7B%22v%22:%5B%22NON_VISIT%22,%22UNSCHEDULED_VISIT%22%5D,%22op%22:%22ne%22%7D%7D</v>
      </c>
      <c r="D1086">
        <v>2</v>
      </c>
      <c r="E1086">
        <v>0</v>
      </c>
      <c r="F1086">
        <v>5725.0554669881203</v>
      </c>
      <c r="G1086">
        <v>6827.36983895301</v>
      </c>
      <c r="H1086">
        <v>5725.0554669881203</v>
      </c>
      <c r="I1086">
        <v>7929.6842109179097</v>
      </c>
      <c r="J1086">
        <v>46787</v>
      </c>
      <c r="K1086">
        <v>6.7248999132166697E-4</v>
      </c>
      <c r="L1086">
        <v>0</v>
      </c>
      <c r="M1086">
        <v>7900</v>
      </c>
      <c r="N1086">
        <v>7900</v>
      </c>
      <c r="O1086">
        <v>7900</v>
      </c>
      <c r="P1086">
        <v>7900</v>
      </c>
      <c r="Q1086">
        <v>7900</v>
      </c>
      <c r="R1086">
        <v>7900</v>
      </c>
      <c r="S1086">
        <v>7900</v>
      </c>
      <c r="T1086">
        <v>7900</v>
      </c>
      <c r="U1086">
        <v>7900</v>
      </c>
      <c r="V1086">
        <v>7900</v>
      </c>
      <c r="W1086">
        <v>7900</v>
      </c>
    </row>
    <row r="1087" spans="1:23" x14ac:dyDescent="0.2">
      <c r="A1087" t="s">
        <v>17</v>
      </c>
      <c r="B1087" t="s">
        <v>1117</v>
      </c>
      <c r="C1087" s="4" t="str">
        <f t="shared" si="16"/>
        <v>/time-units?for_protocol_soa=true</v>
      </c>
      <c r="D1087">
        <v>2</v>
      </c>
      <c r="E1087">
        <v>0</v>
      </c>
      <c r="F1087">
        <v>77</v>
      </c>
      <c r="G1087">
        <v>83.791542972903699</v>
      </c>
      <c r="H1087">
        <v>76.631612027995203</v>
      </c>
      <c r="I1087">
        <v>90.951473917812095</v>
      </c>
      <c r="J1087">
        <v>92</v>
      </c>
      <c r="K1087">
        <v>6.7248999132166697E-4</v>
      </c>
      <c r="L1087">
        <v>0</v>
      </c>
      <c r="M1087">
        <v>91</v>
      </c>
      <c r="N1087">
        <v>91</v>
      </c>
      <c r="O1087">
        <v>91</v>
      </c>
      <c r="P1087">
        <v>91</v>
      </c>
      <c r="Q1087">
        <v>91</v>
      </c>
      <c r="R1087">
        <v>91</v>
      </c>
      <c r="S1087">
        <v>91</v>
      </c>
      <c r="T1087">
        <v>91</v>
      </c>
      <c r="U1087">
        <v>91</v>
      </c>
      <c r="V1087">
        <v>91</v>
      </c>
      <c r="W1087">
        <v>91</v>
      </c>
    </row>
    <row r="1088" spans="1:23" x14ac:dyDescent="0.2">
      <c r="A1088" t="s">
        <v>17</v>
      </c>
      <c r="B1088" t="s">
        <v>1118</v>
      </c>
      <c r="C1088" s="4" t="str">
        <f t="shared" si="16"/>
        <v>/studies/study_uid</v>
      </c>
      <c r="D1088">
        <v>6</v>
      </c>
      <c r="E1088">
        <v>0</v>
      </c>
      <c r="F1088">
        <v>1800</v>
      </c>
      <c r="G1088">
        <v>1855.5146405124101</v>
      </c>
      <c r="H1088">
        <v>986.04406102094799</v>
      </c>
      <c r="I1088">
        <v>2935.4098079493201</v>
      </c>
      <c r="J1088">
        <v>1713</v>
      </c>
      <c r="K1088">
        <v>2.0174699739649998E-3</v>
      </c>
      <c r="L1088">
        <v>0</v>
      </c>
      <c r="M1088">
        <v>1800</v>
      </c>
      <c r="N1088">
        <v>1800</v>
      </c>
      <c r="O1088">
        <v>2600</v>
      </c>
      <c r="P1088">
        <v>2600</v>
      </c>
      <c r="Q1088">
        <v>2900</v>
      </c>
      <c r="R1088">
        <v>2900</v>
      </c>
      <c r="S1088">
        <v>2900</v>
      </c>
      <c r="T1088">
        <v>2900</v>
      </c>
      <c r="U1088">
        <v>2900</v>
      </c>
      <c r="V1088">
        <v>2900</v>
      </c>
      <c r="W1088">
        <v>2900</v>
      </c>
    </row>
    <row r="1089" spans="1:23" x14ac:dyDescent="0.2">
      <c r="A1089" t="s">
        <v>17</v>
      </c>
      <c r="B1089" t="s">
        <v>1119</v>
      </c>
      <c r="C1089" s="4" t="str">
        <f t="shared" si="16"/>
        <v>/flowchart?detailed=true</v>
      </c>
      <c r="D1089">
        <v>5</v>
      </c>
      <c r="E1089">
        <v>0</v>
      </c>
      <c r="F1089">
        <v>21000</v>
      </c>
      <c r="G1089">
        <v>20017.508565168799</v>
      </c>
      <c r="H1089">
        <v>15311.8226178921</v>
      </c>
      <c r="I1089">
        <v>23338.641725014801</v>
      </c>
      <c r="J1089">
        <v>502169</v>
      </c>
      <c r="K1089">
        <v>1.6812249783041599E-3</v>
      </c>
      <c r="L1089">
        <v>0</v>
      </c>
      <c r="M1089">
        <v>21000</v>
      </c>
      <c r="N1089">
        <v>22000</v>
      </c>
      <c r="O1089">
        <v>22000</v>
      </c>
      <c r="P1089">
        <v>23000</v>
      </c>
      <c r="Q1089">
        <v>23000</v>
      </c>
      <c r="R1089">
        <v>23000</v>
      </c>
      <c r="S1089">
        <v>23000</v>
      </c>
      <c r="T1089">
        <v>23000</v>
      </c>
      <c r="U1089">
        <v>23000</v>
      </c>
      <c r="V1089">
        <v>23000</v>
      </c>
      <c r="W1089">
        <v>23000</v>
      </c>
    </row>
    <row r="1090" spans="1:23" x14ac:dyDescent="0.2">
      <c r="A1090" t="s">
        <v>17</v>
      </c>
      <c r="B1090" t="s">
        <v>1120</v>
      </c>
      <c r="C1090" s="4" t="str">
        <f t="shared" si="16"/>
        <v>/soa-preferences</v>
      </c>
      <c r="D1090">
        <v>6</v>
      </c>
      <c r="E1090">
        <v>0</v>
      </c>
      <c r="F1090">
        <v>200</v>
      </c>
      <c r="G1090">
        <v>548.04966548302502</v>
      </c>
      <c r="H1090">
        <v>106.515551917254</v>
      </c>
      <c r="I1090">
        <v>1581.8622399819999</v>
      </c>
      <c r="J1090">
        <v>100</v>
      </c>
      <c r="K1090">
        <v>2.0174699739649998E-3</v>
      </c>
      <c r="L1090">
        <v>0</v>
      </c>
      <c r="M1090">
        <v>200</v>
      </c>
      <c r="N1090">
        <v>200</v>
      </c>
      <c r="O1090">
        <v>1100</v>
      </c>
      <c r="P1090">
        <v>1100</v>
      </c>
      <c r="Q1090">
        <v>1600</v>
      </c>
      <c r="R1090">
        <v>1600</v>
      </c>
      <c r="S1090">
        <v>1600</v>
      </c>
      <c r="T1090">
        <v>1600</v>
      </c>
      <c r="U1090">
        <v>1600</v>
      </c>
      <c r="V1090">
        <v>1600</v>
      </c>
      <c r="W1090">
        <v>1600</v>
      </c>
    </row>
    <row r="1091" spans="1:23" x14ac:dyDescent="0.2">
      <c r="A1091" t="s">
        <v>17</v>
      </c>
      <c r="B1091" t="s">
        <v>1121</v>
      </c>
      <c r="C1091" s="4" t="str">
        <f t="shared" ref="C1091:C1154" si="17">IF(LEN(B1091)&lt;22,"/studies/study_uid",IF(LEFT(B1091,5)="/stud",RIGHT(B1091,LEN(B1091)-21),B1091))</f>
        <v>/study-activities?page_size=0&amp;page_number=1</v>
      </c>
      <c r="D1091">
        <v>5</v>
      </c>
      <c r="E1091">
        <v>0</v>
      </c>
      <c r="F1091">
        <v>4400</v>
      </c>
      <c r="G1091">
        <v>4387.84959879703</v>
      </c>
      <c r="H1091">
        <v>2204.9902800936202</v>
      </c>
      <c r="I1091">
        <v>6410.49781593028</v>
      </c>
      <c r="J1091">
        <v>409416</v>
      </c>
      <c r="K1091">
        <v>1.6812249783041599E-3</v>
      </c>
      <c r="L1091">
        <v>0</v>
      </c>
      <c r="M1091">
        <v>4400</v>
      </c>
      <c r="N1091">
        <v>5800</v>
      </c>
      <c r="O1091">
        <v>5800</v>
      </c>
      <c r="P1091">
        <v>6400</v>
      </c>
      <c r="Q1091">
        <v>6400</v>
      </c>
      <c r="R1091">
        <v>6400</v>
      </c>
      <c r="S1091">
        <v>6400</v>
      </c>
      <c r="T1091">
        <v>6400</v>
      </c>
      <c r="U1091">
        <v>6400</v>
      </c>
      <c r="V1091">
        <v>6400</v>
      </c>
      <c r="W1091">
        <v>6400</v>
      </c>
    </row>
    <row r="1092" spans="1:23" x14ac:dyDescent="0.2">
      <c r="A1092" t="s">
        <v>17</v>
      </c>
      <c r="B1092" t="s">
        <v>1122</v>
      </c>
      <c r="C1092" s="4" t="str">
        <f t="shared" si="17"/>
        <v>/study-soa-footnotes?page_number=1&amp;page_size=0&amp;total_count=true</v>
      </c>
      <c r="D1092">
        <v>5</v>
      </c>
      <c r="E1092">
        <v>0</v>
      </c>
      <c r="F1092">
        <v>350</v>
      </c>
      <c r="G1092">
        <v>1044.7156370151699</v>
      </c>
      <c r="H1092">
        <v>65.664598019793601</v>
      </c>
      <c r="I1092">
        <v>4352.0670239813599</v>
      </c>
      <c r="J1092">
        <v>40</v>
      </c>
      <c r="K1092">
        <v>1.6812249783041599E-3</v>
      </c>
      <c r="L1092">
        <v>0</v>
      </c>
      <c r="M1092">
        <v>350</v>
      </c>
      <c r="N1092">
        <v>360</v>
      </c>
      <c r="O1092">
        <v>360</v>
      </c>
      <c r="P1092">
        <v>4400</v>
      </c>
      <c r="Q1092">
        <v>4400</v>
      </c>
      <c r="R1092">
        <v>4400</v>
      </c>
      <c r="S1092">
        <v>4400</v>
      </c>
      <c r="T1092">
        <v>4400</v>
      </c>
      <c r="U1092">
        <v>4400</v>
      </c>
      <c r="V1092">
        <v>4400</v>
      </c>
      <c r="W1092">
        <v>4400</v>
      </c>
    </row>
    <row r="1093" spans="1:23" x14ac:dyDescent="0.2">
      <c r="A1093" t="s">
        <v>17</v>
      </c>
      <c r="B1093" t="s">
        <v>1123</v>
      </c>
      <c r="C1093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093">
        <v>5</v>
      </c>
      <c r="E1093">
        <v>0</v>
      </c>
      <c r="F1093">
        <v>5600</v>
      </c>
      <c r="G1093">
        <v>6354.5371343614497</v>
      </c>
      <c r="H1093">
        <v>3335.4860630352</v>
      </c>
      <c r="I1093">
        <v>11841.8597939889</v>
      </c>
      <c r="J1093">
        <v>46787</v>
      </c>
      <c r="K1093">
        <v>1.6812249783041599E-3</v>
      </c>
      <c r="L1093">
        <v>0</v>
      </c>
      <c r="M1093">
        <v>5600</v>
      </c>
      <c r="N1093">
        <v>7500</v>
      </c>
      <c r="O1093">
        <v>7500</v>
      </c>
      <c r="P1093">
        <v>12000</v>
      </c>
      <c r="Q1093">
        <v>12000</v>
      </c>
      <c r="R1093">
        <v>12000</v>
      </c>
      <c r="S1093">
        <v>12000</v>
      </c>
      <c r="T1093">
        <v>12000</v>
      </c>
      <c r="U1093">
        <v>12000</v>
      </c>
      <c r="V1093">
        <v>12000</v>
      </c>
      <c r="W1093">
        <v>12000</v>
      </c>
    </row>
    <row r="1094" spans="1:23" x14ac:dyDescent="0.2">
      <c r="A1094" t="s">
        <v>17</v>
      </c>
      <c r="B1094" t="s">
        <v>1124</v>
      </c>
      <c r="C1094" s="4" t="str">
        <f t="shared" si="17"/>
        <v>/time-units?for_protocol_soa=true</v>
      </c>
      <c r="D1094">
        <v>6</v>
      </c>
      <c r="E1094">
        <v>0</v>
      </c>
      <c r="F1094">
        <v>98</v>
      </c>
      <c r="G1094">
        <v>839.62132017283295</v>
      </c>
      <c r="H1094">
        <v>84.533215966075602</v>
      </c>
      <c r="I1094">
        <v>3894.2575050750702</v>
      </c>
      <c r="J1094">
        <v>92</v>
      </c>
      <c r="K1094">
        <v>2.0174699739649998E-3</v>
      </c>
      <c r="L1094">
        <v>0</v>
      </c>
      <c r="M1094">
        <v>380</v>
      </c>
      <c r="N1094">
        <v>380</v>
      </c>
      <c r="O1094">
        <v>490</v>
      </c>
      <c r="P1094">
        <v>490</v>
      </c>
      <c r="Q1094">
        <v>3900</v>
      </c>
      <c r="R1094">
        <v>3900</v>
      </c>
      <c r="S1094">
        <v>3900</v>
      </c>
      <c r="T1094">
        <v>3900</v>
      </c>
      <c r="U1094">
        <v>3900</v>
      </c>
      <c r="V1094">
        <v>3900</v>
      </c>
      <c r="W1094">
        <v>3900</v>
      </c>
    </row>
    <row r="1095" spans="1:23" x14ac:dyDescent="0.2">
      <c r="A1095" t="s">
        <v>17</v>
      </c>
      <c r="B1095" t="s">
        <v>1125</v>
      </c>
      <c r="C1095" s="4" t="str">
        <f t="shared" si="17"/>
        <v>/studies/study_uid</v>
      </c>
      <c r="D1095">
        <v>10</v>
      </c>
      <c r="E1095">
        <v>0</v>
      </c>
      <c r="F1095">
        <v>1100</v>
      </c>
      <c r="G1095">
        <v>1768.1462499313</v>
      </c>
      <c r="H1095">
        <v>221.48827300406899</v>
      </c>
      <c r="I1095">
        <v>5730.0531330984004</v>
      </c>
      <c r="J1095">
        <v>1713</v>
      </c>
      <c r="K1095">
        <v>3.3624499566083299E-3</v>
      </c>
      <c r="L1095">
        <v>0</v>
      </c>
      <c r="M1095">
        <v>1100</v>
      </c>
      <c r="N1095">
        <v>1500</v>
      </c>
      <c r="O1095">
        <v>1600</v>
      </c>
      <c r="P1095">
        <v>4100</v>
      </c>
      <c r="Q1095">
        <v>5700</v>
      </c>
      <c r="R1095">
        <v>5700</v>
      </c>
      <c r="S1095">
        <v>5700</v>
      </c>
      <c r="T1095">
        <v>5700</v>
      </c>
      <c r="U1095">
        <v>5700</v>
      </c>
      <c r="V1095">
        <v>5700</v>
      </c>
      <c r="W1095">
        <v>5700</v>
      </c>
    </row>
    <row r="1096" spans="1:23" x14ac:dyDescent="0.2">
      <c r="A1096" t="s">
        <v>17</v>
      </c>
      <c r="B1096" t="s">
        <v>1126</v>
      </c>
      <c r="C1096" s="4" t="str">
        <f t="shared" si="17"/>
        <v>/flowchart?detailed=true</v>
      </c>
      <c r="D1096">
        <v>10</v>
      </c>
      <c r="E1096">
        <v>0</v>
      </c>
      <c r="F1096">
        <v>22000</v>
      </c>
      <c r="G1096">
        <v>23308.945450698899</v>
      </c>
      <c r="H1096">
        <v>19257.887184037801</v>
      </c>
      <c r="I1096">
        <v>27677.178745041601</v>
      </c>
      <c r="J1096">
        <v>506342</v>
      </c>
      <c r="K1096">
        <v>3.3624499566083299E-3</v>
      </c>
      <c r="L1096">
        <v>0</v>
      </c>
      <c r="M1096">
        <v>25000</v>
      </c>
      <c r="N1096">
        <v>26000</v>
      </c>
      <c r="O1096">
        <v>26000</v>
      </c>
      <c r="P1096">
        <v>26000</v>
      </c>
      <c r="Q1096">
        <v>28000</v>
      </c>
      <c r="R1096">
        <v>28000</v>
      </c>
      <c r="S1096">
        <v>28000</v>
      </c>
      <c r="T1096">
        <v>28000</v>
      </c>
      <c r="U1096">
        <v>28000</v>
      </c>
      <c r="V1096">
        <v>28000</v>
      </c>
      <c r="W1096">
        <v>28000</v>
      </c>
    </row>
    <row r="1097" spans="1:23" x14ac:dyDescent="0.2">
      <c r="A1097" t="s">
        <v>17</v>
      </c>
      <c r="B1097" t="s">
        <v>1127</v>
      </c>
      <c r="C1097" s="4" t="str">
        <f t="shared" si="17"/>
        <v>/soa-preferences</v>
      </c>
      <c r="D1097">
        <v>10</v>
      </c>
      <c r="E1097">
        <v>0</v>
      </c>
      <c r="F1097">
        <v>170</v>
      </c>
      <c r="G1097">
        <v>704.36097608180705</v>
      </c>
      <c r="H1097">
        <v>27.137855999171698</v>
      </c>
      <c r="I1097">
        <v>4222.7366310544303</v>
      </c>
      <c r="J1097">
        <v>100</v>
      </c>
      <c r="K1097">
        <v>3.3624499566083299E-3</v>
      </c>
      <c r="L1097">
        <v>0</v>
      </c>
      <c r="M1097">
        <v>240</v>
      </c>
      <c r="N1097">
        <v>420</v>
      </c>
      <c r="O1097">
        <v>590</v>
      </c>
      <c r="P1097">
        <v>1000</v>
      </c>
      <c r="Q1097">
        <v>4200</v>
      </c>
      <c r="R1097">
        <v>4200</v>
      </c>
      <c r="S1097">
        <v>4200</v>
      </c>
      <c r="T1097">
        <v>4200</v>
      </c>
      <c r="U1097">
        <v>4200</v>
      </c>
      <c r="V1097">
        <v>4200</v>
      </c>
      <c r="W1097">
        <v>4200</v>
      </c>
    </row>
    <row r="1098" spans="1:23" x14ac:dyDescent="0.2">
      <c r="A1098" t="s">
        <v>17</v>
      </c>
      <c r="B1098" t="s">
        <v>1128</v>
      </c>
      <c r="C1098" s="4" t="str">
        <f t="shared" si="17"/>
        <v>/study-activities?page_size=0&amp;page_number=1</v>
      </c>
      <c r="D1098">
        <v>10</v>
      </c>
      <c r="E1098">
        <v>0</v>
      </c>
      <c r="F1098">
        <v>3600</v>
      </c>
      <c r="G1098">
        <v>3315.64649242209</v>
      </c>
      <c r="H1098">
        <v>675.73023401200703</v>
      </c>
      <c r="I1098">
        <v>5033.26728206593</v>
      </c>
      <c r="J1098">
        <v>409416</v>
      </c>
      <c r="K1098">
        <v>3.3624499566083299E-3</v>
      </c>
      <c r="L1098">
        <v>0</v>
      </c>
      <c r="M1098">
        <v>4100</v>
      </c>
      <c r="N1098">
        <v>4300</v>
      </c>
      <c r="O1098">
        <v>4400</v>
      </c>
      <c r="P1098">
        <v>4500</v>
      </c>
      <c r="Q1098">
        <v>5000</v>
      </c>
      <c r="R1098">
        <v>5000</v>
      </c>
      <c r="S1098">
        <v>5000</v>
      </c>
      <c r="T1098">
        <v>5000</v>
      </c>
      <c r="U1098">
        <v>5000</v>
      </c>
      <c r="V1098">
        <v>5000</v>
      </c>
      <c r="W1098">
        <v>5000</v>
      </c>
    </row>
    <row r="1099" spans="1:23" x14ac:dyDescent="0.2">
      <c r="A1099" t="s">
        <v>17</v>
      </c>
      <c r="B1099" t="s">
        <v>1129</v>
      </c>
      <c r="C1099" s="4" t="str">
        <f t="shared" si="17"/>
        <v>/study-soa-footnotes?page_number=1&amp;page_size=0&amp;total_count=true</v>
      </c>
      <c r="D1099">
        <v>10</v>
      </c>
      <c r="E1099">
        <v>0</v>
      </c>
      <c r="F1099">
        <v>480</v>
      </c>
      <c r="G1099">
        <v>612.70833910675697</v>
      </c>
      <c r="H1099">
        <v>38.413021946325898</v>
      </c>
      <c r="I1099">
        <v>1580.8204410132</v>
      </c>
      <c r="J1099">
        <v>40</v>
      </c>
      <c r="K1099">
        <v>3.3624499566083299E-3</v>
      </c>
      <c r="L1099">
        <v>0</v>
      </c>
      <c r="M1099">
        <v>520</v>
      </c>
      <c r="N1099">
        <v>690</v>
      </c>
      <c r="O1099">
        <v>890</v>
      </c>
      <c r="P1099">
        <v>1100</v>
      </c>
      <c r="Q1099">
        <v>1600</v>
      </c>
      <c r="R1099">
        <v>1600</v>
      </c>
      <c r="S1099">
        <v>1600</v>
      </c>
      <c r="T1099">
        <v>1600</v>
      </c>
      <c r="U1099">
        <v>1600</v>
      </c>
      <c r="V1099">
        <v>1600</v>
      </c>
      <c r="W1099">
        <v>1600</v>
      </c>
    </row>
    <row r="1100" spans="1:23" x14ac:dyDescent="0.2">
      <c r="A1100" t="s">
        <v>17</v>
      </c>
      <c r="B1100" t="s">
        <v>1130</v>
      </c>
      <c r="C1100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00">
        <v>10</v>
      </c>
      <c r="E1100">
        <v>0</v>
      </c>
      <c r="F1100">
        <v>5700</v>
      </c>
      <c r="G1100">
        <v>6479.1598296957</v>
      </c>
      <c r="H1100">
        <v>3771.4336609933498</v>
      </c>
      <c r="I1100">
        <v>11506.288963020699</v>
      </c>
      <c r="J1100">
        <v>46787</v>
      </c>
      <c r="K1100">
        <v>3.3624499566083299E-3</v>
      </c>
      <c r="L1100">
        <v>0</v>
      </c>
      <c r="M1100">
        <v>5800</v>
      </c>
      <c r="N1100">
        <v>6200</v>
      </c>
      <c r="O1100">
        <v>8200</v>
      </c>
      <c r="P1100">
        <v>10000</v>
      </c>
      <c r="Q1100">
        <v>12000</v>
      </c>
      <c r="R1100">
        <v>12000</v>
      </c>
      <c r="S1100">
        <v>12000</v>
      </c>
      <c r="T1100">
        <v>12000</v>
      </c>
      <c r="U1100">
        <v>12000</v>
      </c>
      <c r="V1100">
        <v>12000</v>
      </c>
      <c r="W1100">
        <v>12000</v>
      </c>
    </row>
    <row r="1101" spans="1:23" x14ac:dyDescent="0.2">
      <c r="A1101" t="s">
        <v>17</v>
      </c>
      <c r="B1101" t="s">
        <v>1131</v>
      </c>
      <c r="C1101" s="4" t="str">
        <f t="shared" si="17"/>
        <v>/time-units?for_protocol_soa=true</v>
      </c>
      <c r="D1101">
        <v>10</v>
      </c>
      <c r="E1101">
        <v>0</v>
      </c>
      <c r="F1101">
        <v>130</v>
      </c>
      <c r="G1101">
        <v>274.169710301794</v>
      </c>
      <c r="H1101">
        <v>26.477852952666499</v>
      </c>
      <c r="I1101">
        <v>775.65435995347798</v>
      </c>
      <c r="J1101">
        <v>92</v>
      </c>
      <c r="K1101">
        <v>3.3624499566083299E-3</v>
      </c>
      <c r="L1101">
        <v>0</v>
      </c>
      <c r="M1101">
        <v>200</v>
      </c>
      <c r="N1101">
        <v>250</v>
      </c>
      <c r="O1101">
        <v>380</v>
      </c>
      <c r="P1101">
        <v>710</v>
      </c>
      <c r="Q1101">
        <v>780</v>
      </c>
      <c r="R1101">
        <v>780</v>
      </c>
      <c r="S1101">
        <v>780</v>
      </c>
      <c r="T1101">
        <v>780</v>
      </c>
      <c r="U1101">
        <v>780</v>
      </c>
      <c r="V1101">
        <v>780</v>
      </c>
      <c r="W1101">
        <v>780</v>
      </c>
    </row>
    <row r="1102" spans="1:23" x14ac:dyDescent="0.2">
      <c r="A1102" t="s">
        <v>17</v>
      </c>
      <c r="B1102" t="s">
        <v>1132</v>
      </c>
      <c r="C1102" s="4" t="str">
        <f t="shared" si="17"/>
        <v>/studies/study_uid</v>
      </c>
      <c r="D1102">
        <v>8</v>
      </c>
      <c r="E1102">
        <v>0</v>
      </c>
      <c r="F1102">
        <v>2400</v>
      </c>
      <c r="G1102">
        <v>2997.7687007485601</v>
      </c>
      <c r="H1102">
        <v>34.078627009876001</v>
      </c>
      <c r="I1102">
        <v>7282.8240760136396</v>
      </c>
      <c r="J1102">
        <v>1713</v>
      </c>
      <c r="K1102">
        <v>2.6899599652866701E-3</v>
      </c>
      <c r="L1102">
        <v>0</v>
      </c>
      <c r="M1102">
        <v>2500</v>
      </c>
      <c r="N1102">
        <v>3600</v>
      </c>
      <c r="O1102">
        <v>5800</v>
      </c>
      <c r="P1102">
        <v>5800</v>
      </c>
      <c r="Q1102">
        <v>7300</v>
      </c>
      <c r="R1102">
        <v>7300</v>
      </c>
      <c r="S1102">
        <v>7300</v>
      </c>
      <c r="T1102">
        <v>7300</v>
      </c>
      <c r="U1102">
        <v>7300</v>
      </c>
      <c r="V1102">
        <v>7300</v>
      </c>
      <c r="W1102">
        <v>7300</v>
      </c>
    </row>
    <row r="1103" spans="1:23" x14ac:dyDescent="0.2">
      <c r="A1103" t="s">
        <v>17</v>
      </c>
      <c r="B1103" t="s">
        <v>1133</v>
      </c>
      <c r="C1103" s="4" t="str">
        <f t="shared" si="17"/>
        <v>/flowchart?detailed=true</v>
      </c>
      <c r="D1103">
        <v>8</v>
      </c>
      <c r="E1103">
        <v>0</v>
      </c>
      <c r="F1103">
        <v>19000</v>
      </c>
      <c r="G1103">
        <v>21683.3397053997</v>
      </c>
      <c r="H1103">
        <v>15663.618260994501</v>
      </c>
      <c r="I1103">
        <v>26823.665007948799</v>
      </c>
      <c r="J1103">
        <v>510729</v>
      </c>
      <c r="K1103">
        <v>2.6899599652866701E-3</v>
      </c>
      <c r="L1103">
        <v>0</v>
      </c>
      <c r="M1103">
        <v>24000</v>
      </c>
      <c r="N1103">
        <v>26000</v>
      </c>
      <c r="O1103">
        <v>26000</v>
      </c>
      <c r="P1103">
        <v>26000</v>
      </c>
      <c r="Q1103">
        <v>27000</v>
      </c>
      <c r="R1103">
        <v>27000</v>
      </c>
      <c r="S1103">
        <v>27000</v>
      </c>
      <c r="T1103">
        <v>27000</v>
      </c>
      <c r="U1103">
        <v>27000</v>
      </c>
      <c r="V1103">
        <v>27000</v>
      </c>
      <c r="W1103">
        <v>27000</v>
      </c>
    </row>
    <row r="1104" spans="1:23" x14ac:dyDescent="0.2">
      <c r="A1104" t="s">
        <v>17</v>
      </c>
      <c r="B1104" t="s">
        <v>1134</v>
      </c>
      <c r="C1104" s="4" t="str">
        <f t="shared" si="17"/>
        <v>/soa-preferences</v>
      </c>
      <c r="D1104">
        <v>8</v>
      </c>
      <c r="E1104">
        <v>0</v>
      </c>
      <c r="F1104">
        <v>340</v>
      </c>
      <c r="G1104">
        <v>658.03923975909095</v>
      </c>
      <c r="H1104">
        <v>11.3663609372451</v>
      </c>
      <c r="I1104">
        <v>2152.4438250344201</v>
      </c>
      <c r="J1104">
        <v>100</v>
      </c>
      <c r="K1104">
        <v>2.6899599652866701E-3</v>
      </c>
      <c r="L1104">
        <v>0</v>
      </c>
      <c r="M1104">
        <v>400</v>
      </c>
      <c r="N1104">
        <v>510</v>
      </c>
      <c r="O1104">
        <v>1500</v>
      </c>
      <c r="P1104">
        <v>1500</v>
      </c>
      <c r="Q1104">
        <v>2200</v>
      </c>
      <c r="R1104">
        <v>2200</v>
      </c>
      <c r="S1104">
        <v>2200</v>
      </c>
      <c r="T1104">
        <v>2200</v>
      </c>
      <c r="U1104">
        <v>2200</v>
      </c>
      <c r="V1104">
        <v>2200</v>
      </c>
      <c r="W1104">
        <v>2200</v>
      </c>
    </row>
    <row r="1105" spans="1:23" x14ac:dyDescent="0.2">
      <c r="A1105" t="s">
        <v>17</v>
      </c>
      <c r="B1105" t="s">
        <v>1135</v>
      </c>
      <c r="C1105" s="4" t="str">
        <f t="shared" si="17"/>
        <v>/study-activities?page_size=0&amp;page_number=1</v>
      </c>
      <c r="D1105">
        <v>8</v>
      </c>
      <c r="E1105">
        <v>0</v>
      </c>
      <c r="F1105">
        <v>1900</v>
      </c>
      <c r="G1105">
        <v>2744.0425083477699</v>
      </c>
      <c r="H1105">
        <v>783.40020298492095</v>
      </c>
      <c r="I1105">
        <v>6607.9534619348096</v>
      </c>
      <c r="J1105">
        <v>409416</v>
      </c>
      <c r="K1105">
        <v>2.6899599652866701E-3</v>
      </c>
      <c r="L1105">
        <v>0</v>
      </c>
      <c r="M1105">
        <v>2000</v>
      </c>
      <c r="N1105">
        <v>3100</v>
      </c>
      <c r="O1105">
        <v>4200</v>
      </c>
      <c r="P1105">
        <v>4200</v>
      </c>
      <c r="Q1105">
        <v>6600</v>
      </c>
      <c r="R1105">
        <v>6600</v>
      </c>
      <c r="S1105">
        <v>6600</v>
      </c>
      <c r="T1105">
        <v>6600</v>
      </c>
      <c r="U1105">
        <v>6600</v>
      </c>
      <c r="V1105">
        <v>6600</v>
      </c>
      <c r="W1105">
        <v>6600</v>
      </c>
    </row>
    <row r="1106" spans="1:23" x14ac:dyDescent="0.2">
      <c r="A1106" t="s">
        <v>17</v>
      </c>
      <c r="B1106" t="s">
        <v>1136</v>
      </c>
      <c r="C1106" s="4" t="str">
        <f t="shared" si="17"/>
        <v>/study-soa-footnotes?page_number=1&amp;page_size=0&amp;total_count=true</v>
      </c>
      <c r="D1106">
        <v>8</v>
      </c>
      <c r="E1106">
        <v>0</v>
      </c>
      <c r="F1106">
        <v>990</v>
      </c>
      <c r="G1106">
        <v>1481.5649106312701</v>
      </c>
      <c r="H1106">
        <v>63.438710989430497</v>
      </c>
      <c r="I1106">
        <v>5045.9925560280599</v>
      </c>
      <c r="J1106">
        <v>40</v>
      </c>
      <c r="K1106">
        <v>2.6899599652866701E-3</v>
      </c>
      <c r="L1106">
        <v>0</v>
      </c>
      <c r="M1106">
        <v>1300</v>
      </c>
      <c r="N1106">
        <v>1700</v>
      </c>
      <c r="O1106">
        <v>2300</v>
      </c>
      <c r="P1106">
        <v>2300</v>
      </c>
      <c r="Q1106">
        <v>5000</v>
      </c>
      <c r="R1106">
        <v>5000</v>
      </c>
      <c r="S1106">
        <v>5000</v>
      </c>
      <c r="T1106">
        <v>5000</v>
      </c>
      <c r="U1106">
        <v>5000</v>
      </c>
      <c r="V1106">
        <v>5000</v>
      </c>
      <c r="W1106">
        <v>5000</v>
      </c>
    </row>
    <row r="1107" spans="1:23" x14ac:dyDescent="0.2">
      <c r="A1107" t="s">
        <v>17</v>
      </c>
      <c r="B1107" t="s">
        <v>1137</v>
      </c>
      <c r="C1107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07">
        <v>8</v>
      </c>
      <c r="E1107">
        <v>0</v>
      </c>
      <c r="F1107">
        <v>5700</v>
      </c>
      <c r="G1107">
        <v>5876.6186441498503</v>
      </c>
      <c r="H1107">
        <v>4264.7469190414904</v>
      </c>
      <c r="I1107">
        <v>7581.3665529712998</v>
      </c>
      <c r="J1107">
        <v>46787</v>
      </c>
      <c r="K1107">
        <v>2.6899599652866701E-3</v>
      </c>
      <c r="L1107">
        <v>0</v>
      </c>
      <c r="M1107">
        <v>6400</v>
      </c>
      <c r="N1107">
        <v>6600</v>
      </c>
      <c r="O1107">
        <v>6900</v>
      </c>
      <c r="P1107">
        <v>6900</v>
      </c>
      <c r="Q1107">
        <v>7600</v>
      </c>
      <c r="R1107">
        <v>7600</v>
      </c>
      <c r="S1107">
        <v>7600</v>
      </c>
      <c r="T1107">
        <v>7600</v>
      </c>
      <c r="U1107">
        <v>7600</v>
      </c>
      <c r="V1107">
        <v>7600</v>
      </c>
      <c r="W1107">
        <v>7600</v>
      </c>
    </row>
    <row r="1108" spans="1:23" x14ac:dyDescent="0.2">
      <c r="A1108" t="s">
        <v>17</v>
      </c>
      <c r="B1108" t="s">
        <v>1138</v>
      </c>
      <c r="C1108" s="4" t="str">
        <f t="shared" si="17"/>
        <v>/time-units?for_protocol_soa=true</v>
      </c>
      <c r="D1108">
        <v>8</v>
      </c>
      <c r="E1108">
        <v>0</v>
      </c>
      <c r="F1108">
        <v>170</v>
      </c>
      <c r="G1108">
        <v>801.19648024265098</v>
      </c>
      <c r="H1108">
        <v>11.3468290073797</v>
      </c>
      <c r="I1108">
        <v>3551.0503299301399</v>
      </c>
      <c r="J1108">
        <v>92</v>
      </c>
      <c r="K1108">
        <v>2.6899599652866701E-3</v>
      </c>
      <c r="L1108">
        <v>0</v>
      </c>
      <c r="M1108">
        <v>270</v>
      </c>
      <c r="N1108">
        <v>640</v>
      </c>
      <c r="O1108">
        <v>1600</v>
      </c>
      <c r="P1108">
        <v>1600</v>
      </c>
      <c r="Q1108">
        <v>3600</v>
      </c>
      <c r="R1108">
        <v>3600</v>
      </c>
      <c r="S1108">
        <v>3600</v>
      </c>
      <c r="T1108">
        <v>3600</v>
      </c>
      <c r="U1108">
        <v>3600</v>
      </c>
      <c r="V1108">
        <v>3600</v>
      </c>
      <c r="W1108">
        <v>3600</v>
      </c>
    </row>
    <row r="1109" spans="1:23" x14ac:dyDescent="0.2">
      <c r="A1109" t="s">
        <v>17</v>
      </c>
      <c r="B1109" t="s">
        <v>1139</v>
      </c>
      <c r="C1109" s="4" t="str">
        <f t="shared" si="17"/>
        <v>/studies/study_uid</v>
      </c>
      <c r="D1109">
        <v>7</v>
      </c>
      <c r="E1109">
        <v>0</v>
      </c>
      <c r="F1109">
        <v>780</v>
      </c>
      <c r="G1109">
        <v>1068.7434483053401</v>
      </c>
      <c r="H1109">
        <v>318.34911496844097</v>
      </c>
      <c r="I1109">
        <v>3012.8640170441899</v>
      </c>
      <c r="J1109">
        <v>1713</v>
      </c>
      <c r="K1109">
        <v>2.35371496962583E-3</v>
      </c>
      <c r="L1109">
        <v>0</v>
      </c>
      <c r="M1109">
        <v>780</v>
      </c>
      <c r="N1109">
        <v>890</v>
      </c>
      <c r="O1109">
        <v>1100</v>
      </c>
      <c r="P1109">
        <v>1100</v>
      </c>
      <c r="Q1109">
        <v>3000</v>
      </c>
      <c r="R1109">
        <v>3000</v>
      </c>
      <c r="S1109">
        <v>3000</v>
      </c>
      <c r="T1109">
        <v>3000</v>
      </c>
      <c r="U1109">
        <v>3000</v>
      </c>
      <c r="V1109">
        <v>3000</v>
      </c>
      <c r="W1109">
        <v>3000</v>
      </c>
    </row>
    <row r="1110" spans="1:23" x14ac:dyDescent="0.2">
      <c r="A1110" t="s">
        <v>17</v>
      </c>
      <c r="B1110" t="s">
        <v>1140</v>
      </c>
      <c r="C1110" s="4" t="str">
        <f t="shared" si="17"/>
        <v>/flowchart?detailed=true</v>
      </c>
      <c r="D1110">
        <v>6</v>
      </c>
      <c r="E1110">
        <v>0</v>
      </c>
      <c r="F1110">
        <v>22000</v>
      </c>
      <c r="G1110">
        <v>25148.2009665148</v>
      </c>
      <c r="H1110">
        <v>19136.3800809485</v>
      </c>
      <c r="I1110">
        <v>41520.511705079101</v>
      </c>
      <c r="J1110">
        <v>503774</v>
      </c>
      <c r="K1110">
        <v>2.0174699739649998E-3</v>
      </c>
      <c r="L1110">
        <v>0</v>
      </c>
      <c r="M1110">
        <v>22000</v>
      </c>
      <c r="N1110">
        <v>22000</v>
      </c>
      <c r="O1110">
        <v>26000</v>
      </c>
      <c r="P1110">
        <v>26000</v>
      </c>
      <c r="Q1110">
        <v>42000</v>
      </c>
      <c r="R1110">
        <v>42000</v>
      </c>
      <c r="S1110">
        <v>42000</v>
      </c>
      <c r="T1110">
        <v>42000</v>
      </c>
      <c r="U1110">
        <v>42000</v>
      </c>
      <c r="V1110">
        <v>42000</v>
      </c>
      <c r="W1110">
        <v>42000</v>
      </c>
    </row>
    <row r="1111" spans="1:23" x14ac:dyDescent="0.2">
      <c r="A1111" t="s">
        <v>17</v>
      </c>
      <c r="B1111" t="s">
        <v>1141</v>
      </c>
      <c r="C1111" s="4" t="str">
        <f t="shared" si="17"/>
        <v>/soa-preferences</v>
      </c>
      <c r="D1111">
        <v>7</v>
      </c>
      <c r="E1111">
        <v>0</v>
      </c>
      <c r="F1111">
        <v>240</v>
      </c>
      <c r="G1111">
        <v>282.81845644648502</v>
      </c>
      <c r="H1111">
        <v>77.289551030844393</v>
      </c>
      <c r="I1111">
        <v>542.48835705220699</v>
      </c>
      <c r="J1111">
        <v>100</v>
      </c>
      <c r="K1111">
        <v>2.35371496962583E-3</v>
      </c>
      <c r="L1111">
        <v>0</v>
      </c>
      <c r="M1111">
        <v>240</v>
      </c>
      <c r="N1111">
        <v>390</v>
      </c>
      <c r="O1111">
        <v>490</v>
      </c>
      <c r="P1111">
        <v>490</v>
      </c>
      <c r="Q1111">
        <v>540</v>
      </c>
      <c r="R1111">
        <v>540</v>
      </c>
      <c r="S1111">
        <v>540</v>
      </c>
      <c r="T1111">
        <v>540</v>
      </c>
      <c r="U1111">
        <v>540</v>
      </c>
      <c r="V1111">
        <v>540</v>
      </c>
      <c r="W1111">
        <v>540</v>
      </c>
    </row>
    <row r="1112" spans="1:23" x14ac:dyDescent="0.2">
      <c r="A1112" t="s">
        <v>17</v>
      </c>
      <c r="B1112" t="s">
        <v>1142</v>
      </c>
      <c r="C1112" s="4" t="str">
        <f t="shared" si="17"/>
        <v>/study-activities?page_size=0&amp;page_number=1</v>
      </c>
      <c r="D1112">
        <v>7</v>
      </c>
      <c r="E1112">
        <v>0</v>
      </c>
      <c r="F1112">
        <v>3100</v>
      </c>
      <c r="G1112">
        <v>3117.54159113791</v>
      </c>
      <c r="H1112">
        <v>1452.11502094753</v>
      </c>
      <c r="I1112">
        <v>4875.4565709969002</v>
      </c>
      <c r="J1112">
        <v>409416</v>
      </c>
      <c r="K1112">
        <v>2.35371496962583E-3</v>
      </c>
      <c r="L1112">
        <v>0</v>
      </c>
      <c r="M1112">
        <v>3100</v>
      </c>
      <c r="N1112">
        <v>3400</v>
      </c>
      <c r="O1112">
        <v>4200</v>
      </c>
      <c r="P1112">
        <v>4200</v>
      </c>
      <c r="Q1112">
        <v>4900</v>
      </c>
      <c r="R1112">
        <v>4900</v>
      </c>
      <c r="S1112">
        <v>4900</v>
      </c>
      <c r="T1112">
        <v>4900</v>
      </c>
      <c r="U1112">
        <v>4900</v>
      </c>
      <c r="V1112">
        <v>4900</v>
      </c>
      <c r="W1112">
        <v>4900</v>
      </c>
    </row>
    <row r="1113" spans="1:23" x14ac:dyDescent="0.2">
      <c r="A1113" t="s">
        <v>17</v>
      </c>
      <c r="B1113" t="s">
        <v>1143</v>
      </c>
      <c r="C1113" s="4" t="str">
        <f t="shared" si="17"/>
        <v>/study-soa-footnotes?page_number=1&amp;page_size=0&amp;total_count=true</v>
      </c>
      <c r="D1113">
        <v>6</v>
      </c>
      <c r="E1113">
        <v>0</v>
      </c>
      <c r="F1113">
        <v>720</v>
      </c>
      <c r="G1113">
        <v>1562.36291847502</v>
      </c>
      <c r="H1113">
        <v>289.23732298426302</v>
      </c>
      <c r="I1113">
        <v>4136.7514929734098</v>
      </c>
      <c r="J1113">
        <v>40</v>
      </c>
      <c r="K1113">
        <v>2.0174699739649998E-3</v>
      </c>
      <c r="L1113">
        <v>0</v>
      </c>
      <c r="M1113">
        <v>1100</v>
      </c>
      <c r="N1113">
        <v>1100</v>
      </c>
      <c r="O1113">
        <v>2800</v>
      </c>
      <c r="P1113">
        <v>2800</v>
      </c>
      <c r="Q1113">
        <v>4100</v>
      </c>
      <c r="R1113">
        <v>4100</v>
      </c>
      <c r="S1113">
        <v>4100</v>
      </c>
      <c r="T1113">
        <v>4100</v>
      </c>
      <c r="U1113">
        <v>4100</v>
      </c>
      <c r="V1113">
        <v>4100</v>
      </c>
      <c r="W1113">
        <v>4100</v>
      </c>
    </row>
    <row r="1114" spans="1:23" x14ac:dyDescent="0.2">
      <c r="A1114" t="s">
        <v>17</v>
      </c>
      <c r="B1114" t="s">
        <v>1144</v>
      </c>
      <c r="C1114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14">
        <v>6</v>
      </c>
      <c r="E1114">
        <v>0</v>
      </c>
      <c r="F1114">
        <v>6400</v>
      </c>
      <c r="G1114">
        <v>6028.6057879954196</v>
      </c>
      <c r="H1114">
        <v>3545.8622289588602</v>
      </c>
      <c r="I1114">
        <v>7241.7811070336002</v>
      </c>
      <c r="J1114">
        <v>46787</v>
      </c>
      <c r="K1114">
        <v>2.0174699739649998E-3</v>
      </c>
      <c r="L1114">
        <v>0</v>
      </c>
      <c r="M1114">
        <v>6900</v>
      </c>
      <c r="N1114">
        <v>6900</v>
      </c>
      <c r="O1114">
        <v>7100</v>
      </c>
      <c r="P1114">
        <v>7100</v>
      </c>
      <c r="Q1114">
        <v>7200</v>
      </c>
      <c r="R1114">
        <v>7200</v>
      </c>
      <c r="S1114">
        <v>7200</v>
      </c>
      <c r="T1114">
        <v>7200</v>
      </c>
      <c r="U1114">
        <v>7200</v>
      </c>
      <c r="V1114">
        <v>7200</v>
      </c>
      <c r="W1114">
        <v>7200</v>
      </c>
    </row>
    <row r="1115" spans="1:23" x14ac:dyDescent="0.2">
      <c r="A1115" t="s">
        <v>17</v>
      </c>
      <c r="B1115" t="s">
        <v>1145</v>
      </c>
      <c r="C1115" s="4" t="str">
        <f t="shared" si="17"/>
        <v>/time-units?for_protocol_soa=true</v>
      </c>
      <c r="D1115">
        <v>7</v>
      </c>
      <c r="E1115">
        <v>0</v>
      </c>
      <c r="F1115">
        <v>120</v>
      </c>
      <c r="G1115">
        <v>183.95032357823601</v>
      </c>
      <c r="H1115">
        <v>75.758190010674298</v>
      </c>
      <c r="I1115">
        <v>593.85140798985901</v>
      </c>
      <c r="J1115">
        <v>92</v>
      </c>
      <c r="K1115">
        <v>2.35371496962583E-3</v>
      </c>
      <c r="L1115">
        <v>0</v>
      </c>
      <c r="M1115">
        <v>120</v>
      </c>
      <c r="N1115">
        <v>130</v>
      </c>
      <c r="O1115">
        <v>180</v>
      </c>
      <c r="P1115">
        <v>180</v>
      </c>
      <c r="Q1115">
        <v>590</v>
      </c>
      <c r="R1115">
        <v>590</v>
      </c>
      <c r="S1115">
        <v>590</v>
      </c>
      <c r="T1115">
        <v>590</v>
      </c>
      <c r="U1115">
        <v>590</v>
      </c>
      <c r="V1115">
        <v>590</v>
      </c>
      <c r="W1115">
        <v>590</v>
      </c>
    </row>
    <row r="1116" spans="1:23" x14ac:dyDescent="0.2">
      <c r="A1116" t="s">
        <v>17</v>
      </c>
      <c r="B1116" t="s">
        <v>1146</v>
      </c>
      <c r="C1116" s="4" t="str">
        <f t="shared" si="17"/>
        <v>/studies/study_uid</v>
      </c>
      <c r="D1116">
        <v>7</v>
      </c>
      <c r="E1116">
        <v>0</v>
      </c>
      <c r="F1116">
        <v>2100</v>
      </c>
      <c r="G1116">
        <v>2644.9567382889099</v>
      </c>
      <c r="H1116">
        <v>161.256868042983</v>
      </c>
      <c r="I1116">
        <v>6254.1824909858396</v>
      </c>
      <c r="J1116">
        <v>1713</v>
      </c>
      <c r="K1116">
        <v>2.35371496962583E-3</v>
      </c>
      <c r="L1116">
        <v>0</v>
      </c>
      <c r="M1116">
        <v>2100</v>
      </c>
      <c r="N1116">
        <v>2200</v>
      </c>
      <c r="O1116">
        <v>4700</v>
      </c>
      <c r="P1116">
        <v>4700</v>
      </c>
      <c r="Q1116">
        <v>6300</v>
      </c>
      <c r="R1116">
        <v>6300</v>
      </c>
      <c r="S1116">
        <v>6300</v>
      </c>
      <c r="T1116">
        <v>6300</v>
      </c>
      <c r="U1116">
        <v>6300</v>
      </c>
      <c r="V1116">
        <v>6300</v>
      </c>
      <c r="W1116">
        <v>6300</v>
      </c>
    </row>
    <row r="1117" spans="1:23" x14ac:dyDescent="0.2">
      <c r="A1117" t="s">
        <v>17</v>
      </c>
      <c r="B1117" t="s">
        <v>1147</v>
      </c>
      <c r="C1117" s="4" t="str">
        <f t="shared" si="17"/>
        <v>/flowchart?detailed=true</v>
      </c>
      <c r="D1117">
        <v>7</v>
      </c>
      <c r="E1117">
        <v>0</v>
      </c>
      <c r="F1117">
        <v>18000</v>
      </c>
      <c r="G1117">
        <v>19058.419656141501</v>
      </c>
      <c r="H1117">
        <v>15184.6939409151</v>
      </c>
      <c r="I1117">
        <v>23113.956628018001</v>
      </c>
      <c r="J1117">
        <v>502704</v>
      </c>
      <c r="K1117">
        <v>2.35371496962583E-3</v>
      </c>
      <c r="L1117">
        <v>0</v>
      </c>
      <c r="M1117">
        <v>18000</v>
      </c>
      <c r="N1117">
        <v>21000</v>
      </c>
      <c r="O1117">
        <v>22000</v>
      </c>
      <c r="P1117">
        <v>22000</v>
      </c>
      <c r="Q1117">
        <v>23000</v>
      </c>
      <c r="R1117">
        <v>23000</v>
      </c>
      <c r="S1117">
        <v>23000</v>
      </c>
      <c r="T1117">
        <v>23000</v>
      </c>
      <c r="U1117">
        <v>23000</v>
      </c>
      <c r="V1117">
        <v>23000</v>
      </c>
      <c r="W1117">
        <v>23000</v>
      </c>
    </row>
    <row r="1118" spans="1:23" x14ac:dyDescent="0.2">
      <c r="A1118" t="s">
        <v>17</v>
      </c>
      <c r="B1118" t="s">
        <v>1148</v>
      </c>
      <c r="C1118" s="4" t="str">
        <f t="shared" si="17"/>
        <v>/soa-preferences</v>
      </c>
      <c r="D1118">
        <v>7</v>
      </c>
      <c r="E1118">
        <v>0</v>
      </c>
      <c r="F1118">
        <v>92</v>
      </c>
      <c r="G1118">
        <v>546.97765471480204</v>
      </c>
      <c r="H1118">
        <v>35.8612060081213</v>
      </c>
      <c r="I1118">
        <v>3200.4428890068002</v>
      </c>
      <c r="J1118">
        <v>100</v>
      </c>
      <c r="K1118">
        <v>2.35371496962583E-3</v>
      </c>
      <c r="L1118">
        <v>0</v>
      </c>
      <c r="M1118">
        <v>92</v>
      </c>
      <c r="N1118">
        <v>130</v>
      </c>
      <c r="O1118">
        <v>230</v>
      </c>
      <c r="P1118">
        <v>230</v>
      </c>
      <c r="Q1118">
        <v>3200</v>
      </c>
      <c r="R1118">
        <v>3200</v>
      </c>
      <c r="S1118">
        <v>3200</v>
      </c>
      <c r="T1118">
        <v>3200</v>
      </c>
      <c r="U1118">
        <v>3200</v>
      </c>
      <c r="V1118">
        <v>3200</v>
      </c>
      <c r="W1118">
        <v>3200</v>
      </c>
    </row>
    <row r="1119" spans="1:23" x14ac:dyDescent="0.2">
      <c r="A1119" t="s">
        <v>17</v>
      </c>
      <c r="B1119" t="s">
        <v>1149</v>
      </c>
      <c r="C1119" s="4" t="str">
        <f t="shared" si="17"/>
        <v>/study-activities?page_size=0&amp;page_number=1</v>
      </c>
      <c r="D1119">
        <v>7</v>
      </c>
      <c r="E1119">
        <v>0</v>
      </c>
      <c r="F1119">
        <v>2300</v>
      </c>
      <c r="G1119">
        <v>3548.1317172857998</v>
      </c>
      <c r="H1119">
        <v>1589.45081802085</v>
      </c>
      <c r="I1119">
        <v>10840.982188936299</v>
      </c>
      <c r="J1119">
        <v>409416</v>
      </c>
      <c r="K1119">
        <v>2.35371496962583E-3</v>
      </c>
      <c r="L1119">
        <v>0</v>
      </c>
      <c r="M1119">
        <v>2300</v>
      </c>
      <c r="N1119">
        <v>2700</v>
      </c>
      <c r="O1119">
        <v>3500</v>
      </c>
      <c r="P1119">
        <v>3500</v>
      </c>
      <c r="Q1119">
        <v>11000</v>
      </c>
      <c r="R1119">
        <v>11000</v>
      </c>
      <c r="S1119">
        <v>11000</v>
      </c>
      <c r="T1119">
        <v>11000</v>
      </c>
      <c r="U1119">
        <v>11000</v>
      </c>
      <c r="V1119">
        <v>11000</v>
      </c>
      <c r="W1119">
        <v>11000</v>
      </c>
    </row>
    <row r="1120" spans="1:23" x14ac:dyDescent="0.2">
      <c r="A1120" t="s">
        <v>17</v>
      </c>
      <c r="B1120" t="s">
        <v>1150</v>
      </c>
      <c r="C1120" s="4" t="str">
        <f t="shared" si="17"/>
        <v>/study-soa-footnotes?page_number=1&amp;page_size=0&amp;total_count=true</v>
      </c>
      <c r="D1120">
        <v>7</v>
      </c>
      <c r="E1120">
        <v>0</v>
      </c>
      <c r="F1120">
        <v>260</v>
      </c>
      <c r="G1120">
        <v>2524.3279602810999</v>
      </c>
      <c r="H1120">
        <v>56.4601119840517</v>
      </c>
      <c r="I1120">
        <v>10152.561483089799</v>
      </c>
      <c r="J1120">
        <v>40</v>
      </c>
      <c r="K1120">
        <v>2.35371496962583E-3</v>
      </c>
      <c r="L1120">
        <v>0</v>
      </c>
      <c r="M1120">
        <v>260</v>
      </c>
      <c r="N1120">
        <v>2300</v>
      </c>
      <c r="O1120">
        <v>4700</v>
      </c>
      <c r="P1120">
        <v>4700</v>
      </c>
      <c r="Q1120">
        <v>10000</v>
      </c>
      <c r="R1120">
        <v>10000</v>
      </c>
      <c r="S1120">
        <v>10000</v>
      </c>
      <c r="T1120">
        <v>10000</v>
      </c>
      <c r="U1120">
        <v>10000</v>
      </c>
      <c r="V1120">
        <v>10000</v>
      </c>
      <c r="W1120">
        <v>10000</v>
      </c>
    </row>
    <row r="1121" spans="1:23" x14ac:dyDescent="0.2">
      <c r="A1121" t="s">
        <v>17</v>
      </c>
      <c r="B1121" t="s">
        <v>1151</v>
      </c>
      <c r="C1121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21">
        <v>7</v>
      </c>
      <c r="E1121">
        <v>0</v>
      </c>
      <c r="F1121">
        <v>6900</v>
      </c>
      <c r="G1121">
        <v>7111.7223931276903</v>
      </c>
      <c r="H1121">
        <v>2493.6878558946701</v>
      </c>
      <c r="I1121">
        <v>12471.329988911701</v>
      </c>
      <c r="J1121">
        <v>46787</v>
      </c>
      <c r="K1121">
        <v>2.35371496962583E-3</v>
      </c>
      <c r="L1121">
        <v>0</v>
      </c>
      <c r="M1121">
        <v>6900</v>
      </c>
      <c r="N1121">
        <v>7300</v>
      </c>
      <c r="O1121">
        <v>11000</v>
      </c>
      <c r="P1121">
        <v>11000</v>
      </c>
      <c r="Q1121">
        <v>12000</v>
      </c>
      <c r="R1121">
        <v>12000</v>
      </c>
      <c r="S1121">
        <v>12000</v>
      </c>
      <c r="T1121">
        <v>12000</v>
      </c>
      <c r="U1121">
        <v>12000</v>
      </c>
      <c r="V1121">
        <v>12000</v>
      </c>
      <c r="W1121">
        <v>12000</v>
      </c>
    </row>
    <row r="1122" spans="1:23" x14ac:dyDescent="0.2">
      <c r="A1122" t="s">
        <v>17</v>
      </c>
      <c r="B1122" t="s">
        <v>1152</v>
      </c>
      <c r="C1122" s="4" t="str">
        <f t="shared" si="17"/>
        <v>/time-units?for_protocol_soa=true</v>
      </c>
      <c r="D1122">
        <v>7</v>
      </c>
      <c r="E1122">
        <v>0</v>
      </c>
      <c r="F1122">
        <v>76</v>
      </c>
      <c r="G1122">
        <v>234.52443102308101</v>
      </c>
      <c r="H1122">
        <v>29.232779052108501</v>
      </c>
      <c r="I1122">
        <v>1030.3791830083301</v>
      </c>
      <c r="J1122">
        <v>92</v>
      </c>
      <c r="K1122">
        <v>2.35371496962583E-3</v>
      </c>
      <c r="L1122">
        <v>0</v>
      </c>
      <c r="M1122">
        <v>76</v>
      </c>
      <c r="N1122">
        <v>97</v>
      </c>
      <c r="O1122">
        <v>270</v>
      </c>
      <c r="P1122">
        <v>270</v>
      </c>
      <c r="Q1122">
        <v>1000</v>
      </c>
      <c r="R1122">
        <v>1000</v>
      </c>
      <c r="S1122">
        <v>1000</v>
      </c>
      <c r="T1122">
        <v>1000</v>
      </c>
      <c r="U1122">
        <v>1000</v>
      </c>
      <c r="V1122">
        <v>1000</v>
      </c>
      <c r="W1122">
        <v>1000</v>
      </c>
    </row>
    <row r="1123" spans="1:23" x14ac:dyDescent="0.2">
      <c r="A1123" t="s">
        <v>17</v>
      </c>
      <c r="B1123" t="s">
        <v>1153</v>
      </c>
      <c r="C1123" s="4" t="str">
        <f t="shared" si="17"/>
        <v>/studies/study_uid</v>
      </c>
      <c r="D1123">
        <v>11</v>
      </c>
      <c r="E1123">
        <v>0</v>
      </c>
      <c r="F1123">
        <v>1100</v>
      </c>
      <c r="G1123">
        <v>1222.6275469874899</v>
      </c>
      <c r="H1123">
        <v>661.78668499924197</v>
      </c>
      <c r="I1123">
        <v>2201.1578680248899</v>
      </c>
      <c r="J1123">
        <v>1713</v>
      </c>
      <c r="K1123">
        <v>3.69869495226917E-3</v>
      </c>
      <c r="L1123">
        <v>0</v>
      </c>
      <c r="M1123">
        <v>1100</v>
      </c>
      <c r="N1123">
        <v>1500</v>
      </c>
      <c r="O1123">
        <v>1500</v>
      </c>
      <c r="P1123">
        <v>1500</v>
      </c>
      <c r="Q1123">
        <v>1600</v>
      </c>
      <c r="R1123">
        <v>2200</v>
      </c>
      <c r="S1123">
        <v>2200</v>
      </c>
      <c r="T1123">
        <v>2200</v>
      </c>
      <c r="U1123">
        <v>2200</v>
      </c>
      <c r="V1123">
        <v>2200</v>
      </c>
      <c r="W1123">
        <v>2200</v>
      </c>
    </row>
    <row r="1124" spans="1:23" x14ac:dyDescent="0.2">
      <c r="A1124" t="s">
        <v>17</v>
      </c>
      <c r="B1124" t="s">
        <v>1154</v>
      </c>
      <c r="C1124" s="4" t="str">
        <f t="shared" si="17"/>
        <v>/flowchart?detailed=true</v>
      </c>
      <c r="D1124">
        <v>11</v>
      </c>
      <c r="E1124">
        <v>0</v>
      </c>
      <c r="F1124">
        <v>23000</v>
      </c>
      <c r="G1124">
        <v>23553.125785367301</v>
      </c>
      <c r="H1124">
        <v>16586.856155074202</v>
      </c>
      <c r="I1124">
        <v>34654.954586992899</v>
      </c>
      <c r="J1124">
        <v>504095</v>
      </c>
      <c r="K1124">
        <v>3.69869495226917E-3</v>
      </c>
      <c r="L1124">
        <v>0</v>
      </c>
      <c r="M1124">
        <v>23000</v>
      </c>
      <c r="N1124">
        <v>24000</v>
      </c>
      <c r="O1124">
        <v>26000</v>
      </c>
      <c r="P1124">
        <v>26000</v>
      </c>
      <c r="Q1124">
        <v>26000</v>
      </c>
      <c r="R1124">
        <v>35000</v>
      </c>
      <c r="S1124">
        <v>35000</v>
      </c>
      <c r="T1124">
        <v>35000</v>
      </c>
      <c r="U1124">
        <v>35000</v>
      </c>
      <c r="V1124">
        <v>35000</v>
      </c>
      <c r="W1124">
        <v>35000</v>
      </c>
    </row>
    <row r="1125" spans="1:23" x14ac:dyDescent="0.2">
      <c r="A1125" t="s">
        <v>17</v>
      </c>
      <c r="B1125" t="s">
        <v>1155</v>
      </c>
      <c r="C1125" s="4" t="str">
        <f t="shared" si="17"/>
        <v>/soa-preferences</v>
      </c>
      <c r="D1125">
        <v>11</v>
      </c>
      <c r="E1125">
        <v>0</v>
      </c>
      <c r="F1125">
        <v>110</v>
      </c>
      <c r="G1125">
        <v>229.96809973847101</v>
      </c>
      <c r="H1125">
        <v>80.625917995348502</v>
      </c>
      <c r="I1125">
        <v>596.37276700232098</v>
      </c>
      <c r="J1125">
        <v>100</v>
      </c>
      <c r="K1125">
        <v>3.69869495226917E-3</v>
      </c>
      <c r="L1125">
        <v>0</v>
      </c>
      <c r="M1125">
        <v>110</v>
      </c>
      <c r="N1125">
        <v>220</v>
      </c>
      <c r="O1125">
        <v>450</v>
      </c>
      <c r="P1125">
        <v>450</v>
      </c>
      <c r="Q1125">
        <v>540</v>
      </c>
      <c r="R1125">
        <v>600</v>
      </c>
      <c r="S1125">
        <v>600</v>
      </c>
      <c r="T1125">
        <v>600</v>
      </c>
      <c r="U1125">
        <v>600</v>
      </c>
      <c r="V1125">
        <v>600</v>
      </c>
      <c r="W1125">
        <v>600</v>
      </c>
    </row>
    <row r="1126" spans="1:23" x14ac:dyDescent="0.2">
      <c r="A1126" t="s">
        <v>17</v>
      </c>
      <c r="B1126" t="s">
        <v>1156</v>
      </c>
      <c r="C1126" s="4" t="str">
        <f t="shared" si="17"/>
        <v>/study-activities?page_size=0&amp;page_number=1</v>
      </c>
      <c r="D1126">
        <v>11</v>
      </c>
      <c r="E1126">
        <v>0</v>
      </c>
      <c r="F1126">
        <v>3900</v>
      </c>
      <c r="G1126">
        <v>3849.4100697253898</v>
      </c>
      <c r="H1126">
        <v>2016.54218498151</v>
      </c>
      <c r="I1126">
        <v>6123.5017669387098</v>
      </c>
      <c r="J1126">
        <v>409416</v>
      </c>
      <c r="K1126">
        <v>3.69869495226917E-3</v>
      </c>
      <c r="L1126">
        <v>0</v>
      </c>
      <c r="M1126">
        <v>3900</v>
      </c>
      <c r="N1126">
        <v>4400</v>
      </c>
      <c r="O1126">
        <v>4500</v>
      </c>
      <c r="P1126">
        <v>4500</v>
      </c>
      <c r="Q1126">
        <v>5500</v>
      </c>
      <c r="R1126">
        <v>6100</v>
      </c>
      <c r="S1126">
        <v>6100</v>
      </c>
      <c r="T1126">
        <v>6100</v>
      </c>
      <c r="U1126">
        <v>6100</v>
      </c>
      <c r="V1126">
        <v>6100</v>
      </c>
      <c r="W1126">
        <v>6100</v>
      </c>
    </row>
    <row r="1127" spans="1:23" x14ac:dyDescent="0.2">
      <c r="A1127" t="s">
        <v>17</v>
      </c>
      <c r="B1127" t="s">
        <v>1157</v>
      </c>
      <c r="C1127" s="4" t="str">
        <f t="shared" si="17"/>
        <v>/study-soa-footnotes?page_number=1&amp;page_size=0&amp;total_count=true</v>
      </c>
      <c r="D1127">
        <v>11</v>
      </c>
      <c r="E1127">
        <v>0</v>
      </c>
      <c r="F1127">
        <v>2500</v>
      </c>
      <c r="G1127">
        <v>2421.5299878163601</v>
      </c>
      <c r="H1127">
        <v>44.469024054706097</v>
      </c>
      <c r="I1127">
        <v>6891.6321359574704</v>
      </c>
      <c r="J1127">
        <v>40</v>
      </c>
      <c r="K1127">
        <v>3.69869495226917E-3</v>
      </c>
      <c r="L1127">
        <v>0</v>
      </c>
      <c r="M1127">
        <v>2500</v>
      </c>
      <c r="N1127">
        <v>4000</v>
      </c>
      <c r="O1127">
        <v>4000</v>
      </c>
      <c r="P1127">
        <v>4000</v>
      </c>
      <c r="Q1127">
        <v>4200</v>
      </c>
      <c r="R1127">
        <v>6900</v>
      </c>
      <c r="S1127">
        <v>6900</v>
      </c>
      <c r="T1127">
        <v>6900</v>
      </c>
      <c r="U1127">
        <v>6900</v>
      </c>
      <c r="V1127">
        <v>6900</v>
      </c>
      <c r="W1127">
        <v>6900</v>
      </c>
    </row>
    <row r="1128" spans="1:23" x14ac:dyDescent="0.2">
      <c r="A1128" t="s">
        <v>17</v>
      </c>
      <c r="B1128" t="s">
        <v>1158</v>
      </c>
      <c r="C1128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28">
        <v>11</v>
      </c>
      <c r="E1128">
        <v>0</v>
      </c>
      <c r="F1128">
        <v>6700</v>
      </c>
      <c r="G1128">
        <v>7348.8877970005597</v>
      </c>
      <c r="H1128">
        <v>4461.7747730808296</v>
      </c>
      <c r="I1128">
        <v>13223.0924529721</v>
      </c>
      <c r="J1128">
        <v>46787</v>
      </c>
      <c r="K1128">
        <v>3.69869495226917E-3</v>
      </c>
      <c r="L1128">
        <v>0</v>
      </c>
      <c r="M1128">
        <v>6700</v>
      </c>
      <c r="N1128">
        <v>7300</v>
      </c>
      <c r="O1128">
        <v>8800</v>
      </c>
      <c r="P1128">
        <v>8800</v>
      </c>
      <c r="Q1128">
        <v>10000</v>
      </c>
      <c r="R1128">
        <v>13000</v>
      </c>
      <c r="S1128">
        <v>13000</v>
      </c>
      <c r="T1128">
        <v>13000</v>
      </c>
      <c r="U1128">
        <v>13000</v>
      </c>
      <c r="V1128">
        <v>13000</v>
      </c>
      <c r="W1128">
        <v>13000</v>
      </c>
    </row>
    <row r="1129" spans="1:23" x14ac:dyDescent="0.2">
      <c r="A1129" t="s">
        <v>17</v>
      </c>
      <c r="B1129" t="s">
        <v>1159</v>
      </c>
      <c r="C1129" s="4" t="str">
        <f t="shared" si="17"/>
        <v>/time-units?for_protocol_soa=true</v>
      </c>
      <c r="D1129">
        <v>11</v>
      </c>
      <c r="E1129">
        <v>0</v>
      </c>
      <c r="F1129">
        <v>110</v>
      </c>
      <c r="G1129">
        <v>155.859621188772</v>
      </c>
      <c r="H1129">
        <v>60.6638770550489</v>
      </c>
      <c r="I1129">
        <v>616.36479105800299</v>
      </c>
      <c r="J1129">
        <v>92</v>
      </c>
      <c r="K1129">
        <v>3.69869495226917E-3</v>
      </c>
      <c r="L1129">
        <v>0</v>
      </c>
      <c r="M1129">
        <v>110</v>
      </c>
      <c r="N1129">
        <v>120</v>
      </c>
      <c r="O1129">
        <v>170</v>
      </c>
      <c r="P1129">
        <v>170</v>
      </c>
      <c r="Q1129">
        <v>210</v>
      </c>
      <c r="R1129">
        <v>620</v>
      </c>
      <c r="S1129">
        <v>620</v>
      </c>
      <c r="T1129">
        <v>620</v>
      </c>
      <c r="U1129">
        <v>620</v>
      </c>
      <c r="V1129">
        <v>620</v>
      </c>
      <c r="W1129">
        <v>620</v>
      </c>
    </row>
    <row r="1130" spans="1:23" x14ac:dyDescent="0.2">
      <c r="A1130" t="s">
        <v>17</v>
      </c>
      <c r="B1130" t="s">
        <v>1160</v>
      </c>
      <c r="C1130" s="4" t="str">
        <f t="shared" si="17"/>
        <v>/studies/study_uid</v>
      </c>
      <c r="D1130">
        <v>5</v>
      </c>
      <c r="E1130">
        <v>0</v>
      </c>
      <c r="F1130">
        <v>1900</v>
      </c>
      <c r="G1130">
        <v>2081.1859864042999</v>
      </c>
      <c r="H1130">
        <v>490.37490703631101</v>
      </c>
      <c r="I1130">
        <v>4571.6478580143303</v>
      </c>
      <c r="J1130">
        <v>1713</v>
      </c>
      <c r="K1130">
        <v>1.6812249783041599E-3</v>
      </c>
      <c r="L1130">
        <v>0</v>
      </c>
      <c r="M1130">
        <v>1900</v>
      </c>
      <c r="N1130">
        <v>2100</v>
      </c>
      <c r="O1130">
        <v>2100</v>
      </c>
      <c r="P1130">
        <v>4600</v>
      </c>
      <c r="Q1130">
        <v>4600</v>
      </c>
      <c r="R1130">
        <v>4600</v>
      </c>
      <c r="S1130">
        <v>4600</v>
      </c>
      <c r="T1130">
        <v>4600</v>
      </c>
      <c r="U1130">
        <v>4600</v>
      </c>
      <c r="V1130">
        <v>4600</v>
      </c>
      <c r="W1130">
        <v>4600</v>
      </c>
    </row>
    <row r="1131" spans="1:23" x14ac:dyDescent="0.2">
      <c r="A1131" t="s">
        <v>17</v>
      </c>
      <c r="B1131" t="s">
        <v>1161</v>
      </c>
      <c r="C1131" s="4" t="str">
        <f t="shared" si="17"/>
        <v>/flowchart?detailed=true</v>
      </c>
      <c r="D1131">
        <v>5</v>
      </c>
      <c r="E1131">
        <v>0</v>
      </c>
      <c r="F1131">
        <v>22000</v>
      </c>
      <c r="G1131">
        <v>23255.022260406899</v>
      </c>
      <c r="H1131">
        <v>19519.0595870371</v>
      </c>
      <c r="I1131">
        <v>27398.493731976399</v>
      </c>
      <c r="J1131">
        <v>506342</v>
      </c>
      <c r="K1131">
        <v>1.6812249783041599E-3</v>
      </c>
      <c r="L1131">
        <v>0</v>
      </c>
      <c r="M1131">
        <v>22000</v>
      </c>
      <c r="N1131">
        <v>27000</v>
      </c>
      <c r="O1131">
        <v>27000</v>
      </c>
      <c r="P1131">
        <v>27000</v>
      </c>
      <c r="Q1131">
        <v>27000</v>
      </c>
      <c r="R1131">
        <v>27000</v>
      </c>
      <c r="S1131">
        <v>27000</v>
      </c>
      <c r="T1131">
        <v>27000</v>
      </c>
      <c r="U1131">
        <v>27000</v>
      </c>
      <c r="V1131">
        <v>27000</v>
      </c>
      <c r="W1131">
        <v>27000</v>
      </c>
    </row>
    <row r="1132" spans="1:23" x14ac:dyDescent="0.2">
      <c r="A1132" t="s">
        <v>17</v>
      </c>
      <c r="B1132" t="s">
        <v>1162</v>
      </c>
      <c r="C1132" s="4" t="str">
        <f t="shared" si="17"/>
        <v>/soa-preferences</v>
      </c>
      <c r="D1132">
        <v>5</v>
      </c>
      <c r="E1132">
        <v>0</v>
      </c>
      <c r="F1132">
        <v>150</v>
      </c>
      <c r="G1132">
        <v>274.23750420566603</v>
      </c>
      <c r="H1132">
        <v>96.490925992838996</v>
      </c>
      <c r="I1132">
        <v>610.78528303187295</v>
      </c>
      <c r="J1132">
        <v>100</v>
      </c>
      <c r="K1132">
        <v>1.6812249783041599E-3</v>
      </c>
      <c r="L1132">
        <v>0</v>
      </c>
      <c r="M1132">
        <v>150</v>
      </c>
      <c r="N1132">
        <v>380</v>
      </c>
      <c r="O1132">
        <v>380</v>
      </c>
      <c r="P1132">
        <v>610</v>
      </c>
      <c r="Q1132">
        <v>610</v>
      </c>
      <c r="R1132">
        <v>610</v>
      </c>
      <c r="S1132">
        <v>610</v>
      </c>
      <c r="T1132">
        <v>610</v>
      </c>
      <c r="U1132">
        <v>610</v>
      </c>
      <c r="V1132">
        <v>610</v>
      </c>
      <c r="W1132">
        <v>610</v>
      </c>
    </row>
    <row r="1133" spans="1:23" x14ac:dyDescent="0.2">
      <c r="A1133" t="s">
        <v>17</v>
      </c>
      <c r="B1133" t="s">
        <v>1163</v>
      </c>
      <c r="C1133" s="4" t="str">
        <f t="shared" si="17"/>
        <v>/study-activities?page_size=0&amp;page_number=1</v>
      </c>
      <c r="D1133">
        <v>5</v>
      </c>
      <c r="E1133">
        <v>0</v>
      </c>
      <c r="F1133">
        <v>4400</v>
      </c>
      <c r="G1133">
        <v>4235.0798208266497</v>
      </c>
      <c r="H1133">
        <v>2494.3968490697398</v>
      </c>
      <c r="I1133">
        <v>6502.5704150320898</v>
      </c>
      <c r="J1133">
        <v>409416</v>
      </c>
      <c r="K1133">
        <v>1.6812249783041599E-3</v>
      </c>
      <c r="L1133">
        <v>0</v>
      </c>
      <c r="M1133">
        <v>4400</v>
      </c>
      <c r="N1133">
        <v>4900</v>
      </c>
      <c r="O1133">
        <v>4900</v>
      </c>
      <c r="P1133">
        <v>6500</v>
      </c>
      <c r="Q1133">
        <v>6500</v>
      </c>
      <c r="R1133">
        <v>6500</v>
      </c>
      <c r="S1133">
        <v>6500</v>
      </c>
      <c r="T1133">
        <v>6500</v>
      </c>
      <c r="U1133">
        <v>6500</v>
      </c>
      <c r="V1133">
        <v>6500</v>
      </c>
      <c r="W1133">
        <v>6500</v>
      </c>
    </row>
    <row r="1134" spans="1:23" x14ac:dyDescent="0.2">
      <c r="A1134" t="s">
        <v>17</v>
      </c>
      <c r="B1134" t="s">
        <v>1164</v>
      </c>
      <c r="C1134" s="4" t="str">
        <f t="shared" si="17"/>
        <v>/study-soa-footnotes?page_number=1&amp;page_size=0&amp;total_count=true</v>
      </c>
      <c r="D1134">
        <v>5</v>
      </c>
      <c r="E1134">
        <v>0</v>
      </c>
      <c r="F1134">
        <v>130</v>
      </c>
      <c r="G1134">
        <v>1109.38540499191</v>
      </c>
      <c r="H1134">
        <v>29.0167040657252</v>
      </c>
      <c r="I1134">
        <v>4846.5572940185602</v>
      </c>
      <c r="J1134">
        <v>40</v>
      </c>
      <c r="K1134">
        <v>1.6812249783041599E-3</v>
      </c>
      <c r="L1134">
        <v>0</v>
      </c>
      <c r="M1134">
        <v>130</v>
      </c>
      <c r="N1134">
        <v>490</v>
      </c>
      <c r="O1134">
        <v>490</v>
      </c>
      <c r="P1134">
        <v>4800</v>
      </c>
      <c r="Q1134">
        <v>4800</v>
      </c>
      <c r="R1134">
        <v>4800</v>
      </c>
      <c r="S1134">
        <v>4800</v>
      </c>
      <c r="T1134">
        <v>4800</v>
      </c>
      <c r="U1134">
        <v>4800</v>
      </c>
      <c r="V1134">
        <v>4800</v>
      </c>
      <c r="W1134">
        <v>4800</v>
      </c>
    </row>
    <row r="1135" spans="1:23" x14ac:dyDescent="0.2">
      <c r="A1135" t="s">
        <v>17</v>
      </c>
      <c r="B1135" t="s">
        <v>1165</v>
      </c>
      <c r="C1135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35">
        <v>5</v>
      </c>
      <c r="E1135">
        <v>0</v>
      </c>
      <c r="F1135">
        <v>6000</v>
      </c>
      <c r="G1135">
        <v>6733.0865118186903</v>
      </c>
      <c r="H1135">
        <v>3627.3086119908799</v>
      </c>
      <c r="I1135">
        <v>10972.231141058701</v>
      </c>
      <c r="J1135">
        <v>46787</v>
      </c>
      <c r="K1135">
        <v>1.6812249783041599E-3</v>
      </c>
      <c r="L1135">
        <v>0</v>
      </c>
      <c r="M1135">
        <v>6000</v>
      </c>
      <c r="N1135">
        <v>8100</v>
      </c>
      <c r="O1135">
        <v>8100</v>
      </c>
      <c r="P1135">
        <v>11000</v>
      </c>
      <c r="Q1135">
        <v>11000</v>
      </c>
      <c r="R1135">
        <v>11000</v>
      </c>
      <c r="S1135">
        <v>11000</v>
      </c>
      <c r="T1135">
        <v>11000</v>
      </c>
      <c r="U1135">
        <v>11000</v>
      </c>
      <c r="V1135">
        <v>11000</v>
      </c>
      <c r="W1135">
        <v>11000</v>
      </c>
    </row>
    <row r="1136" spans="1:23" x14ac:dyDescent="0.2">
      <c r="A1136" t="s">
        <v>17</v>
      </c>
      <c r="B1136" t="s">
        <v>1166</v>
      </c>
      <c r="C1136" s="4" t="str">
        <f t="shared" si="17"/>
        <v>/time-units?for_protocol_soa=true</v>
      </c>
      <c r="D1136">
        <v>5</v>
      </c>
      <c r="E1136">
        <v>0</v>
      </c>
      <c r="F1136">
        <v>150</v>
      </c>
      <c r="G1136">
        <v>168.57237322255901</v>
      </c>
      <c r="H1136">
        <v>77.695764019153998</v>
      </c>
      <c r="I1136">
        <v>315.83459500689003</v>
      </c>
      <c r="J1136">
        <v>92</v>
      </c>
      <c r="K1136">
        <v>1.6812249783041599E-3</v>
      </c>
      <c r="L1136">
        <v>0</v>
      </c>
      <c r="M1136">
        <v>150</v>
      </c>
      <c r="N1136">
        <v>160</v>
      </c>
      <c r="O1136">
        <v>160</v>
      </c>
      <c r="P1136">
        <v>320</v>
      </c>
      <c r="Q1136">
        <v>320</v>
      </c>
      <c r="R1136">
        <v>320</v>
      </c>
      <c r="S1136">
        <v>320</v>
      </c>
      <c r="T1136">
        <v>320</v>
      </c>
      <c r="U1136">
        <v>320</v>
      </c>
      <c r="V1136">
        <v>320</v>
      </c>
      <c r="W1136">
        <v>320</v>
      </c>
    </row>
    <row r="1137" spans="1:23" x14ac:dyDescent="0.2">
      <c r="A1137" t="s">
        <v>17</v>
      </c>
      <c r="B1137" t="s">
        <v>1167</v>
      </c>
      <c r="C1137" s="4" t="str">
        <f t="shared" si="17"/>
        <v>/studies/study_uid</v>
      </c>
      <c r="D1137">
        <v>11</v>
      </c>
      <c r="E1137">
        <v>0</v>
      </c>
      <c r="F1137">
        <v>1500</v>
      </c>
      <c r="G1137">
        <v>1885.66044981549</v>
      </c>
      <c r="H1137">
        <v>502.39169201813598</v>
      </c>
      <c r="I1137">
        <v>6848.8561649573903</v>
      </c>
      <c r="J1137">
        <v>1713</v>
      </c>
      <c r="K1137">
        <v>3.69869495226917E-3</v>
      </c>
      <c r="L1137">
        <v>0</v>
      </c>
      <c r="M1137">
        <v>1500</v>
      </c>
      <c r="N1137">
        <v>1900</v>
      </c>
      <c r="O1137">
        <v>2100</v>
      </c>
      <c r="P1137">
        <v>2100</v>
      </c>
      <c r="Q1137">
        <v>2700</v>
      </c>
      <c r="R1137">
        <v>6800</v>
      </c>
      <c r="S1137">
        <v>6800</v>
      </c>
      <c r="T1137">
        <v>6800</v>
      </c>
      <c r="U1137">
        <v>6800</v>
      </c>
      <c r="V1137">
        <v>6800</v>
      </c>
      <c r="W1137">
        <v>6800</v>
      </c>
    </row>
    <row r="1138" spans="1:23" x14ac:dyDescent="0.2">
      <c r="A1138" t="s">
        <v>17</v>
      </c>
      <c r="B1138" t="s">
        <v>1168</v>
      </c>
      <c r="C1138" s="4" t="str">
        <f t="shared" si="17"/>
        <v>/flowchart?detailed=true</v>
      </c>
      <c r="D1138">
        <v>11</v>
      </c>
      <c r="E1138">
        <v>0</v>
      </c>
      <c r="F1138">
        <v>21000</v>
      </c>
      <c r="G1138">
        <v>21646.045803081801</v>
      </c>
      <c r="H1138">
        <v>18028.4458310343</v>
      </c>
      <c r="I1138">
        <v>26116.6741559281</v>
      </c>
      <c r="J1138">
        <v>509231</v>
      </c>
      <c r="K1138">
        <v>3.69869495226917E-3</v>
      </c>
      <c r="L1138">
        <v>0</v>
      </c>
      <c r="M1138">
        <v>21000</v>
      </c>
      <c r="N1138">
        <v>23000</v>
      </c>
      <c r="O1138">
        <v>25000</v>
      </c>
      <c r="P1138">
        <v>25000</v>
      </c>
      <c r="Q1138">
        <v>25000</v>
      </c>
      <c r="R1138">
        <v>26000</v>
      </c>
      <c r="S1138">
        <v>26000</v>
      </c>
      <c r="T1138">
        <v>26000</v>
      </c>
      <c r="U1138">
        <v>26000</v>
      </c>
      <c r="V1138">
        <v>26000</v>
      </c>
      <c r="W1138">
        <v>26000</v>
      </c>
    </row>
    <row r="1139" spans="1:23" x14ac:dyDescent="0.2">
      <c r="A1139" t="s">
        <v>17</v>
      </c>
      <c r="B1139" t="s">
        <v>1169</v>
      </c>
      <c r="C1139" s="4" t="str">
        <f t="shared" si="17"/>
        <v>/soa-preferences</v>
      </c>
      <c r="D1139">
        <v>11</v>
      </c>
      <c r="E1139">
        <v>0</v>
      </c>
      <c r="F1139">
        <v>130</v>
      </c>
      <c r="G1139">
        <v>1081.48394818206</v>
      </c>
      <c r="H1139">
        <v>80.2003080025315</v>
      </c>
      <c r="I1139">
        <v>7180.5229160236104</v>
      </c>
      <c r="J1139">
        <v>100</v>
      </c>
      <c r="K1139">
        <v>3.69869495226917E-3</v>
      </c>
      <c r="L1139">
        <v>0</v>
      </c>
      <c r="M1139">
        <v>130</v>
      </c>
      <c r="N1139">
        <v>620</v>
      </c>
      <c r="O1139">
        <v>900</v>
      </c>
      <c r="P1139">
        <v>900</v>
      </c>
      <c r="Q1139">
        <v>2400</v>
      </c>
      <c r="R1139">
        <v>7200</v>
      </c>
      <c r="S1139">
        <v>7200</v>
      </c>
      <c r="T1139">
        <v>7200</v>
      </c>
      <c r="U1139">
        <v>7200</v>
      </c>
      <c r="V1139">
        <v>7200</v>
      </c>
      <c r="W1139">
        <v>7200</v>
      </c>
    </row>
    <row r="1140" spans="1:23" x14ac:dyDescent="0.2">
      <c r="A1140" t="s">
        <v>17</v>
      </c>
      <c r="B1140" t="s">
        <v>1170</v>
      </c>
      <c r="C1140" s="4" t="str">
        <f t="shared" si="17"/>
        <v>/study-activities?page_size=0&amp;page_number=1</v>
      </c>
      <c r="D1140">
        <v>11</v>
      </c>
      <c r="E1140">
        <v>0</v>
      </c>
      <c r="F1140">
        <v>2800</v>
      </c>
      <c r="G1140">
        <v>3073.2578806134602</v>
      </c>
      <c r="H1140">
        <v>1269.5151789812301</v>
      </c>
      <c r="I1140">
        <v>6481.8530690390598</v>
      </c>
      <c r="J1140">
        <v>409416</v>
      </c>
      <c r="K1140">
        <v>3.69869495226917E-3</v>
      </c>
      <c r="L1140">
        <v>0</v>
      </c>
      <c r="M1140">
        <v>2800</v>
      </c>
      <c r="N1140">
        <v>3400</v>
      </c>
      <c r="O1140">
        <v>3900</v>
      </c>
      <c r="P1140">
        <v>3900</v>
      </c>
      <c r="Q1140">
        <v>4200</v>
      </c>
      <c r="R1140">
        <v>6500</v>
      </c>
      <c r="S1140">
        <v>6500</v>
      </c>
      <c r="T1140">
        <v>6500</v>
      </c>
      <c r="U1140">
        <v>6500</v>
      </c>
      <c r="V1140">
        <v>6500</v>
      </c>
      <c r="W1140">
        <v>6500</v>
      </c>
    </row>
    <row r="1141" spans="1:23" x14ac:dyDescent="0.2">
      <c r="A1141" t="s">
        <v>17</v>
      </c>
      <c r="B1141" t="s">
        <v>1171</v>
      </c>
      <c r="C1141" s="4" t="str">
        <f t="shared" si="17"/>
        <v>/study-soa-footnotes?page_number=1&amp;page_size=0&amp;total_count=true</v>
      </c>
      <c r="D1141">
        <v>11</v>
      </c>
      <c r="E1141">
        <v>0</v>
      </c>
      <c r="F1141">
        <v>520</v>
      </c>
      <c r="G1141">
        <v>1555.0363286271299</v>
      </c>
      <c r="H1141">
        <v>48.492660047486403</v>
      </c>
      <c r="I1141">
        <v>6139.2863700166299</v>
      </c>
      <c r="J1141">
        <v>40</v>
      </c>
      <c r="K1141">
        <v>3.69869495226917E-3</v>
      </c>
      <c r="L1141">
        <v>0</v>
      </c>
      <c r="M1141">
        <v>520</v>
      </c>
      <c r="N1141">
        <v>1900</v>
      </c>
      <c r="O1141">
        <v>1900</v>
      </c>
      <c r="P1141">
        <v>1900</v>
      </c>
      <c r="Q1141">
        <v>4600</v>
      </c>
      <c r="R1141">
        <v>6100</v>
      </c>
      <c r="S1141">
        <v>6100</v>
      </c>
      <c r="T1141">
        <v>6100</v>
      </c>
      <c r="U1141">
        <v>6100</v>
      </c>
      <c r="V1141">
        <v>6100</v>
      </c>
      <c r="W1141">
        <v>6100</v>
      </c>
    </row>
    <row r="1142" spans="1:23" x14ac:dyDescent="0.2">
      <c r="A1142" t="s">
        <v>17</v>
      </c>
      <c r="B1142" t="s">
        <v>1172</v>
      </c>
      <c r="C1142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42">
        <v>11</v>
      </c>
      <c r="E1142">
        <v>0</v>
      </c>
      <c r="F1142">
        <v>5700</v>
      </c>
      <c r="G1142">
        <v>5549.8807729031296</v>
      </c>
      <c r="H1142">
        <v>2664.09518499858</v>
      </c>
      <c r="I1142">
        <v>7526.4602099778103</v>
      </c>
      <c r="J1142">
        <v>46787</v>
      </c>
      <c r="K1142">
        <v>3.69869495226917E-3</v>
      </c>
      <c r="L1142">
        <v>0</v>
      </c>
      <c r="M1142">
        <v>5700</v>
      </c>
      <c r="N1142">
        <v>6400</v>
      </c>
      <c r="O1142">
        <v>6700</v>
      </c>
      <c r="P1142">
        <v>6700</v>
      </c>
      <c r="Q1142">
        <v>7100</v>
      </c>
      <c r="R1142">
        <v>7500</v>
      </c>
      <c r="S1142">
        <v>7500</v>
      </c>
      <c r="T1142">
        <v>7500</v>
      </c>
      <c r="U1142">
        <v>7500</v>
      </c>
      <c r="V1142">
        <v>7500</v>
      </c>
      <c r="W1142">
        <v>7500</v>
      </c>
    </row>
    <row r="1143" spans="1:23" x14ac:dyDescent="0.2">
      <c r="A1143" t="s">
        <v>17</v>
      </c>
      <c r="B1143" t="s">
        <v>1173</v>
      </c>
      <c r="C1143" s="4" t="str">
        <f t="shared" si="17"/>
        <v>/time-units?for_protocol_soa=true</v>
      </c>
      <c r="D1143">
        <v>11</v>
      </c>
      <c r="E1143">
        <v>0</v>
      </c>
      <c r="F1143">
        <v>140</v>
      </c>
      <c r="G1143">
        <v>628.98664055815402</v>
      </c>
      <c r="H1143">
        <v>51.107699982821899</v>
      </c>
      <c r="I1143">
        <v>2698.3266380848299</v>
      </c>
      <c r="J1143">
        <v>92</v>
      </c>
      <c r="K1143">
        <v>3.69869495226917E-3</v>
      </c>
      <c r="L1143">
        <v>0</v>
      </c>
      <c r="M1143">
        <v>140</v>
      </c>
      <c r="N1143">
        <v>460</v>
      </c>
      <c r="O1143">
        <v>1200</v>
      </c>
      <c r="P1143">
        <v>1200</v>
      </c>
      <c r="Q1143">
        <v>1600</v>
      </c>
      <c r="R1143">
        <v>2700</v>
      </c>
      <c r="S1143">
        <v>2700</v>
      </c>
      <c r="T1143">
        <v>2700</v>
      </c>
      <c r="U1143">
        <v>2700</v>
      </c>
      <c r="V1143">
        <v>2700</v>
      </c>
      <c r="W1143">
        <v>2700</v>
      </c>
    </row>
    <row r="1144" spans="1:23" x14ac:dyDescent="0.2">
      <c r="A1144" t="s">
        <v>17</v>
      </c>
      <c r="B1144" t="s">
        <v>1174</v>
      </c>
      <c r="C1144" s="4" t="str">
        <f t="shared" si="17"/>
        <v>/studies/study_uid</v>
      </c>
      <c r="D1144">
        <v>8</v>
      </c>
      <c r="E1144">
        <v>0</v>
      </c>
      <c r="F1144">
        <v>970</v>
      </c>
      <c r="G1144">
        <v>1712.2618463763499</v>
      </c>
      <c r="H1144">
        <v>340.37435601931003</v>
      </c>
      <c r="I1144">
        <v>6554.8175969161002</v>
      </c>
      <c r="J1144">
        <v>1713</v>
      </c>
      <c r="K1144">
        <v>2.6899599652866701E-3</v>
      </c>
      <c r="L1144">
        <v>0</v>
      </c>
      <c r="M1144">
        <v>990</v>
      </c>
      <c r="N1144">
        <v>1200</v>
      </c>
      <c r="O1144">
        <v>2400</v>
      </c>
      <c r="P1144">
        <v>2400</v>
      </c>
      <c r="Q1144">
        <v>6600</v>
      </c>
      <c r="R1144">
        <v>6600</v>
      </c>
      <c r="S1144">
        <v>6600</v>
      </c>
      <c r="T1144">
        <v>6600</v>
      </c>
      <c r="U1144">
        <v>6600</v>
      </c>
      <c r="V1144">
        <v>6600</v>
      </c>
      <c r="W1144">
        <v>6600</v>
      </c>
    </row>
    <row r="1145" spans="1:23" x14ac:dyDescent="0.2">
      <c r="A1145" t="s">
        <v>17</v>
      </c>
      <c r="B1145" t="s">
        <v>1175</v>
      </c>
      <c r="C1145" s="4" t="str">
        <f t="shared" si="17"/>
        <v>/flowchart?detailed=true</v>
      </c>
      <c r="D1145">
        <v>8</v>
      </c>
      <c r="E1145">
        <v>0</v>
      </c>
      <c r="F1145">
        <v>20000</v>
      </c>
      <c r="G1145">
        <v>21613.076214634901</v>
      </c>
      <c r="H1145">
        <v>12447.357756085599</v>
      </c>
      <c r="I1145">
        <v>28179.3078379705</v>
      </c>
      <c r="J1145">
        <v>505486</v>
      </c>
      <c r="K1145">
        <v>2.6899599652866701E-3</v>
      </c>
      <c r="L1145">
        <v>0</v>
      </c>
      <c r="M1145">
        <v>24000</v>
      </c>
      <c r="N1145">
        <v>26000</v>
      </c>
      <c r="O1145">
        <v>26000</v>
      </c>
      <c r="P1145">
        <v>26000</v>
      </c>
      <c r="Q1145">
        <v>28000</v>
      </c>
      <c r="R1145">
        <v>28000</v>
      </c>
      <c r="S1145">
        <v>28000</v>
      </c>
      <c r="T1145">
        <v>28000</v>
      </c>
      <c r="U1145">
        <v>28000</v>
      </c>
      <c r="V1145">
        <v>28000</v>
      </c>
      <c r="W1145">
        <v>28000</v>
      </c>
    </row>
    <row r="1146" spans="1:23" x14ac:dyDescent="0.2">
      <c r="A1146" t="s">
        <v>17</v>
      </c>
      <c r="B1146" t="s">
        <v>1176</v>
      </c>
      <c r="C1146" s="4" t="str">
        <f t="shared" si="17"/>
        <v>/soa-preferences</v>
      </c>
      <c r="D1146">
        <v>8</v>
      </c>
      <c r="E1146">
        <v>0</v>
      </c>
      <c r="F1146">
        <v>110</v>
      </c>
      <c r="G1146">
        <v>233.652191978762</v>
      </c>
      <c r="H1146">
        <v>39.070950006134801</v>
      </c>
      <c r="I1146">
        <v>750.35880692303101</v>
      </c>
      <c r="J1146">
        <v>100</v>
      </c>
      <c r="K1146">
        <v>2.6899599652866701E-3</v>
      </c>
      <c r="L1146">
        <v>0</v>
      </c>
      <c r="M1146">
        <v>120</v>
      </c>
      <c r="N1146">
        <v>200</v>
      </c>
      <c r="O1146">
        <v>460</v>
      </c>
      <c r="P1146">
        <v>460</v>
      </c>
      <c r="Q1146">
        <v>750</v>
      </c>
      <c r="R1146">
        <v>750</v>
      </c>
      <c r="S1146">
        <v>750</v>
      </c>
      <c r="T1146">
        <v>750</v>
      </c>
      <c r="U1146">
        <v>750</v>
      </c>
      <c r="V1146">
        <v>750</v>
      </c>
      <c r="W1146">
        <v>750</v>
      </c>
    </row>
    <row r="1147" spans="1:23" x14ac:dyDescent="0.2">
      <c r="A1147" t="s">
        <v>17</v>
      </c>
      <c r="B1147" t="s">
        <v>1177</v>
      </c>
      <c r="C1147" s="4" t="str">
        <f t="shared" si="17"/>
        <v>/study-activities?page_size=0&amp;page_number=1</v>
      </c>
      <c r="D1147">
        <v>8</v>
      </c>
      <c r="E1147">
        <v>0</v>
      </c>
      <c r="F1147">
        <v>2500</v>
      </c>
      <c r="G1147">
        <v>2643.6522683798098</v>
      </c>
      <c r="H1147">
        <v>1288.9925140189</v>
      </c>
      <c r="I1147">
        <v>3926.4439840335399</v>
      </c>
      <c r="J1147">
        <v>409416</v>
      </c>
      <c r="K1147">
        <v>2.6899599652866701E-3</v>
      </c>
      <c r="L1147">
        <v>0</v>
      </c>
      <c r="M1147">
        <v>3000</v>
      </c>
      <c r="N1147">
        <v>3100</v>
      </c>
      <c r="O1147">
        <v>3100</v>
      </c>
      <c r="P1147">
        <v>3100</v>
      </c>
      <c r="Q1147">
        <v>3900</v>
      </c>
      <c r="R1147">
        <v>3900</v>
      </c>
      <c r="S1147">
        <v>3900</v>
      </c>
      <c r="T1147">
        <v>3900</v>
      </c>
      <c r="U1147">
        <v>3900</v>
      </c>
      <c r="V1147">
        <v>3900</v>
      </c>
      <c r="W1147">
        <v>3900</v>
      </c>
    </row>
    <row r="1148" spans="1:23" x14ac:dyDescent="0.2">
      <c r="A1148" t="s">
        <v>17</v>
      </c>
      <c r="B1148" t="s">
        <v>1178</v>
      </c>
      <c r="C1148" s="4" t="str">
        <f t="shared" si="17"/>
        <v>/study-soa-footnotes?page_number=1&amp;page_size=0&amp;total_count=true</v>
      </c>
      <c r="D1148">
        <v>8</v>
      </c>
      <c r="E1148">
        <v>0</v>
      </c>
      <c r="F1148">
        <v>800</v>
      </c>
      <c r="G1148">
        <v>850.67074099788397</v>
      </c>
      <c r="H1148">
        <v>50.009852973744202</v>
      </c>
      <c r="I1148">
        <v>2242.9314439650602</v>
      </c>
      <c r="J1148">
        <v>40</v>
      </c>
      <c r="K1148">
        <v>2.6899599652866701E-3</v>
      </c>
      <c r="L1148">
        <v>0</v>
      </c>
      <c r="M1148">
        <v>910</v>
      </c>
      <c r="N1148">
        <v>1100</v>
      </c>
      <c r="O1148">
        <v>1300</v>
      </c>
      <c r="P1148">
        <v>1300</v>
      </c>
      <c r="Q1148">
        <v>2200</v>
      </c>
      <c r="R1148">
        <v>2200</v>
      </c>
      <c r="S1148">
        <v>2200</v>
      </c>
      <c r="T1148">
        <v>2200</v>
      </c>
      <c r="U1148">
        <v>2200</v>
      </c>
      <c r="V1148">
        <v>2200</v>
      </c>
      <c r="W1148">
        <v>2200</v>
      </c>
    </row>
    <row r="1149" spans="1:23" x14ac:dyDescent="0.2">
      <c r="A1149" t="s">
        <v>17</v>
      </c>
      <c r="B1149" t="s">
        <v>1179</v>
      </c>
      <c r="C1149" s="4" t="str">
        <f t="shared" si="17"/>
        <v>/study-visits?page_size=0&amp;filters=%7B%22consecutive_visit_group%22:%7B%22v%22:%5Bnull%5D,%22op%22:%22eq%22%7D,%22visit_class%22:%7B%22v%22:%5B%22NON_VISIT%22,%22UNSCHEDULED_VISIT%22%5D,%22op%22:%22ne%22%7D%7D</v>
      </c>
      <c r="D1149">
        <v>8</v>
      </c>
      <c r="E1149">
        <v>0</v>
      </c>
      <c r="F1149">
        <v>6300</v>
      </c>
      <c r="G1149">
        <v>7110.2949383784999</v>
      </c>
      <c r="H1149">
        <v>4207.7739810338198</v>
      </c>
      <c r="I1149">
        <v>13254.5804160181</v>
      </c>
      <c r="J1149">
        <v>46787</v>
      </c>
      <c r="K1149">
        <v>2.6899599652866701E-3</v>
      </c>
      <c r="L1149">
        <v>0</v>
      </c>
      <c r="M1149">
        <v>6300</v>
      </c>
      <c r="N1149">
        <v>6700</v>
      </c>
      <c r="O1149">
        <v>9000</v>
      </c>
      <c r="P1149">
        <v>9000</v>
      </c>
      <c r="Q1149">
        <v>13000</v>
      </c>
      <c r="R1149">
        <v>13000</v>
      </c>
      <c r="S1149">
        <v>13000</v>
      </c>
      <c r="T1149">
        <v>13000</v>
      </c>
      <c r="U1149">
        <v>13000</v>
      </c>
      <c r="V1149">
        <v>13000</v>
      </c>
      <c r="W1149">
        <v>13000</v>
      </c>
    </row>
    <row r="1150" spans="1:23" x14ac:dyDescent="0.2">
      <c r="A1150" t="s">
        <v>17</v>
      </c>
      <c r="B1150" t="s">
        <v>1180</v>
      </c>
      <c r="C1150" s="4" t="str">
        <f t="shared" si="17"/>
        <v>/time-units?for_protocol_soa=true</v>
      </c>
      <c r="D1150">
        <v>8</v>
      </c>
      <c r="E1150">
        <v>0</v>
      </c>
      <c r="F1150">
        <v>110</v>
      </c>
      <c r="G1150">
        <v>305.63907687610401</v>
      </c>
      <c r="H1150">
        <v>75.702509027905705</v>
      </c>
      <c r="I1150">
        <v>1589.9030689615699</v>
      </c>
      <c r="J1150">
        <v>92</v>
      </c>
      <c r="K1150">
        <v>2.6899599652866701E-3</v>
      </c>
      <c r="L1150">
        <v>0</v>
      </c>
      <c r="M1150">
        <v>130</v>
      </c>
      <c r="N1150">
        <v>140</v>
      </c>
      <c r="O1150">
        <v>200</v>
      </c>
      <c r="P1150">
        <v>200</v>
      </c>
      <c r="Q1150">
        <v>1600</v>
      </c>
      <c r="R1150">
        <v>1600</v>
      </c>
      <c r="S1150">
        <v>1600</v>
      </c>
      <c r="T1150">
        <v>1600</v>
      </c>
      <c r="U1150">
        <v>1600</v>
      </c>
      <c r="V1150">
        <v>1600</v>
      </c>
      <c r="W1150">
        <v>1600</v>
      </c>
    </row>
    <row r="1151" spans="1:23" x14ac:dyDescent="0.2">
      <c r="A1151" t="s">
        <v>17</v>
      </c>
      <c r="B1151" t="s">
        <v>1181</v>
      </c>
      <c r="C1151" s="4" t="str">
        <f t="shared" si="17"/>
        <v>/studies/study_uid</v>
      </c>
      <c r="D1151">
        <v>6</v>
      </c>
      <c r="E1151">
        <v>0</v>
      </c>
      <c r="F1151">
        <v>680</v>
      </c>
      <c r="G1151">
        <v>1052.6069848371301</v>
      </c>
      <c r="H1151">
        <v>180.96576596144499</v>
      </c>
      <c r="I1151">
        <v>3261.6839580004998</v>
      </c>
      <c r="J1151">
        <v>1713</v>
      </c>
      <c r="K1151">
        <v>2.0174699739649998E-3</v>
      </c>
      <c r="L1151">
        <v>0</v>
      </c>
      <c r="M1151">
        <v>830</v>
      </c>
      <c r="N1151">
        <v>830</v>
      </c>
      <c r="O1151">
        <v>850</v>
      </c>
      <c r="P1151">
        <v>850</v>
      </c>
      <c r="Q1151">
        <v>3300</v>
      </c>
      <c r="R1151">
        <v>3300</v>
      </c>
      <c r="S1151">
        <v>3300</v>
      </c>
      <c r="T1151">
        <v>3300</v>
      </c>
      <c r="U1151">
        <v>3300</v>
      </c>
      <c r="V1151">
        <v>3300</v>
      </c>
      <c r="W1151">
        <v>3300</v>
      </c>
    </row>
    <row r="1152" spans="1:23" x14ac:dyDescent="0.2">
      <c r="A1152" t="s">
        <v>17</v>
      </c>
      <c r="B1152" t="s">
        <v>1182</v>
      </c>
      <c r="C1152" s="4" t="str">
        <f t="shared" si="17"/>
        <v>/flowchart?detailed=true</v>
      </c>
      <c r="D1152">
        <v>6</v>
      </c>
      <c r="E1152">
        <v>0</v>
      </c>
      <c r="F1152">
        <v>19000</v>
      </c>
      <c r="G1152">
        <v>20417.691259819501</v>
      </c>
      <c r="H1152">
        <v>18397.132041980502</v>
      </c>
      <c r="I1152">
        <v>23249.929475015899</v>
      </c>
      <c r="J1152">
        <v>506877</v>
      </c>
      <c r="K1152">
        <v>2.0174699739649998E-3</v>
      </c>
      <c r="L1152">
        <v>0</v>
      </c>
      <c r="M1152">
        <v>21000</v>
      </c>
      <c r="N1152">
        <v>21000</v>
      </c>
      <c r="O1152">
        <v>22000</v>
      </c>
      <c r="P1152">
        <v>22000</v>
      </c>
      <c r="Q1152">
        <v>23000</v>
      </c>
      <c r="R1152">
        <v>23000</v>
      </c>
      <c r="S1152">
        <v>23000</v>
      </c>
      <c r="T1152">
        <v>23000</v>
      </c>
      <c r="U1152">
        <v>23000</v>
      </c>
      <c r="V1152">
        <v>23000</v>
      </c>
      <c r="W1152">
        <v>23000</v>
      </c>
    </row>
    <row r="1153" spans="1:23" x14ac:dyDescent="0.2">
      <c r="A1153" t="s">
        <v>17</v>
      </c>
      <c r="B1153" t="s">
        <v>1183</v>
      </c>
      <c r="C1153" s="4" t="str">
        <f t="shared" si="17"/>
        <v>/soa-preferences</v>
      </c>
      <c r="D1153">
        <v>6</v>
      </c>
      <c r="E1153">
        <v>0</v>
      </c>
      <c r="F1153">
        <v>180</v>
      </c>
      <c r="G1153">
        <v>232.530855515506</v>
      </c>
      <c r="H1153">
        <v>104.73415395244901</v>
      </c>
      <c r="I1153">
        <v>349.82953406870303</v>
      </c>
      <c r="J1153">
        <v>100</v>
      </c>
      <c r="K1153">
        <v>2.0174699739649998E-3</v>
      </c>
      <c r="L1153">
        <v>0</v>
      </c>
      <c r="M1153">
        <v>300</v>
      </c>
      <c r="N1153">
        <v>300</v>
      </c>
      <c r="O1153">
        <v>330</v>
      </c>
      <c r="P1153">
        <v>330</v>
      </c>
      <c r="Q1153">
        <v>350</v>
      </c>
      <c r="R1153">
        <v>350</v>
      </c>
      <c r="S1153">
        <v>350</v>
      </c>
      <c r="T1153">
        <v>350</v>
      </c>
      <c r="U1153">
        <v>350</v>
      </c>
      <c r="V1153">
        <v>350</v>
      </c>
      <c r="W1153">
        <v>350</v>
      </c>
    </row>
    <row r="1154" spans="1:23" x14ac:dyDescent="0.2">
      <c r="A1154" t="s">
        <v>17</v>
      </c>
      <c r="B1154" t="s">
        <v>1184</v>
      </c>
      <c r="C1154" s="4" t="str">
        <f t="shared" si="17"/>
        <v>/study-activities?page_size=0&amp;page_number=1</v>
      </c>
      <c r="D1154">
        <v>6</v>
      </c>
      <c r="E1154">
        <v>0</v>
      </c>
      <c r="F1154">
        <v>2100</v>
      </c>
      <c r="G1154">
        <v>3042.4228861811498</v>
      </c>
      <c r="H1154">
        <v>1591.0979950567701</v>
      </c>
      <c r="I1154">
        <v>5230.9023730922399</v>
      </c>
      <c r="J1154">
        <v>409416</v>
      </c>
      <c r="K1154">
        <v>2.0174699739649998E-3</v>
      </c>
      <c r="L1154">
        <v>0</v>
      </c>
      <c r="M1154">
        <v>3800</v>
      </c>
      <c r="N1154">
        <v>3800</v>
      </c>
      <c r="O1154">
        <v>3800</v>
      </c>
      <c r="P1154">
        <v>3800</v>
      </c>
      <c r="Q1154">
        <v>5200</v>
      </c>
      <c r="R1154">
        <v>5200</v>
      </c>
      <c r="S1154">
        <v>5200</v>
      </c>
      <c r="T1154">
        <v>5200</v>
      </c>
      <c r="U1154">
        <v>5200</v>
      </c>
      <c r="V1154">
        <v>5200</v>
      </c>
      <c r="W1154">
        <v>5200</v>
      </c>
    </row>
    <row r="1155" spans="1:23" x14ac:dyDescent="0.2">
      <c r="A1155" t="s">
        <v>17</v>
      </c>
      <c r="B1155" t="s">
        <v>1185</v>
      </c>
      <c r="C1155" s="4" t="str">
        <f t="shared" ref="C1155:C1218" si="18">IF(LEN(B1155)&lt;22,"/studies/study_uid",IF(LEFT(B1155,5)="/stud",RIGHT(B1155,LEN(B1155)-21),B1155))</f>
        <v>/study-soa-footnotes?page_number=1&amp;page_size=0&amp;total_count=true</v>
      </c>
      <c r="D1155">
        <v>6</v>
      </c>
      <c r="E1155">
        <v>0</v>
      </c>
      <c r="F1155">
        <v>320</v>
      </c>
      <c r="G1155">
        <v>569.084663196311</v>
      </c>
      <c r="H1155">
        <v>87.135917041450696</v>
      </c>
      <c r="I1155">
        <v>1763.9712430536699</v>
      </c>
      <c r="J1155">
        <v>40</v>
      </c>
      <c r="K1155">
        <v>2.0174699739649998E-3</v>
      </c>
      <c r="L1155">
        <v>0</v>
      </c>
      <c r="M1155">
        <v>540</v>
      </c>
      <c r="N1155">
        <v>540</v>
      </c>
      <c r="O1155">
        <v>570</v>
      </c>
      <c r="P1155">
        <v>570</v>
      </c>
      <c r="Q1155">
        <v>1800</v>
      </c>
      <c r="R1155">
        <v>1800</v>
      </c>
      <c r="S1155">
        <v>1800</v>
      </c>
      <c r="T1155">
        <v>1800</v>
      </c>
      <c r="U1155">
        <v>1800</v>
      </c>
      <c r="V1155">
        <v>1800</v>
      </c>
      <c r="W1155">
        <v>1800</v>
      </c>
    </row>
    <row r="1156" spans="1:23" x14ac:dyDescent="0.2">
      <c r="A1156" t="s">
        <v>17</v>
      </c>
      <c r="B1156" t="s">
        <v>1186</v>
      </c>
      <c r="C1156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56">
        <v>6</v>
      </c>
      <c r="E1156">
        <v>0</v>
      </c>
      <c r="F1156">
        <v>5600</v>
      </c>
      <c r="G1156">
        <v>6726.3703779899497</v>
      </c>
      <c r="H1156">
        <v>4050.2196809975399</v>
      </c>
      <c r="I1156">
        <v>9396.5357720153406</v>
      </c>
      <c r="J1156">
        <v>46787</v>
      </c>
      <c r="K1156">
        <v>2.0174699739649998E-3</v>
      </c>
      <c r="L1156">
        <v>0</v>
      </c>
      <c r="M1156">
        <v>7100</v>
      </c>
      <c r="N1156">
        <v>7100</v>
      </c>
      <c r="O1156">
        <v>9300</v>
      </c>
      <c r="P1156">
        <v>9300</v>
      </c>
      <c r="Q1156">
        <v>9400</v>
      </c>
      <c r="R1156">
        <v>9400</v>
      </c>
      <c r="S1156">
        <v>9400</v>
      </c>
      <c r="T1156">
        <v>9400</v>
      </c>
      <c r="U1156">
        <v>9400</v>
      </c>
      <c r="V1156">
        <v>9400</v>
      </c>
      <c r="W1156">
        <v>9400</v>
      </c>
    </row>
    <row r="1157" spans="1:23" x14ac:dyDescent="0.2">
      <c r="A1157" t="s">
        <v>17</v>
      </c>
      <c r="B1157" t="s">
        <v>1187</v>
      </c>
      <c r="C1157" s="4" t="str">
        <f t="shared" si="18"/>
        <v>/time-units?for_protocol_soa=true</v>
      </c>
      <c r="D1157">
        <v>6</v>
      </c>
      <c r="E1157">
        <v>0</v>
      </c>
      <c r="F1157">
        <v>85</v>
      </c>
      <c r="G1157">
        <v>137.99511282316701</v>
      </c>
      <c r="H1157">
        <v>28.662120108492601</v>
      </c>
      <c r="I1157">
        <v>337.57122198585398</v>
      </c>
      <c r="J1157">
        <v>92</v>
      </c>
      <c r="K1157">
        <v>2.0174699739649998E-3</v>
      </c>
      <c r="L1157">
        <v>0</v>
      </c>
      <c r="M1157">
        <v>98</v>
      </c>
      <c r="N1157">
        <v>98</v>
      </c>
      <c r="O1157">
        <v>240</v>
      </c>
      <c r="P1157">
        <v>240</v>
      </c>
      <c r="Q1157">
        <v>340</v>
      </c>
      <c r="R1157">
        <v>340</v>
      </c>
      <c r="S1157">
        <v>340</v>
      </c>
      <c r="T1157">
        <v>340</v>
      </c>
      <c r="U1157">
        <v>340</v>
      </c>
      <c r="V1157">
        <v>340</v>
      </c>
      <c r="W1157">
        <v>340</v>
      </c>
    </row>
    <row r="1158" spans="1:23" x14ac:dyDescent="0.2">
      <c r="A1158" t="s">
        <v>17</v>
      </c>
      <c r="B1158" t="s">
        <v>1188</v>
      </c>
      <c r="C1158" s="4" t="str">
        <f t="shared" si="18"/>
        <v>/studies/study_uid</v>
      </c>
      <c r="D1158">
        <v>5</v>
      </c>
      <c r="E1158">
        <v>0</v>
      </c>
      <c r="F1158">
        <v>840</v>
      </c>
      <c r="G1158">
        <v>1347.3796970210899</v>
      </c>
      <c r="H1158">
        <v>354.69702607952001</v>
      </c>
      <c r="I1158">
        <v>3627.0356510067299</v>
      </c>
      <c r="J1158">
        <v>1713</v>
      </c>
      <c r="K1158">
        <v>1.6812249783041599E-3</v>
      </c>
      <c r="L1158">
        <v>0</v>
      </c>
      <c r="M1158">
        <v>840</v>
      </c>
      <c r="N1158">
        <v>1200</v>
      </c>
      <c r="O1158">
        <v>1200</v>
      </c>
      <c r="P1158">
        <v>3600</v>
      </c>
      <c r="Q1158">
        <v>3600</v>
      </c>
      <c r="R1158">
        <v>3600</v>
      </c>
      <c r="S1158">
        <v>3600</v>
      </c>
      <c r="T1158">
        <v>3600</v>
      </c>
      <c r="U1158">
        <v>3600</v>
      </c>
      <c r="V1158">
        <v>3600</v>
      </c>
      <c r="W1158">
        <v>3600</v>
      </c>
    </row>
    <row r="1159" spans="1:23" x14ac:dyDescent="0.2">
      <c r="A1159" t="s">
        <v>17</v>
      </c>
      <c r="B1159" t="s">
        <v>1189</v>
      </c>
      <c r="C1159" s="4" t="str">
        <f t="shared" si="18"/>
        <v>/flowchart?detailed=true</v>
      </c>
      <c r="D1159">
        <v>5</v>
      </c>
      <c r="E1159">
        <v>0</v>
      </c>
      <c r="F1159">
        <v>23000</v>
      </c>
      <c r="G1159">
        <v>23849.4063229532</v>
      </c>
      <c r="H1159">
        <v>19616.502868942898</v>
      </c>
      <c r="I1159">
        <v>30082.892335951299</v>
      </c>
      <c r="J1159">
        <v>503560</v>
      </c>
      <c r="K1159">
        <v>1.6812249783041599E-3</v>
      </c>
      <c r="L1159">
        <v>0</v>
      </c>
      <c r="M1159">
        <v>23000</v>
      </c>
      <c r="N1159">
        <v>26000</v>
      </c>
      <c r="O1159">
        <v>26000</v>
      </c>
      <c r="P1159">
        <v>30000</v>
      </c>
      <c r="Q1159">
        <v>30000</v>
      </c>
      <c r="R1159">
        <v>30000</v>
      </c>
      <c r="S1159">
        <v>30000</v>
      </c>
      <c r="T1159">
        <v>30000</v>
      </c>
      <c r="U1159">
        <v>30000</v>
      </c>
      <c r="V1159">
        <v>30000</v>
      </c>
      <c r="W1159">
        <v>30000</v>
      </c>
    </row>
    <row r="1160" spans="1:23" x14ac:dyDescent="0.2">
      <c r="A1160" t="s">
        <v>17</v>
      </c>
      <c r="B1160" t="s">
        <v>1190</v>
      </c>
      <c r="C1160" s="4" t="str">
        <f t="shared" si="18"/>
        <v>/soa-preferences</v>
      </c>
      <c r="D1160">
        <v>5</v>
      </c>
      <c r="E1160">
        <v>0</v>
      </c>
      <c r="F1160">
        <v>310</v>
      </c>
      <c r="G1160">
        <v>291.52144482359199</v>
      </c>
      <c r="H1160">
        <v>112.726917956024</v>
      </c>
      <c r="I1160">
        <v>395.79981798306102</v>
      </c>
      <c r="J1160">
        <v>100</v>
      </c>
      <c r="K1160">
        <v>1.6812249783041599E-3</v>
      </c>
      <c r="L1160">
        <v>0</v>
      </c>
      <c r="M1160">
        <v>310</v>
      </c>
      <c r="N1160">
        <v>350</v>
      </c>
      <c r="O1160">
        <v>350</v>
      </c>
      <c r="P1160">
        <v>400</v>
      </c>
      <c r="Q1160">
        <v>400</v>
      </c>
      <c r="R1160">
        <v>400</v>
      </c>
      <c r="S1160">
        <v>400</v>
      </c>
      <c r="T1160">
        <v>400</v>
      </c>
      <c r="U1160">
        <v>400</v>
      </c>
      <c r="V1160">
        <v>400</v>
      </c>
      <c r="W1160">
        <v>400</v>
      </c>
    </row>
    <row r="1161" spans="1:23" x14ac:dyDescent="0.2">
      <c r="A1161" t="s">
        <v>17</v>
      </c>
      <c r="B1161" t="s">
        <v>1191</v>
      </c>
      <c r="C1161" s="4" t="str">
        <f t="shared" si="18"/>
        <v>/study-activities?page_size=0&amp;page_number=1</v>
      </c>
      <c r="D1161">
        <v>5</v>
      </c>
      <c r="E1161">
        <v>0</v>
      </c>
      <c r="F1161">
        <v>1900</v>
      </c>
      <c r="G1161">
        <v>2954.4120154110701</v>
      </c>
      <c r="H1161">
        <v>1726.91269998904</v>
      </c>
      <c r="I1161">
        <v>5825.3539169672804</v>
      </c>
      <c r="J1161">
        <v>409416</v>
      </c>
      <c r="K1161">
        <v>1.6812249783041599E-3</v>
      </c>
      <c r="L1161">
        <v>0</v>
      </c>
      <c r="M1161">
        <v>1900</v>
      </c>
      <c r="N1161">
        <v>3400</v>
      </c>
      <c r="O1161">
        <v>3400</v>
      </c>
      <c r="P1161">
        <v>5800</v>
      </c>
      <c r="Q1161">
        <v>5800</v>
      </c>
      <c r="R1161">
        <v>5800</v>
      </c>
      <c r="S1161">
        <v>5800</v>
      </c>
      <c r="T1161">
        <v>5800</v>
      </c>
      <c r="U1161">
        <v>5800</v>
      </c>
      <c r="V1161">
        <v>5800</v>
      </c>
      <c r="W1161">
        <v>5800</v>
      </c>
    </row>
    <row r="1162" spans="1:23" x14ac:dyDescent="0.2">
      <c r="A1162" t="s">
        <v>17</v>
      </c>
      <c r="B1162" t="s">
        <v>1192</v>
      </c>
      <c r="C1162" s="4" t="str">
        <f t="shared" si="18"/>
        <v>/study-soa-footnotes?page_number=1&amp;page_size=0&amp;total_count=true</v>
      </c>
      <c r="D1162">
        <v>5</v>
      </c>
      <c r="E1162">
        <v>0</v>
      </c>
      <c r="F1162">
        <v>690</v>
      </c>
      <c r="G1162">
        <v>1707.3887303937199</v>
      </c>
      <c r="H1162">
        <v>79.275441006757305</v>
      </c>
      <c r="I1162">
        <v>4812.44092492852</v>
      </c>
      <c r="J1162">
        <v>40</v>
      </c>
      <c r="K1162">
        <v>1.6812249783041599E-3</v>
      </c>
      <c r="L1162">
        <v>0</v>
      </c>
      <c r="M1162">
        <v>690</v>
      </c>
      <c r="N1162">
        <v>2400</v>
      </c>
      <c r="O1162">
        <v>2400</v>
      </c>
      <c r="P1162">
        <v>4800</v>
      </c>
      <c r="Q1162">
        <v>4800</v>
      </c>
      <c r="R1162">
        <v>4800</v>
      </c>
      <c r="S1162">
        <v>4800</v>
      </c>
      <c r="T1162">
        <v>4800</v>
      </c>
      <c r="U1162">
        <v>4800</v>
      </c>
      <c r="V1162">
        <v>4800</v>
      </c>
      <c r="W1162">
        <v>4800</v>
      </c>
    </row>
    <row r="1163" spans="1:23" x14ac:dyDescent="0.2">
      <c r="A1163" t="s">
        <v>17</v>
      </c>
      <c r="B1163" t="s">
        <v>1193</v>
      </c>
      <c r="C1163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63">
        <v>5</v>
      </c>
      <c r="E1163">
        <v>0</v>
      </c>
      <c r="F1163">
        <v>6600</v>
      </c>
      <c r="G1163">
        <v>6118.0831237928896</v>
      </c>
      <c r="H1163">
        <v>4718.2267780881302</v>
      </c>
      <c r="I1163">
        <v>7430.4705989779904</v>
      </c>
      <c r="J1163">
        <v>46787</v>
      </c>
      <c r="K1163">
        <v>1.6812249783041599E-3</v>
      </c>
      <c r="L1163">
        <v>0</v>
      </c>
      <c r="M1163">
        <v>6600</v>
      </c>
      <c r="N1163">
        <v>6700</v>
      </c>
      <c r="O1163">
        <v>6700</v>
      </c>
      <c r="P1163">
        <v>7400</v>
      </c>
      <c r="Q1163">
        <v>7400</v>
      </c>
      <c r="R1163">
        <v>7400</v>
      </c>
      <c r="S1163">
        <v>7400</v>
      </c>
      <c r="T1163">
        <v>7400</v>
      </c>
      <c r="U1163">
        <v>7400</v>
      </c>
      <c r="V1163">
        <v>7400</v>
      </c>
      <c r="W1163">
        <v>7400</v>
      </c>
    </row>
    <row r="1164" spans="1:23" x14ac:dyDescent="0.2">
      <c r="A1164" t="s">
        <v>17</v>
      </c>
      <c r="B1164" t="s">
        <v>1194</v>
      </c>
      <c r="C1164" s="4" t="str">
        <f t="shared" si="18"/>
        <v>/time-units?for_protocol_soa=true</v>
      </c>
      <c r="D1164">
        <v>5</v>
      </c>
      <c r="E1164">
        <v>0</v>
      </c>
      <c r="F1164">
        <v>160</v>
      </c>
      <c r="G1164">
        <v>788.24275601655199</v>
      </c>
      <c r="H1164">
        <v>59.6337439492344</v>
      </c>
      <c r="I1164">
        <v>1885.8012419659599</v>
      </c>
      <c r="J1164">
        <v>92</v>
      </c>
      <c r="K1164">
        <v>1.6812249783041599E-3</v>
      </c>
      <c r="L1164">
        <v>0</v>
      </c>
      <c r="M1164">
        <v>160</v>
      </c>
      <c r="N1164">
        <v>1700</v>
      </c>
      <c r="O1164">
        <v>1700</v>
      </c>
      <c r="P1164">
        <v>1900</v>
      </c>
      <c r="Q1164">
        <v>1900</v>
      </c>
      <c r="R1164">
        <v>1900</v>
      </c>
      <c r="S1164">
        <v>1900</v>
      </c>
      <c r="T1164">
        <v>1900</v>
      </c>
      <c r="U1164">
        <v>1900</v>
      </c>
      <c r="V1164">
        <v>1900</v>
      </c>
      <c r="W1164">
        <v>1900</v>
      </c>
    </row>
    <row r="1165" spans="1:23" x14ac:dyDescent="0.2">
      <c r="A1165" t="s">
        <v>17</v>
      </c>
      <c r="B1165" t="s">
        <v>1195</v>
      </c>
      <c r="C1165" s="4" t="str">
        <f t="shared" si="18"/>
        <v>/studies/study_uid</v>
      </c>
      <c r="D1165">
        <v>6</v>
      </c>
      <c r="E1165">
        <v>0</v>
      </c>
      <c r="F1165">
        <v>1700</v>
      </c>
      <c r="G1165">
        <v>2056.9569896906601</v>
      </c>
      <c r="H1165">
        <v>431.72249605413498</v>
      </c>
      <c r="I1165">
        <v>5237.2458759928104</v>
      </c>
      <c r="J1165">
        <v>1713</v>
      </c>
      <c r="K1165">
        <v>2.0174699739649998E-3</v>
      </c>
      <c r="L1165">
        <v>0</v>
      </c>
      <c r="M1165">
        <v>1800</v>
      </c>
      <c r="N1165">
        <v>1800</v>
      </c>
      <c r="O1165">
        <v>2000</v>
      </c>
      <c r="P1165">
        <v>2000</v>
      </c>
      <c r="Q1165">
        <v>5200</v>
      </c>
      <c r="R1165">
        <v>5200</v>
      </c>
      <c r="S1165">
        <v>5200</v>
      </c>
      <c r="T1165">
        <v>5200</v>
      </c>
      <c r="U1165">
        <v>5200</v>
      </c>
      <c r="V1165">
        <v>5200</v>
      </c>
      <c r="W1165">
        <v>5200</v>
      </c>
    </row>
    <row r="1166" spans="1:23" x14ac:dyDescent="0.2">
      <c r="A1166" t="s">
        <v>17</v>
      </c>
      <c r="B1166" t="s">
        <v>1196</v>
      </c>
      <c r="C1166" s="4" t="str">
        <f t="shared" si="18"/>
        <v>/flowchart?detailed=true</v>
      </c>
      <c r="D1166">
        <v>6</v>
      </c>
      <c r="E1166">
        <v>0</v>
      </c>
      <c r="F1166">
        <v>21000</v>
      </c>
      <c r="G1166">
        <v>21718.457927151201</v>
      </c>
      <c r="H1166">
        <v>16767.471033032001</v>
      </c>
      <c r="I1166">
        <v>25554.360726964602</v>
      </c>
      <c r="J1166">
        <v>504630</v>
      </c>
      <c r="K1166">
        <v>2.0174699739649998E-3</v>
      </c>
      <c r="L1166">
        <v>0</v>
      </c>
      <c r="M1166">
        <v>22000</v>
      </c>
      <c r="N1166">
        <v>22000</v>
      </c>
      <c r="O1166">
        <v>25000</v>
      </c>
      <c r="P1166">
        <v>25000</v>
      </c>
      <c r="Q1166">
        <v>26000</v>
      </c>
      <c r="R1166">
        <v>26000</v>
      </c>
      <c r="S1166">
        <v>26000</v>
      </c>
      <c r="T1166">
        <v>26000</v>
      </c>
      <c r="U1166">
        <v>26000</v>
      </c>
      <c r="V1166">
        <v>26000</v>
      </c>
      <c r="W1166">
        <v>26000</v>
      </c>
    </row>
    <row r="1167" spans="1:23" x14ac:dyDescent="0.2">
      <c r="A1167" t="s">
        <v>17</v>
      </c>
      <c r="B1167" t="s">
        <v>1197</v>
      </c>
      <c r="C1167" s="4" t="str">
        <f t="shared" si="18"/>
        <v>/soa-preferences</v>
      </c>
      <c r="D1167">
        <v>6</v>
      </c>
      <c r="E1167">
        <v>0</v>
      </c>
      <c r="F1167">
        <v>150</v>
      </c>
      <c r="G1167">
        <v>1050.3446403308701</v>
      </c>
      <c r="H1167">
        <v>102.62877098284601</v>
      </c>
      <c r="I1167">
        <v>4846.4234999846603</v>
      </c>
      <c r="J1167">
        <v>100</v>
      </c>
      <c r="K1167">
        <v>2.0174699739649998E-3</v>
      </c>
      <c r="L1167">
        <v>0</v>
      </c>
      <c r="M1167">
        <v>370</v>
      </c>
      <c r="N1167">
        <v>370</v>
      </c>
      <c r="O1167">
        <v>730</v>
      </c>
      <c r="P1167">
        <v>730</v>
      </c>
      <c r="Q1167">
        <v>4800</v>
      </c>
      <c r="R1167">
        <v>4800</v>
      </c>
      <c r="S1167">
        <v>4800</v>
      </c>
      <c r="T1167">
        <v>4800</v>
      </c>
      <c r="U1167">
        <v>4800</v>
      </c>
      <c r="V1167">
        <v>4800</v>
      </c>
      <c r="W1167">
        <v>4800</v>
      </c>
    </row>
    <row r="1168" spans="1:23" x14ac:dyDescent="0.2">
      <c r="A1168" t="s">
        <v>17</v>
      </c>
      <c r="B1168" t="s">
        <v>1198</v>
      </c>
      <c r="C1168" s="4" t="str">
        <f t="shared" si="18"/>
        <v>/study-activities?page_size=0&amp;page_number=1</v>
      </c>
      <c r="D1168">
        <v>6</v>
      </c>
      <c r="E1168">
        <v>0</v>
      </c>
      <c r="F1168">
        <v>2300</v>
      </c>
      <c r="G1168">
        <v>3280.0121501592598</v>
      </c>
      <c r="H1168">
        <v>2031.45337605383</v>
      </c>
      <c r="I1168">
        <v>5957.5825509382403</v>
      </c>
      <c r="J1168">
        <v>409416</v>
      </c>
      <c r="K1168">
        <v>2.0174699739649998E-3</v>
      </c>
      <c r="L1168">
        <v>0</v>
      </c>
      <c r="M1168">
        <v>2700</v>
      </c>
      <c r="N1168">
        <v>2700</v>
      </c>
      <c r="O1168">
        <v>4400</v>
      </c>
      <c r="P1168">
        <v>4400</v>
      </c>
      <c r="Q1168">
        <v>6000</v>
      </c>
      <c r="R1168">
        <v>6000</v>
      </c>
      <c r="S1168">
        <v>6000</v>
      </c>
      <c r="T1168">
        <v>6000</v>
      </c>
      <c r="U1168">
        <v>6000</v>
      </c>
      <c r="V1168">
        <v>6000</v>
      </c>
      <c r="W1168">
        <v>6000</v>
      </c>
    </row>
    <row r="1169" spans="1:23" x14ac:dyDescent="0.2">
      <c r="A1169" t="s">
        <v>17</v>
      </c>
      <c r="B1169" t="s">
        <v>1199</v>
      </c>
      <c r="C1169" s="4" t="str">
        <f t="shared" si="18"/>
        <v>/study-soa-footnotes?page_number=1&amp;page_size=0&amp;total_count=true</v>
      </c>
      <c r="D1169">
        <v>6</v>
      </c>
      <c r="E1169">
        <v>0</v>
      </c>
      <c r="F1169">
        <v>930</v>
      </c>
      <c r="G1169">
        <v>1574.7798615096401</v>
      </c>
      <c r="H1169">
        <v>136.89588499255399</v>
      </c>
      <c r="I1169">
        <v>4499.8899600468503</v>
      </c>
      <c r="J1169">
        <v>40</v>
      </c>
      <c r="K1169">
        <v>2.0174699739649998E-3</v>
      </c>
      <c r="L1169">
        <v>0</v>
      </c>
      <c r="M1169">
        <v>1000</v>
      </c>
      <c r="N1169">
        <v>1000</v>
      </c>
      <c r="O1169">
        <v>2700</v>
      </c>
      <c r="P1169">
        <v>2700</v>
      </c>
      <c r="Q1169">
        <v>4500</v>
      </c>
      <c r="R1169">
        <v>4500</v>
      </c>
      <c r="S1169">
        <v>4500</v>
      </c>
      <c r="T1169">
        <v>4500</v>
      </c>
      <c r="U1169">
        <v>4500</v>
      </c>
      <c r="V1169">
        <v>4500</v>
      </c>
      <c r="W1169">
        <v>4500</v>
      </c>
    </row>
    <row r="1170" spans="1:23" x14ac:dyDescent="0.2">
      <c r="A1170" t="s">
        <v>17</v>
      </c>
      <c r="B1170" t="s">
        <v>1200</v>
      </c>
      <c r="C1170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70">
        <v>6</v>
      </c>
      <c r="E1170">
        <v>0</v>
      </c>
      <c r="F1170">
        <v>5700</v>
      </c>
      <c r="G1170">
        <v>6742.74278550486</v>
      </c>
      <c r="H1170">
        <v>4410.8877649996402</v>
      </c>
      <c r="I1170">
        <v>9577.8724480187502</v>
      </c>
      <c r="J1170">
        <v>46787</v>
      </c>
      <c r="K1170">
        <v>2.0174699739649998E-3</v>
      </c>
      <c r="L1170">
        <v>0</v>
      </c>
      <c r="M1170">
        <v>7200</v>
      </c>
      <c r="N1170">
        <v>7200</v>
      </c>
      <c r="O1170">
        <v>7800</v>
      </c>
      <c r="P1170">
        <v>7800</v>
      </c>
      <c r="Q1170">
        <v>9600</v>
      </c>
      <c r="R1170">
        <v>9600</v>
      </c>
      <c r="S1170">
        <v>9600</v>
      </c>
      <c r="T1170">
        <v>9600</v>
      </c>
      <c r="U1170">
        <v>9600</v>
      </c>
      <c r="V1170">
        <v>9600</v>
      </c>
      <c r="W1170">
        <v>9600</v>
      </c>
    </row>
    <row r="1171" spans="1:23" x14ac:dyDescent="0.2">
      <c r="A1171" t="s">
        <v>17</v>
      </c>
      <c r="B1171" t="s">
        <v>1201</v>
      </c>
      <c r="C1171" s="4" t="str">
        <f t="shared" si="18"/>
        <v>/time-units?for_protocol_soa=true</v>
      </c>
      <c r="D1171">
        <v>6</v>
      </c>
      <c r="E1171">
        <v>0</v>
      </c>
      <c r="F1171">
        <v>360</v>
      </c>
      <c r="G1171">
        <v>1674.79482881026</v>
      </c>
      <c r="H1171">
        <v>69.801695994101394</v>
      </c>
      <c r="I1171">
        <v>5385.7770039467096</v>
      </c>
      <c r="J1171">
        <v>92</v>
      </c>
      <c r="K1171">
        <v>2.0174699739649998E-3</v>
      </c>
      <c r="L1171">
        <v>0</v>
      </c>
      <c r="M1171">
        <v>760</v>
      </c>
      <c r="N1171">
        <v>760</v>
      </c>
      <c r="O1171">
        <v>3300</v>
      </c>
      <c r="P1171">
        <v>3300</v>
      </c>
      <c r="Q1171">
        <v>5400</v>
      </c>
      <c r="R1171">
        <v>5400</v>
      </c>
      <c r="S1171">
        <v>5400</v>
      </c>
      <c r="T1171">
        <v>5400</v>
      </c>
      <c r="U1171">
        <v>5400</v>
      </c>
      <c r="V1171">
        <v>5400</v>
      </c>
      <c r="W1171">
        <v>5400</v>
      </c>
    </row>
    <row r="1172" spans="1:23" x14ac:dyDescent="0.2">
      <c r="A1172" t="s">
        <v>17</v>
      </c>
      <c r="B1172" t="s">
        <v>1202</v>
      </c>
      <c r="C1172" s="4" t="str">
        <f t="shared" si="18"/>
        <v>/studies/study_uid</v>
      </c>
      <c r="D1172">
        <v>10</v>
      </c>
      <c r="E1172">
        <v>0</v>
      </c>
      <c r="F1172">
        <v>1500</v>
      </c>
      <c r="G1172">
        <v>2065.3536815778298</v>
      </c>
      <c r="H1172">
        <v>443.23569489642898</v>
      </c>
      <c r="I1172">
        <v>6879.1439218912201</v>
      </c>
      <c r="J1172">
        <v>1713</v>
      </c>
      <c r="K1172">
        <v>3.3624499566083299E-3</v>
      </c>
      <c r="L1172">
        <v>0</v>
      </c>
      <c r="M1172">
        <v>1500</v>
      </c>
      <c r="N1172">
        <v>1700</v>
      </c>
      <c r="O1172">
        <v>1900</v>
      </c>
      <c r="P1172">
        <v>3800</v>
      </c>
      <c r="Q1172">
        <v>6900</v>
      </c>
      <c r="R1172">
        <v>6900</v>
      </c>
      <c r="S1172">
        <v>6900</v>
      </c>
      <c r="T1172">
        <v>6900</v>
      </c>
      <c r="U1172">
        <v>6900</v>
      </c>
      <c r="V1172">
        <v>6900</v>
      </c>
      <c r="W1172">
        <v>6900</v>
      </c>
    </row>
    <row r="1173" spans="1:23" x14ac:dyDescent="0.2">
      <c r="A1173" t="s">
        <v>17</v>
      </c>
      <c r="B1173" t="s">
        <v>1203</v>
      </c>
      <c r="C1173" s="4" t="str">
        <f t="shared" si="18"/>
        <v>/flowchart?detailed=true</v>
      </c>
      <c r="D1173">
        <v>10</v>
      </c>
      <c r="E1173">
        <v>0</v>
      </c>
      <c r="F1173">
        <v>22000</v>
      </c>
      <c r="G1173">
        <v>21292.981337173798</v>
      </c>
      <c r="H1173">
        <v>17603.138825041198</v>
      </c>
      <c r="I1173">
        <v>23399.483252898699</v>
      </c>
      <c r="J1173">
        <v>503560</v>
      </c>
      <c r="K1173">
        <v>3.3624499566083299E-3</v>
      </c>
      <c r="L1173">
        <v>0</v>
      </c>
      <c r="M1173">
        <v>22000</v>
      </c>
      <c r="N1173">
        <v>22000</v>
      </c>
      <c r="O1173">
        <v>22000</v>
      </c>
      <c r="P1173">
        <v>22000</v>
      </c>
      <c r="Q1173">
        <v>23000</v>
      </c>
      <c r="R1173">
        <v>23000</v>
      </c>
      <c r="S1173">
        <v>23000</v>
      </c>
      <c r="T1173">
        <v>23000</v>
      </c>
      <c r="U1173">
        <v>23000</v>
      </c>
      <c r="V1173">
        <v>23000</v>
      </c>
      <c r="W1173">
        <v>23000</v>
      </c>
    </row>
    <row r="1174" spans="1:23" x14ac:dyDescent="0.2">
      <c r="A1174" t="s">
        <v>17</v>
      </c>
      <c r="B1174" t="s">
        <v>1204</v>
      </c>
      <c r="C1174" s="4" t="str">
        <f t="shared" si="18"/>
        <v>/soa-preferences</v>
      </c>
      <c r="D1174">
        <v>10</v>
      </c>
      <c r="E1174">
        <v>0</v>
      </c>
      <c r="F1174">
        <v>140</v>
      </c>
      <c r="G1174">
        <v>294.29143721936202</v>
      </c>
      <c r="H1174">
        <v>41.2147740134969</v>
      </c>
      <c r="I1174">
        <v>1338.74836110044</v>
      </c>
      <c r="J1174">
        <v>100</v>
      </c>
      <c r="K1174">
        <v>3.3624499566083299E-3</v>
      </c>
      <c r="L1174">
        <v>0</v>
      </c>
      <c r="M1174">
        <v>180</v>
      </c>
      <c r="N1174">
        <v>240</v>
      </c>
      <c r="O1174">
        <v>260</v>
      </c>
      <c r="P1174">
        <v>440</v>
      </c>
      <c r="Q1174">
        <v>1300</v>
      </c>
      <c r="R1174">
        <v>1300</v>
      </c>
      <c r="S1174">
        <v>1300</v>
      </c>
      <c r="T1174">
        <v>1300</v>
      </c>
      <c r="U1174">
        <v>1300</v>
      </c>
      <c r="V1174">
        <v>1300</v>
      </c>
      <c r="W1174">
        <v>1300</v>
      </c>
    </row>
    <row r="1175" spans="1:23" x14ac:dyDescent="0.2">
      <c r="A1175" t="s">
        <v>17</v>
      </c>
      <c r="B1175" t="s">
        <v>1205</v>
      </c>
      <c r="C1175" s="4" t="str">
        <f t="shared" si="18"/>
        <v>/study-activities?page_size=0&amp;page_number=1</v>
      </c>
      <c r="D1175">
        <v>10</v>
      </c>
      <c r="E1175">
        <v>0</v>
      </c>
      <c r="F1175">
        <v>3100</v>
      </c>
      <c r="G1175">
        <v>3326.3940525008302</v>
      </c>
      <c r="H1175">
        <v>1364.33888296596</v>
      </c>
      <c r="I1175">
        <v>5769.8446160648</v>
      </c>
      <c r="J1175">
        <v>409416</v>
      </c>
      <c r="K1175">
        <v>3.3624499566083299E-3</v>
      </c>
      <c r="L1175">
        <v>0</v>
      </c>
      <c r="M1175">
        <v>3500</v>
      </c>
      <c r="N1175">
        <v>3700</v>
      </c>
      <c r="O1175">
        <v>3900</v>
      </c>
      <c r="P1175">
        <v>4600</v>
      </c>
      <c r="Q1175">
        <v>5800</v>
      </c>
      <c r="R1175">
        <v>5800</v>
      </c>
      <c r="S1175">
        <v>5800</v>
      </c>
      <c r="T1175">
        <v>5800</v>
      </c>
      <c r="U1175">
        <v>5800</v>
      </c>
      <c r="V1175">
        <v>5800</v>
      </c>
      <c r="W1175">
        <v>5800</v>
      </c>
    </row>
    <row r="1176" spans="1:23" x14ac:dyDescent="0.2">
      <c r="A1176" t="s">
        <v>17</v>
      </c>
      <c r="B1176" t="s">
        <v>1206</v>
      </c>
      <c r="C1176" s="4" t="str">
        <f t="shared" si="18"/>
        <v>/study-soa-footnotes?page_number=1&amp;page_size=0&amp;total_count=true</v>
      </c>
      <c r="D1176">
        <v>10</v>
      </c>
      <c r="E1176">
        <v>0</v>
      </c>
      <c r="F1176">
        <v>400</v>
      </c>
      <c r="G1176">
        <v>1126.4293048996401</v>
      </c>
      <c r="H1176">
        <v>68.877881974913095</v>
      </c>
      <c r="I1176">
        <v>4339.6187309408497</v>
      </c>
      <c r="J1176">
        <v>40</v>
      </c>
      <c r="K1176">
        <v>3.3624499566083299E-3</v>
      </c>
      <c r="L1176">
        <v>0</v>
      </c>
      <c r="M1176">
        <v>620</v>
      </c>
      <c r="N1176">
        <v>750</v>
      </c>
      <c r="O1176">
        <v>1100</v>
      </c>
      <c r="P1176">
        <v>3400</v>
      </c>
      <c r="Q1176">
        <v>4300</v>
      </c>
      <c r="R1176">
        <v>4300</v>
      </c>
      <c r="S1176">
        <v>4300</v>
      </c>
      <c r="T1176">
        <v>4300</v>
      </c>
      <c r="U1176">
        <v>4300</v>
      </c>
      <c r="V1176">
        <v>4300</v>
      </c>
      <c r="W1176">
        <v>4300</v>
      </c>
    </row>
    <row r="1177" spans="1:23" x14ac:dyDescent="0.2">
      <c r="A1177" t="s">
        <v>17</v>
      </c>
      <c r="B1177" t="s">
        <v>1207</v>
      </c>
      <c r="C1177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77">
        <v>10</v>
      </c>
      <c r="E1177">
        <v>0</v>
      </c>
      <c r="F1177">
        <v>5400</v>
      </c>
      <c r="G1177">
        <v>6839.2043175990602</v>
      </c>
      <c r="H1177">
        <v>4333.9768790174203</v>
      </c>
      <c r="I1177">
        <v>11693.2109190383</v>
      </c>
      <c r="J1177">
        <v>46787</v>
      </c>
      <c r="K1177">
        <v>3.3624499566083299E-3</v>
      </c>
      <c r="L1177">
        <v>0</v>
      </c>
      <c r="M1177">
        <v>5900</v>
      </c>
      <c r="N1177">
        <v>6200</v>
      </c>
      <c r="O1177">
        <v>8600</v>
      </c>
      <c r="P1177">
        <v>12000</v>
      </c>
      <c r="Q1177">
        <v>12000</v>
      </c>
      <c r="R1177">
        <v>12000</v>
      </c>
      <c r="S1177">
        <v>12000</v>
      </c>
      <c r="T1177">
        <v>12000</v>
      </c>
      <c r="U1177">
        <v>12000</v>
      </c>
      <c r="V1177">
        <v>12000</v>
      </c>
      <c r="W1177">
        <v>12000</v>
      </c>
    </row>
    <row r="1178" spans="1:23" x14ac:dyDescent="0.2">
      <c r="A1178" t="s">
        <v>17</v>
      </c>
      <c r="B1178" t="s">
        <v>1208</v>
      </c>
      <c r="C1178" s="4" t="str">
        <f t="shared" si="18"/>
        <v>/time-units?for_protocol_soa=true</v>
      </c>
      <c r="D1178">
        <v>10</v>
      </c>
      <c r="E1178">
        <v>0</v>
      </c>
      <c r="F1178">
        <v>110</v>
      </c>
      <c r="G1178">
        <v>640.792266000062</v>
      </c>
      <c r="H1178">
        <v>45.7350369542837</v>
      </c>
      <c r="I1178">
        <v>4813.8476769672698</v>
      </c>
      <c r="J1178">
        <v>92</v>
      </c>
      <c r="K1178">
        <v>3.3624499566083299E-3</v>
      </c>
      <c r="L1178">
        <v>0</v>
      </c>
      <c r="M1178">
        <v>140</v>
      </c>
      <c r="N1178">
        <v>140</v>
      </c>
      <c r="O1178">
        <v>450</v>
      </c>
      <c r="P1178">
        <v>480</v>
      </c>
      <c r="Q1178">
        <v>4800</v>
      </c>
      <c r="R1178">
        <v>4800</v>
      </c>
      <c r="S1178">
        <v>4800</v>
      </c>
      <c r="T1178">
        <v>4800</v>
      </c>
      <c r="U1178">
        <v>4800</v>
      </c>
      <c r="V1178">
        <v>4800</v>
      </c>
      <c r="W1178">
        <v>4800</v>
      </c>
    </row>
    <row r="1179" spans="1:23" x14ac:dyDescent="0.2">
      <c r="A1179" t="s">
        <v>17</v>
      </c>
      <c r="B1179" t="s">
        <v>1209</v>
      </c>
      <c r="C1179" s="4" t="str">
        <f t="shared" si="18"/>
        <v>/studies/study_uid</v>
      </c>
      <c r="D1179">
        <v>6</v>
      </c>
      <c r="E1179">
        <v>0</v>
      </c>
      <c r="F1179">
        <v>1500</v>
      </c>
      <c r="G1179">
        <v>2369.9297593169199</v>
      </c>
      <c r="H1179">
        <v>219.76243995595701</v>
      </c>
      <c r="I1179">
        <v>6169.6634450927304</v>
      </c>
      <c r="J1179">
        <v>1713</v>
      </c>
      <c r="K1179">
        <v>2.0174699739649998E-3</v>
      </c>
      <c r="L1179">
        <v>0</v>
      </c>
      <c r="M1179">
        <v>1900</v>
      </c>
      <c r="N1179">
        <v>1900</v>
      </c>
      <c r="O1179">
        <v>3000</v>
      </c>
      <c r="P1179">
        <v>3000</v>
      </c>
      <c r="Q1179">
        <v>6200</v>
      </c>
      <c r="R1179">
        <v>6200</v>
      </c>
      <c r="S1179">
        <v>6200</v>
      </c>
      <c r="T1179">
        <v>6200</v>
      </c>
      <c r="U1179">
        <v>6200</v>
      </c>
      <c r="V1179">
        <v>6200</v>
      </c>
      <c r="W1179">
        <v>6200</v>
      </c>
    </row>
    <row r="1180" spans="1:23" x14ac:dyDescent="0.2">
      <c r="A1180" t="s">
        <v>17</v>
      </c>
      <c r="B1180" t="s">
        <v>1210</v>
      </c>
      <c r="C1180" s="4" t="str">
        <f t="shared" si="18"/>
        <v>/flowchart?detailed=true</v>
      </c>
      <c r="D1180">
        <v>6</v>
      </c>
      <c r="E1180">
        <v>0</v>
      </c>
      <c r="F1180">
        <v>20000</v>
      </c>
      <c r="G1180">
        <v>20508.917546830999</v>
      </c>
      <c r="H1180">
        <v>17209.366958006201</v>
      </c>
      <c r="I1180">
        <v>23986.720288987199</v>
      </c>
      <c r="J1180">
        <v>510622</v>
      </c>
      <c r="K1180">
        <v>2.0174699739649998E-3</v>
      </c>
      <c r="L1180">
        <v>0</v>
      </c>
      <c r="M1180">
        <v>22000</v>
      </c>
      <c r="N1180">
        <v>22000</v>
      </c>
      <c r="O1180">
        <v>22000</v>
      </c>
      <c r="P1180">
        <v>22000</v>
      </c>
      <c r="Q1180">
        <v>24000</v>
      </c>
      <c r="R1180">
        <v>24000</v>
      </c>
      <c r="S1180">
        <v>24000</v>
      </c>
      <c r="T1180">
        <v>24000</v>
      </c>
      <c r="U1180">
        <v>24000</v>
      </c>
      <c r="V1180">
        <v>24000</v>
      </c>
      <c r="W1180">
        <v>24000</v>
      </c>
    </row>
    <row r="1181" spans="1:23" x14ac:dyDescent="0.2">
      <c r="A1181" t="s">
        <v>17</v>
      </c>
      <c r="B1181" t="s">
        <v>1211</v>
      </c>
      <c r="C1181" s="4" t="str">
        <f t="shared" si="18"/>
        <v>/soa-preferences</v>
      </c>
      <c r="D1181">
        <v>6</v>
      </c>
      <c r="E1181">
        <v>0</v>
      </c>
      <c r="F1181">
        <v>64</v>
      </c>
      <c r="G1181">
        <v>649.04740563360895</v>
      </c>
      <c r="H1181">
        <v>27.2515929536893</v>
      </c>
      <c r="I1181">
        <v>3339.05974996741</v>
      </c>
      <c r="J1181">
        <v>100</v>
      </c>
      <c r="K1181">
        <v>2.0174699739649998E-3</v>
      </c>
      <c r="L1181">
        <v>0</v>
      </c>
      <c r="M1181">
        <v>77</v>
      </c>
      <c r="N1181">
        <v>77</v>
      </c>
      <c r="O1181">
        <v>330</v>
      </c>
      <c r="P1181">
        <v>330</v>
      </c>
      <c r="Q1181">
        <v>3300</v>
      </c>
      <c r="R1181">
        <v>3300</v>
      </c>
      <c r="S1181">
        <v>3300</v>
      </c>
      <c r="T1181">
        <v>3300</v>
      </c>
      <c r="U1181">
        <v>3300</v>
      </c>
      <c r="V1181">
        <v>3300</v>
      </c>
      <c r="W1181">
        <v>3300</v>
      </c>
    </row>
    <row r="1182" spans="1:23" x14ac:dyDescent="0.2">
      <c r="A1182" t="s">
        <v>17</v>
      </c>
      <c r="B1182" t="s">
        <v>1212</v>
      </c>
      <c r="C1182" s="4" t="str">
        <f t="shared" si="18"/>
        <v>/study-activities?page_size=0&amp;page_number=1</v>
      </c>
      <c r="D1182">
        <v>6</v>
      </c>
      <c r="E1182">
        <v>0</v>
      </c>
      <c r="F1182">
        <v>2100</v>
      </c>
      <c r="G1182">
        <v>2887.40559349147</v>
      </c>
      <c r="H1182">
        <v>998.228644952178</v>
      </c>
      <c r="I1182">
        <v>5139.3057469977002</v>
      </c>
      <c r="J1182">
        <v>409416</v>
      </c>
      <c r="K1182">
        <v>2.0174699739649998E-3</v>
      </c>
      <c r="L1182">
        <v>0</v>
      </c>
      <c r="M1182">
        <v>3200</v>
      </c>
      <c r="N1182">
        <v>3200</v>
      </c>
      <c r="O1182">
        <v>3800</v>
      </c>
      <c r="P1182">
        <v>3800</v>
      </c>
      <c r="Q1182">
        <v>5100</v>
      </c>
      <c r="R1182">
        <v>5100</v>
      </c>
      <c r="S1182">
        <v>5100</v>
      </c>
      <c r="T1182">
        <v>5100</v>
      </c>
      <c r="U1182">
        <v>5100</v>
      </c>
      <c r="V1182">
        <v>5100</v>
      </c>
      <c r="W1182">
        <v>5100</v>
      </c>
    </row>
    <row r="1183" spans="1:23" x14ac:dyDescent="0.2">
      <c r="A1183" t="s">
        <v>17</v>
      </c>
      <c r="B1183" t="s">
        <v>1213</v>
      </c>
      <c r="C1183" s="4" t="str">
        <f t="shared" si="18"/>
        <v>/study-soa-footnotes?page_number=1&amp;page_size=0&amp;total_count=true</v>
      </c>
      <c r="D1183">
        <v>6</v>
      </c>
      <c r="E1183">
        <v>0</v>
      </c>
      <c r="F1183">
        <v>630</v>
      </c>
      <c r="G1183">
        <v>3139.0733938120902</v>
      </c>
      <c r="H1183">
        <v>343.69812696240803</v>
      </c>
      <c r="I1183">
        <v>9931.9977179402395</v>
      </c>
      <c r="J1183">
        <v>40</v>
      </c>
      <c r="K1183">
        <v>2.0174699739649998E-3</v>
      </c>
      <c r="L1183">
        <v>0</v>
      </c>
      <c r="M1183">
        <v>1400</v>
      </c>
      <c r="N1183">
        <v>1400</v>
      </c>
      <c r="O1183">
        <v>6000</v>
      </c>
      <c r="P1183">
        <v>6000</v>
      </c>
      <c r="Q1183">
        <v>9900</v>
      </c>
      <c r="R1183">
        <v>9900</v>
      </c>
      <c r="S1183">
        <v>9900</v>
      </c>
      <c r="T1183">
        <v>9900</v>
      </c>
      <c r="U1183">
        <v>9900</v>
      </c>
      <c r="V1183">
        <v>9900</v>
      </c>
      <c r="W1183">
        <v>9900</v>
      </c>
    </row>
    <row r="1184" spans="1:23" x14ac:dyDescent="0.2">
      <c r="A1184" t="s">
        <v>17</v>
      </c>
      <c r="B1184" t="s">
        <v>1214</v>
      </c>
      <c r="C1184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84">
        <v>6</v>
      </c>
      <c r="E1184">
        <v>0</v>
      </c>
      <c r="F1184">
        <v>6500</v>
      </c>
      <c r="G1184">
        <v>7130.1755526607503</v>
      </c>
      <c r="H1184">
        <v>5576.0010160738602</v>
      </c>
      <c r="I1184">
        <v>9470.8621879108196</v>
      </c>
      <c r="J1184">
        <v>46787</v>
      </c>
      <c r="K1184">
        <v>2.0174699739649998E-3</v>
      </c>
      <c r="L1184">
        <v>0</v>
      </c>
      <c r="M1184">
        <v>7300</v>
      </c>
      <c r="N1184">
        <v>7300</v>
      </c>
      <c r="O1184">
        <v>7400</v>
      </c>
      <c r="P1184">
        <v>7400</v>
      </c>
      <c r="Q1184">
        <v>9500</v>
      </c>
      <c r="R1184">
        <v>9500</v>
      </c>
      <c r="S1184">
        <v>9500</v>
      </c>
      <c r="T1184">
        <v>9500</v>
      </c>
      <c r="U1184">
        <v>9500</v>
      </c>
      <c r="V1184">
        <v>9500</v>
      </c>
      <c r="W1184">
        <v>9500</v>
      </c>
    </row>
    <row r="1185" spans="1:23" x14ac:dyDescent="0.2">
      <c r="A1185" t="s">
        <v>17</v>
      </c>
      <c r="B1185" t="s">
        <v>1215</v>
      </c>
      <c r="C1185" s="4" t="str">
        <f t="shared" si="18"/>
        <v>/time-units?for_protocol_soa=true</v>
      </c>
      <c r="D1185">
        <v>6</v>
      </c>
      <c r="E1185">
        <v>0</v>
      </c>
      <c r="F1185">
        <v>75</v>
      </c>
      <c r="G1185">
        <v>518.11825299713098</v>
      </c>
      <c r="H1185">
        <v>25.933766039088301</v>
      </c>
      <c r="I1185">
        <v>2031.3915360020401</v>
      </c>
      <c r="J1185">
        <v>92</v>
      </c>
      <c r="K1185">
        <v>2.0174699739649998E-3</v>
      </c>
      <c r="L1185">
        <v>0</v>
      </c>
      <c r="M1185">
        <v>190</v>
      </c>
      <c r="N1185">
        <v>190</v>
      </c>
      <c r="O1185">
        <v>740</v>
      </c>
      <c r="P1185">
        <v>740</v>
      </c>
      <c r="Q1185">
        <v>2000</v>
      </c>
      <c r="R1185">
        <v>2000</v>
      </c>
      <c r="S1185">
        <v>2000</v>
      </c>
      <c r="T1185">
        <v>2000</v>
      </c>
      <c r="U1185">
        <v>2000</v>
      </c>
      <c r="V1185">
        <v>2000</v>
      </c>
      <c r="W1185">
        <v>2000</v>
      </c>
    </row>
    <row r="1186" spans="1:23" x14ac:dyDescent="0.2">
      <c r="A1186" t="s">
        <v>17</v>
      </c>
      <c r="B1186" t="s">
        <v>1216</v>
      </c>
      <c r="C1186" s="4" t="str">
        <f t="shared" si="18"/>
        <v>/studies/study_uid</v>
      </c>
      <c r="D1186">
        <v>8</v>
      </c>
      <c r="E1186">
        <v>0</v>
      </c>
      <c r="F1186">
        <v>1200</v>
      </c>
      <c r="G1186">
        <v>1394.35665249766</v>
      </c>
      <c r="H1186">
        <v>365.42373697738998</v>
      </c>
      <c r="I1186">
        <v>2554.6523680677601</v>
      </c>
      <c r="J1186">
        <v>1713</v>
      </c>
      <c r="K1186">
        <v>2.6899599652866701E-3</v>
      </c>
      <c r="L1186">
        <v>0</v>
      </c>
      <c r="M1186">
        <v>1500</v>
      </c>
      <c r="N1186">
        <v>1800</v>
      </c>
      <c r="O1186">
        <v>2300</v>
      </c>
      <c r="P1186">
        <v>2300</v>
      </c>
      <c r="Q1186">
        <v>2600</v>
      </c>
      <c r="R1186">
        <v>2600</v>
      </c>
      <c r="S1186">
        <v>2600</v>
      </c>
      <c r="T1186">
        <v>2600</v>
      </c>
      <c r="U1186">
        <v>2600</v>
      </c>
      <c r="V1186">
        <v>2600</v>
      </c>
      <c r="W1186">
        <v>2600</v>
      </c>
    </row>
    <row r="1187" spans="1:23" x14ac:dyDescent="0.2">
      <c r="A1187" t="s">
        <v>17</v>
      </c>
      <c r="B1187" t="s">
        <v>1217</v>
      </c>
      <c r="C1187" s="4" t="str">
        <f t="shared" si="18"/>
        <v>/flowchart?detailed=true</v>
      </c>
      <c r="D1187">
        <v>7</v>
      </c>
      <c r="E1187">
        <v>0</v>
      </c>
      <c r="F1187">
        <v>23000</v>
      </c>
      <c r="G1187">
        <v>20926.423102716999</v>
      </c>
      <c r="H1187">
        <v>13735.1768839871</v>
      </c>
      <c r="I1187">
        <v>24520.6177450018</v>
      </c>
      <c r="J1187">
        <v>500457</v>
      </c>
      <c r="K1187">
        <v>2.35371496962583E-3</v>
      </c>
      <c r="L1187">
        <v>0</v>
      </c>
      <c r="M1187">
        <v>23000</v>
      </c>
      <c r="N1187">
        <v>23000</v>
      </c>
      <c r="O1187">
        <v>23000</v>
      </c>
      <c r="P1187">
        <v>23000</v>
      </c>
      <c r="Q1187">
        <v>25000</v>
      </c>
      <c r="R1187">
        <v>25000</v>
      </c>
      <c r="S1187">
        <v>25000</v>
      </c>
      <c r="T1187">
        <v>25000</v>
      </c>
      <c r="U1187">
        <v>25000</v>
      </c>
      <c r="V1187">
        <v>25000</v>
      </c>
      <c r="W1187">
        <v>25000</v>
      </c>
    </row>
    <row r="1188" spans="1:23" x14ac:dyDescent="0.2">
      <c r="A1188" t="s">
        <v>17</v>
      </c>
      <c r="B1188" t="s">
        <v>1218</v>
      </c>
      <c r="C1188" s="4" t="str">
        <f t="shared" si="18"/>
        <v>/soa-preferences</v>
      </c>
      <c r="D1188">
        <v>8</v>
      </c>
      <c r="E1188">
        <v>0</v>
      </c>
      <c r="F1188">
        <v>130</v>
      </c>
      <c r="G1188">
        <v>379.120889148907</v>
      </c>
      <c r="H1188">
        <v>78.986378037370699</v>
      </c>
      <c r="I1188">
        <v>1300.7865740219099</v>
      </c>
      <c r="J1188">
        <v>100</v>
      </c>
      <c r="K1188">
        <v>2.6899599652866701E-3</v>
      </c>
      <c r="L1188">
        <v>0</v>
      </c>
      <c r="M1188">
        <v>150</v>
      </c>
      <c r="N1188">
        <v>360</v>
      </c>
      <c r="O1188">
        <v>850</v>
      </c>
      <c r="P1188">
        <v>850</v>
      </c>
      <c r="Q1188">
        <v>1300</v>
      </c>
      <c r="R1188">
        <v>1300</v>
      </c>
      <c r="S1188">
        <v>1300</v>
      </c>
      <c r="T1188">
        <v>1300</v>
      </c>
      <c r="U1188">
        <v>1300</v>
      </c>
      <c r="V1188">
        <v>1300</v>
      </c>
      <c r="W1188">
        <v>1300</v>
      </c>
    </row>
    <row r="1189" spans="1:23" x14ac:dyDescent="0.2">
      <c r="A1189" t="s">
        <v>17</v>
      </c>
      <c r="B1189" t="s">
        <v>1219</v>
      </c>
      <c r="C1189" s="4" t="str">
        <f t="shared" si="18"/>
        <v>/study-activities?page_size=0&amp;page_number=1</v>
      </c>
      <c r="D1189">
        <v>7</v>
      </c>
      <c r="E1189">
        <v>0</v>
      </c>
      <c r="F1189">
        <v>2700</v>
      </c>
      <c r="G1189">
        <v>2801.48357871387</v>
      </c>
      <c r="H1189">
        <v>1742.4486869713201</v>
      </c>
      <c r="I1189">
        <v>3773.4401710331399</v>
      </c>
      <c r="J1189">
        <v>409416</v>
      </c>
      <c r="K1189">
        <v>2.35371496962583E-3</v>
      </c>
      <c r="L1189">
        <v>0</v>
      </c>
      <c r="M1189">
        <v>2700</v>
      </c>
      <c r="N1189">
        <v>3500</v>
      </c>
      <c r="O1189">
        <v>3500</v>
      </c>
      <c r="P1189">
        <v>3500</v>
      </c>
      <c r="Q1189">
        <v>3800</v>
      </c>
      <c r="R1189">
        <v>3800</v>
      </c>
      <c r="S1189">
        <v>3800</v>
      </c>
      <c r="T1189">
        <v>3800</v>
      </c>
      <c r="U1189">
        <v>3800</v>
      </c>
      <c r="V1189">
        <v>3800</v>
      </c>
      <c r="W1189">
        <v>3800</v>
      </c>
    </row>
    <row r="1190" spans="1:23" x14ac:dyDescent="0.2">
      <c r="A1190" t="s">
        <v>17</v>
      </c>
      <c r="B1190" t="s">
        <v>1220</v>
      </c>
      <c r="C1190" s="4" t="str">
        <f t="shared" si="18"/>
        <v>/study-soa-footnotes?page_number=1&amp;page_size=0&amp;total_count=true</v>
      </c>
      <c r="D1190">
        <v>7</v>
      </c>
      <c r="E1190">
        <v>0</v>
      </c>
      <c r="F1190">
        <v>790</v>
      </c>
      <c r="G1190">
        <v>1842.57145013128</v>
      </c>
      <c r="H1190">
        <v>28.787464951164999</v>
      </c>
      <c r="I1190">
        <v>5544.7495959233402</v>
      </c>
      <c r="J1190">
        <v>40</v>
      </c>
      <c r="K1190">
        <v>2.35371496962583E-3</v>
      </c>
      <c r="L1190">
        <v>0</v>
      </c>
      <c r="M1190">
        <v>790</v>
      </c>
      <c r="N1190">
        <v>1600</v>
      </c>
      <c r="O1190">
        <v>3900</v>
      </c>
      <c r="P1190">
        <v>3900</v>
      </c>
      <c r="Q1190">
        <v>5500</v>
      </c>
      <c r="R1190">
        <v>5500</v>
      </c>
      <c r="S1190">
        <v>5500</v>
      </c>
      <c r="T1190">
        <v>5500</v>
      </c>
      <c r="U1190">
        <v>5500</v>
      </c>
      <c r="V1190">
        <v>5500</v>
      </c>
      <c r="W1190">
        <v>5500</v>
      </c>
    </row>
    <row r="1191" spans="1:23" x14ac:dyDescent="0.2">
      <c r="A1191" t="s">
        <v>17</v>
      </c>
      <c r="B1191" t="s">
        <v>1221</v>
      </c>
      <c r="C1191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91">
        <v>7</v>
      </c>
      <c r="E1191">
        <v>0</v>
      </c>
      <c r="F1191">
        <v>6400</v>
      </c>
      <c r="G1191">
        <v>6201.2502032864304</v>
      </c>
      <c r="H1191">
        <v>2106.54350696131</v>
      </c>
      <c r="I1191">
        <v>10074.6347960084</v>
      </c>
      <c r="J1191">
        <v>46787</v>
      </c>
      <c r="K1191">
        <v>2.35371496962583E-3</v>
      </c>
      <c r="L1191">
        <v>0</v>
      </c>
      <c r="M1191">
        <v>6400</v>
      </c>
      <c r="N1191">
        <v>7200</v>
      </c>
      <c r="O1191">
        <v>9000</v>
      </c>
      <c r="P1191">
        <v>9000</v>
      </c>
      <c r="Q1191">
        <v>10000</v>
      </c>
      <c r="R1191">
        <v>10000</v>
      </c>
      <c r="S1191">
        <v>10000</v>
      </c>
      <c r="T1191">
        <v>10000</v>
      </c>
      <c r="U1191">
        <v>10000</v>
      </c>
      <c r="V1191">
        <v>10000</v>
      </c>
      <c r="W1191">
        <v>10000</v>
      </c>
    </row>
    <row r="1192" spans="1:23" x14ac:dyDescent="0.2">
      <c r="A1192" t="s">
        <v>17</v>
      </c>
      <c r="B1192" t="s">
        <v>1222</v>
      </c>
      <c r="C1192" s="4" t="str">
        <f t="shared" si="18"/>
        <v>/time-units?for_protocol_soa=true</v>
      </c>
      <c r="D1192">
        <v>8</v>
      </c>
      <c r="E1192">
        <v>0</v>
      </c>
      <c r="F1192">
        <v>160</v>
      </c>
      <c r="G1192">
        <v>558.38702450273502</v>
      </c>
      <c r="H1192">
        <v>77.562790014781001</v>
      </c>
      <c r="I1192">
        <v>1912.9138221032899</v>
      </c>
      <c r="J1192">
        <v>92</v>
      </c>
      <c r="K1192">
        <v>2.6899599652866701E-3</v>
      </c>
      <c r="L1192">
        <v>0</v>
      </c>
      <c r="M1192">
        <v>430</v>
      </c>
      <c r="N1192">
        <v>730</v>
      </c>
      <c r="O1192">
        <v>870</v>
      </c>
      <c r="P1192">
        <v>870</v>
      </c>
      <c r="Q1192">
        <v>1900</v>
      </c>
      <c r="R1192">
        <v>1900</v>
      </c>
      <c r="S1192">
        <v>1900</v>
      </c>
      <c r="T1192">
        <v>1900</v>
      </c>
      <c r="U1192">
        <v>1900</v>
      </c>
      <c r="V1192">
        <v>1900</v>
      </c>
      <c r="W1192">
        <v>1900</v>
      </c>
    </row>
    <row r="1193" spans="1:23" x14ac:dyDescent="0.2">
      <c r="A1193" t="s">
        <v>17</v>
      </c>
      <c r="B1193" t="s">
        <v>1223</v>
      </c>
      <c r="C1193" s="4" t="str">
        <f t="shared" si="18"/>
        <v>/studies/study_uid</v>
      </c>
      <c r="D1193">
        <v>6</v>
      </c>
      <c r="E1193">
        <v>0</v>
      </c>
      <c r="F1193">
        <v>610</v>
      </c>
      <c r="G1193">
        <v>702.98966802268603</v>
      </c>
      <c r="H1193">
        <v>352.71190793719097</v>
      </c>
      <c r="I1193">
        <v>1141.9550890568601</v>
      </c>
      <c r="J1193">
        <v>1713</v>
      </c>
      <c r="K1193">
        <v>2.0174699739649998E-3</v>
      </c>
      <c r="L1193">
        <v>0</v>
      </c>
      <c r="M1193">
        <v>680</v>
      </c>
      <c r="N1193">
        <v>680</v>
      </c>
      <c r="O1193">
        <v>880</v>
      </c>
      <c r="P1193">
        <v>880</v>
      </c>
      <c r="Q1193">
        <v>1100</v>
      </c>
      <c r="R1193">
        <v>1100</v>
      </c>
      <c r="S1193">
        <v>1100</v>
      </c>
      <c r="T1193">
        <v>1100</v>
      </c>
      <c r="U1193">
        <v>1100</v>
      </c>
      <c r="V1193">
        <v>1100</v>
      </c>
      <c r="W1193">
        <v>1100</v>
      </c>
    </row>
    <row r="1194" spans="1:23" x14ac:dyDescent="0.2">
      <c r="A1194" t="s">
        <v>17</v>
      </c>
      <c r="B1194" t="s">
        <v>1224</v>
      </c>
      <c r="C1194" s="4" t="str">
        <f t="shared" si="18"/>
        <v>/flowchart?detailed=true</v>
      </c>
      <c r="D1194">
        <v>6</v>
      </c>
      <c r="E1194">
        <v>0</v>
      </c>
      <c r="F1194">
        <v>25000</v>
      </c>
      <c r="G1194">
        <v>25143.512234499201</v>
      </c>
      <c r="H1194">
        <v>24005.560955964</v>
      </c>
      <c r="I1194">
        <v>26332.860423019101</v>
      </c>
      <c r="J1194">
        <v>504416</v>
      </c>
      <c r="K1194">
        <v>2.0174699739649998E-3</v>
      </c>
      <c r="L1194">
        <v>0</v>
      </c>
      <c r="M1194">
        <v>25000</v>
      </c>
      <c r="N1194">
        <v>25000</v>
      </c>
      <c r="O1194">
        <v>26000</v>
      </c>
      <c r="P1194">
        <v>26000</v>
      </c>
      <c r="Q1194">
        <v>26000</v>
      </c>
      <c r="R1194">
        <v>26000</v>
      </c>
      <c r="S1194">
        <v>26000</v>
      </c>
      <c r="T1194">
        <v>26000</v>
      </c>
      <c r="U1194">
        <v>26000</v>
      </c>
      <c r="V1194">
        <v>26000</v>
      </c>
      <c r="W1194">
        <v>26000</v>
      </c>
    </row>
    <row r="1195" spans="1:23" x14ac:dyDescent="0.2">
      <c r="A1195" t="s">
        <v>17</v>
      </c>
      <c r="B1195" t="s">
        <v>1225</v>
      </c>
      <c r="C1195" s="4" t="str">
        <f t="shared" si="18"/>
        <v>/soa-preferences</v>
      </c>
      <c r="D1195">
        <v>6</v>
      </c>
      <c r="E1195">
        <v>0</v>
      </c>
      <c r="F1195">
        <v>280</v>
      </c>
      <c r="G1195">
        <v>552.13965366904904</v>
      </c>
      <c r="H1195">
        <v>68.622348946519196</v>
      </c>
      <c r="I1195">
        <v>2186.8932979414199</v>
      </c>
      <c r="J1195">
        <v>100</v>
      </c>
      <c r="K1195">
        <v>2.0174699739649998E-3</v>
      </c>
      <c r="L1195">
        <v>0</v>
      </c>
      <c r="M1195">
        <v>320</v>
      </c>
      <c r="N1195">
        <v>320</v>
      </c>
      <c r="O1195">
        <v>350</v>
      </c>
      <c r="P1195">
        <v>350</v>
      </c>
      <c r="Q1195">
        <v>2200</v>
      </c>
      <c r="R1195">
        <v>2200</v>
      </c>
      <c r="S1195">
        <v>2200</v>
      </c>
      <c r="T1195">
        <v>2200</v>
      </c>
      <c r="U1195">
        <v>2200</v>
      </c>
      <c r="V1195">
        <v>2200</v>
      </c>
      <c r="W1195">
        <v>2200</v>
      </c>
    </row>
    <row r="1196" spans="1:23" x14ac:dyDescent="0.2">
      <c r="A1196" t="s">
        <v>17</v>
      </c>
      <c r="B1196" t="s">
        <v>1226</v>
      </c>
      <c r="C1196" s="4" t="str">
        <f t="shared" si="18"/>
        <v>/study-activities?page_size=0&amp;page_number=1</v>
      </c>
      <c r="D1196">
        <v>6</v>
      </c>
      <c r="E1196">
        <v>0</v>
      </c>
      <c r="F1196">
        <v>2800</v>
      </c>
      <c r="G1196">
        <v>3290.5259828354801</v>
      </c>
      <c r="H1196">
        <v>2042.12482494767</v>
      </c>
      <c r="I1196">
        <v>4209.5694369636403</v>
      </c>
      <c r="J1196">
        <v>409416</v>
      </c>
      <c r="K1196">
        <v>2.0174699739649998E-3</v>
      </c>
      <c r="L1196">
        <v>0</v>
      </c>
      <c r="M1196">
        <v>4000</v>
      </c>
      <c r="N1196">
        <v>4000</v>
      </c>
      <c r="O1196">
        <v>4200</v>
      </c>
      <c r="P1196">
        <v>4200</v>
      </c>
      <c r="Q1196">
        <v>4200</v>
      </c>
      <c r="R1196">
        <v>4200</v>
      </c>
      <c r="S1196">
        <v>4200</v>
      </c>
      <c r="T1196">
        <v>4200</v>
      </c>
      <c r="U1196">
        <v>4200</v>
      </c>
      <c r="V1196">
        <v>4200</v>
      </c>
      <c r="W1196">
        <v>4200</v>
      </c>
    </row>
    <row r="1197" spans="1:23" x14ac:dyDescent="0.2">
      <c r="A1197" t="s">
        <v>17</v>
      </c>
      <c r="B1197" t="s">
        <v>1227</v>
      </c>
      <c r="C1197" s="4" t="str">
        <f t="shared" si="18"/>
        <v>/study-soa-footnotes?page_number=1&amp;page_size=0&amp;total_count=true</v>
      </c>
      <c r="D1197">
        <v>6</v>
      </c>
      <c r="E1197">
        <v>0</v>
      </c>
      <c r="F1197">
        <v>820</v>
      </c>
      <c r="G1197">
        <v>1984.66160016444</v>
      </c>
      <c r="H1197">
        <v>34.748872974887398</v>
      </c>
      <c r="I1197">
        <v>5327.0540100056596</v>
      </c>
      <c r="J1197">
        <v>40</v>
      </c>
      <c r="K1197">
        <v>2.0174699739649998E-3</v>
      </c>
      <c r="L1197">
        <v>0</v>
      </c>
      <c r="M1197">
        <v>1900</v>
      </c>
      <c r="N1197">
        <v>1900</v>
      </c>
      <c r="O1197">
        <v>3400</v>
      </c>
      <c r="P1197">
        <v>3400</v>
      </c>
      <c r="Q1197">
        <v>5300</v>
      </c>
      <c r="R1197">
        <v>5300</v>
      </c>
      <c r="S1197">
        <v>5300</v>
      </c>
      <c r="T1197">
        <v>5300</v>
      </c>
      <c r="U1197">
        <v>5300</v>
      </c>
      <c r="V1197">
        <v>5300</v>
      </c>
      <c r="W1197">
        <v>5300</v>
      </c>
    </row>
    <row r="1198" spans="1:23" x14ac:dyDescent="0.2">
      <c r="A1198" t="s">
        <v>17</v>
      </c>
      <c r="B1198" t="s">
        <v>1228</v>
      </c>
      <c r="C1198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198">
        <v>6</v>
      </c>
      <c r="E1198">
        <v>0</v>
      </c>
      <c r="F1198">
        <v>6000</v>
      </c>
      <c r="G1198">
        <v>6484.7170061548204</v>
      </c>
      <c r="H1198">
        <v>4162.2235409449704</v>
      </c>
      <c r="I1198">
        <v>8429.1031740140097</v>
      </c>
      <c r="J1198">
        <v>46787</v>
      </c>
      <c r="K1198">
        <v>2.0174699739649998E-3</v>
      </c>
      <c r="L1198">
        <v>0</v>
      </c>
      <c r="M1198">
        <v>7200</v>
      </c>
      <c r="N1198">
        <v>7200</v>
      </c>
      <c r="O1198">
        <v>7200</v>
      </c>
      <c r="P1198">
        <v>7200</v>
      </c>
      <c r="Q1198">
        <v>8400</v>
      </c>
      <c r="R1198">
        <v>8400</v>
      </c>
      <c r="S1198">
        <v>8400</v>
      </c>
      <c r="T1198">
        <v>8400</v>
      </c>
      <c r="U1198">
        <v>8400</v>
      </c>
      <c r="V1198">
        <v>8400</v>
      </c>
      <c r="W1198">
        <v>8400</v>
      </c>
    </row>
    <row r="1199" spans="1:23" x14ac:dyDescent="0.2">
      <c r="A1199" t="s">
        <v>17</v>
      </c>
      <c r="B1199" t="s">
        <v>1229</v>
      </c>
      <c r="C1199" s="4" t="str">
        <f t="shared" si="18"/>
        <v>/time-units?for_protocol_soa=true</v>
      </c>
      <c r="D1199">
        <v>6</v>
      </c>
      <c r="E1199">
        <v>0</v>
      </c>
      <c r="F1199">
        <v>150</v>
      </c>
      <c r="G1199">
        <v>291.14176016688901</v>
      </c>
      <c r="H1199">
        <v>79.9865910084918</v>
      </c>
      <c r="I1199">
        <v>850.29594099614701</v>
      </c>
      <c r="J1199">
        <v>92</v>
      </c>
      <c r="K1199">
        <v>2.0174699739649998E-3</v>
      </c>
      <c r="L1199">
        <v>0</v>
      </c>
      <c r="M1199">
        <v>270</v>
      </c>
      <c r="N1199">
        <v>270</v>
      </c>
      <c r="O1199">
        <v>290</v>
      </c>
      <c r="P1199">
        <v>290</v>
      </c>
      <c r="Q1199">
        <v>850</v>
      </c>
      <c r="R1199">
        <v>850</v>
      </c>
      <c r="S1199">
        <v>850</v>
      </c>
      <c r="T1199">
        <v>850</v>
      </c>
      <c r="U1199">
        <v>850</v>
      </c>
      <c r="V1199">
        <v>850</v>
      </c>
      <c r="W1199">
        <v>850</v>
      </c>
    </row>
    <row r="1200" spans="1:23" x14ac:dyDescent="0.2">
      <c r="A1200" t="s">
        <v>17</v>
      </c>
      <c r="B1200" t="s">
        <v>1230</v>
      </c>
      <c r="C1200" s="4" t="str">
        <f t="shared" si="18"/>
        <v>/studies/study_uid</v>
      </c>
      <c r="D1200">
        <v>9</v>
      </c>
      <c r="E1200">
        <v>0</v>
      </c>
      <c r="F1200">
        <v>510</v>
      </c>
      <c r="G1200">
        <v>1319.22941454427</v>
      </c>
      <c r="H1200">
        <v>295.89873400982401</v>
      </c>
      <c r="I1200">
        <v>5840.3280479833402</v>
      </c>
      <c r="J1200">
        <v>1713</v>
      </c>
      <c r="K1200">
        <v>3.0262049609475002E-3</v>
      </c>
      <c r="L1200">
        <v>0</v>
      </c>
      <c r="M1200">
        <v>510</v>
      </c>
      <c r="N1200">
        <v>880</v>
      </c>
      <c r="O1200">
        <v>930</v>
      </c>
      <c r="P1200">
        <v>2300</v>
      </c>
      <c r="Q1200">
        <v>5800</v>
      </c>
      <c r="R1200">
        <v>5800</v>
      </c>
      <c r="S1200">
        <v>5800</v>
      </c>
      <c r="T1200">
        <v>5800</v>
      </c>
      <c r="U1200">
        <v>5800</v>
      </c>
      <c r="V1200">
        <v>5800</v>
      </c>
      <c r="W1200">
        <v>5800</v>
      </c>
    </row>
    <row r="1201" spans="1:23" x14ac:dyDescent="0.2">
      <c r="A1201" t="s">
        <v>17</v>
      </c>
      <c r="B1201" t="s">
        <v>1231</v>
      </c>
      <c r="C1201" s="4" t="str">
        <f t="shared" si="18"/>
        <v>/flowchart?detailed=true</v>
      </c>
      <c r="D1201">
        <v>7</v>
      </c>
      <c r="E1201">
        <v>0</v>
      </c>
      <c r="F1201">
        <v>23000</v>
      </c>
      <c r="G1201">
        <v>22229.800717273101</v>
      </c>
      <c r="H1201">
        <v>15280.704154982201</v>
      </c>
      <c r="I1201">
        <v>27626.4956479426</v>
      </c>
      <c r="J1201">
        <v>509766</v>
      </c>
      <c r="K1201">
        <v>2.35371496962583E-3</v>
      </c>
      <c r="L1201">
        <v>0</v>
      </c>
      <c r="M1201">
        <v>23000</v>
      </c>
      <c r="N1201">
        <v>25000</v>
      </c>
      <c r="O1201">
        <v>26000</v>
      </c>
      <c r="P1201">
        <v>26000</v>
      </c>
      <c r="Q1201">
        <v>28000</v>
      </c>
      <c r="R1201">
        <v>28000</v>
      </c>
      <c r="S1201">
        <v>28000</v>
      </c>
      <c r="T1201">
        <v>28000</v>
      </c>
      <c r="U1201">
        <v>28000</v>
      </c>
      <c r="V1201">
        <v>28000</v>
      </c>
      <c r="W1201">
        <v>28000</v>
      </c>
    </row>
    <row r="1202" spans="1:23" x14ac:dyDescent="0.2">
      <c r="A1202" t="s">
        <v>17</v>
      </c>
      <c r="B1202" t="s">
        <v>1232</v>
      </c>
      <c r="C1202" s="4" t="str">
        <f t="shared" si="18"/>
        <v>/soa-preferences</v>
      </c>
      <c r="D1202">
        <v>9</v>
      </c>
      <c r="E1202">
        <v>0</v>
      </c>
      <c r="F1202">
        <v>99</v>
      </c>
      <c r="G1202">
        <v>100.80511499351501</v>
      </c>
      <c r="H1202">
        <v>71.471065049990997</v>
      </c>
      <c r="I1202">
        <v>174.28377701435201</v>
      </c>
      <c r="J1202">
        <v>100</v>
      </c>
      <c r="K1202">
        <v>3.0262049609475002E-3</v>
      </c>
      <c r="L1202">
        <v>0</v>
      </c>
      <c r="M1202">
        <v>99</v>
      </c>
      <c r="N1202">
        <v>100</v>
      </c>
      <c r="O1202">
        <v>110</v>
      </c>
      <c r="P1202">
        <v>110</v>
      </c>
      <c r="Q1202">
        <v>170</v>
      </c>
      <c r="R1202">
        <v>170</v>
      </c>
      <c r="S1202">
        <v>170</v>
      </c>
      <c r="T1202">
        <v>170</v>
      </c>
      <c r="U1202">
        <v>170</v>
      </c>
      <c r="V1202">
        <v>170</v>
      </c>
      <c r="W1202">
        <v>170</v>
      </c>
    </row>
    <row r="1203" spans="1:23" x14ac:dyDescent="0.2">
      <c r="A1203" t="s">
        <v>17</v>
      </c>
      <c r="B1203" t="s">
        <v>1233</v>
      </c>
      <c r="C1203" s="4" t="str">
        <f t="shared" si="18"/>
        <v>/study-activities?page_size=0&amp;page_number=1</v>
      </c>
      <c r="D1203">
        <v>9</v>
      </c>
      <c r="E1203">
        <v>0</v>
      </c>
      <c r="F1203">
        <v>3000</v>
      </c>
      <c r="G1203">
        <v>2717.6677674287898</v>
      </c>
      <c r="H1203">
        <v>1377.7190099935899</v>
      </c>
      <c r="I1203">
        <v>3418.5020850272799</v>
      </c>
      <c r="J1203">
        <v>409416</v>
      </c>
      <c r="K1203">
        <v>3.0262049609475002E-3</v>
      </c>
      <c r="L1203">
        <v>0</v>
      </c>
      <c r="M1203">
        <v>3000</v>
      </c>
      <c r="N1203">
        <v>3000</v>
      </c>
      <c r="O1203">
        <v>3300</v>
      </c>
      <c r="P1203">
        <v>3400</v>
      </c>
      <c r="Q1203">
        <v>3400</v>
      </c>
      <c r="R1203">
        <v>3400</v>
      </c>
      <c r="S1203">
        <v>3400</v>
      </c>
      <c r="T1203">
        <v>3400</v>
      </c>
      <c r="U1203">
        <v>3400</v>
      </c>
      <c r="V1203">
        <v>3400</v>
      </c>
      <c r="W1203">
        <v>3400</v>
      </c>
    </row>
    <row r="1204" spans="1:23" x14ac:dyDescent="0.2">
      <c r="A1204" t="s">
        <v>17</v>
      </c>
      <c r="B1204" t="s">
        <v>1234</v>
      </c>
      <c r="C1204" s="4" t="str">
        <f t="shared" si="18"/>
        <v>/study-soa-footnotes?page_number=1&amp;page_size=0&amp;total_count=true</v>
      </c>
      <c r="D1204">
        <v>7</v>
      </c>
      <c r="E1204">
        <v>0</v>
      </c>
      <c r="F1204">
        <v>720</v>
      </c>
      <c r="G1204">
        <v>793.79221599083303</v>
      </c>
      <c r="H1204">
        <v>33.892106963321503</v>
      </c>
      <c r="I1204">
        <v>2475.8465019986002</v>
      </c>
      <c r="J1204">
        <v>40</v>
      </c>
      <c r="K1204">
        <v>2.35371496962583E-3</v>
      </c>
      <c r="L1204">
        <v>0</v>
      </c>
      <c r="M1204">
        <v>720</v>
      </c>
      <c r="N1204">
        <v>840</v>
      </c>
      <c r="O1204">
        <v>960</v>
      </c>
      <c r="P1204">
        <v>960</v>
      </c>
      <c r="Q1204">
        <v>2500</v>
      </c>
      <c r="R1204">
        <v>2500</v>
      </c>
      <c r="S1204">
        <v>2500</v>
      </c>
      <c r="T1204">
        <v>2500</v>
      </c>
      <c r="U1204">
        <v>2500</v>
      </c>
      <c r="V1204">
        <v>2500</v>
      </c>
      <c r="W1204">
        <v>2500</v>
      </c>
    </row>
    <row r="1205" spans="1:23" x14ac:dyDescent="0.2">
      <c r="A1205" t="s">
        <v>17</v>
      </c>
      <c r="B1205" t="s">
        <v>1235</v>
      </c>
      <c r="C1205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205">
        <v>7</v>
      </c>
      <c r="E1205">
        <v>0</v>
      </c>
      <c r="F1205">
        <v>6800</v>
      </c>
      <c r="G1205">
        <v>6465.5864597131804</v>
      </c>
      <c r="H1205">
        <v>5275.3418920328804</v>
      </c>
      <c r="I1205">
        <v>7651.8529310123904</v>
      </c>
      <c r="J1205">
        <v>46787</v>
      </c>
      <c r="K1205">
        <v>2.35371496962583E-3</v>
      </c>
      <c r="L1205">
        <v>0</v>
      </c>
      <c r="M1205">
        <v>6800</v>
      </c>
      <c r="N1205">
        <v>6900</v>
      </c>
      <c r="O1205">
        <v>7100</v>
      </c>
      <c r="P1205">
        <v>7100</v>
      </c>
      <c r="Q1205">
        <v>7700</v>
      </c>
      <c r="R1205">
        <v>7700</v>
      </c>
      <c r="S1205">
        <v>7700</v>
      </c>
      <c r="T1205">
        <v>7700</v>
      </c>
      <c r="U1205">
        <v>7700</v>
      </c>
      <c r="V1205">
        <v>7700</v>
      </c>
      <c r="W1205">
        <v>7700</v>
      </c>
    </row>
    <row r="1206" spans="1:23" x14ac:dyDescent="0.2">
      <c r="A1206" t="s">
        <v>17</v>
      </c>
      <c r="B1206" t="s">
        <v>1236</v>
      </c>
      <c r="C1206" s="4" t="str">
        <f t="shared" si="18"/>
        <v>/time-units?for_protocol_soa=true</v>
      </c>
      <c r="D1206">
        <v>9</v>
      </c>
      <c r="E1206">
        <v>0</v>
      </c>
      <c r="F1206">
        <v>80</v>
      </c>
      <c r="G1206">
        <v>89.397166441712102</v>
      </c>
      <c r="H1206">
        <v>47.911855974234598</v>
      </c>
      <c r="I1206">
        <v>135.64695708919299</v>
      </c>
      <c r="J1206">
        <v>92</v>
      </c>
      <c r="K1206">
        <v>3.0262049609475002E-3</v>
      </c>
      <c r="L1206">
        <v>0</v>
      </c>
      <c r="M1206">
        <v>80</v>
      </c>
      <c r="N1206">
        <v>81</v>
      </c>
      <c r="O1206">
        <v>110</v>
      </c>
      <c r="P1206">
        <v>120</v>
      </c>
      <c r="Q1206">
        <v>140</v>
      </c>
      <c r="R1206">
        <v>140</v>
      </c>
      <c r="S1206">
        <v>140</v>
      </c>
      <c r="T1206">
        <v>140</v>
      </c>
      <c r="U1206">
        <v>140</v>
      </c>
      <c r="V1206">
        <v>140</v>
      </c>
      <c r="W1206">
        <v>140</v>
      </c>
    </row>
    <row r="1207" spans="1:23" x14ac:dyDescent="0.2">
      <c r="A1207" t="s">
        <v>17</v>
      </c>
      <c r="B1207" t="s">
        <v>1237</v>
      </c>
      <c r="C1207" s="4" t="str">
        <f t="shared" si="18"/>
        <v>/studies/study_uid</v>
      </c>
      <c r="D1207">
        <v>11</v>
      </c>
      <c r="E1207">
        <v>0</v>
      </c>
      <c r="F1207">
        <v>1800</v>
      </c>
      <c r="G1207">
        <v>1863.5122529760099</v>
      </c>
      <c r="H1207">
        <v>259.46477195248002</v>
      </c>
      <c r="I1207">
        <v>4064.1099310014301</v>
      </c>
      <c r="J1207">
        <v>1713</v>
      </c>
      <c r="K1207">
        <v>3.69869495226917E-3</v>
      </c>
      <c r="L1207">
        <v>0</v>
      </c>
      <c r="M1207">
        <v>1800</v>
      </c>
      <c r="N1207">
        <v>2300</v>
      </c>
      <c r="O1207">
        <v>3100</v>
      </c>
      <c r="P1207">
        <v>3100</v>
      </c>
      <c r="Q1207">
        <v>4000</v>
      </c>
      <c r="R1207">
        <v>4100</v>
      </c>
      <c r="S1207">
        <v>4100</v>
      </c>
      <c r="T1207">
        <v>4100</v>
      </c>
      <c r="U1207">
        <v>4100</v>
      </c>
      <c r="V1207">
        <v>4100</v>
      </c>
      <c r="W1207">
        <v>4100</v>
      </c>
    </row>
    <row r="1208" spans="1:23" x14ac:dyDescent="0.2">
      <c r="A1208" t="s">
        <v>17</v>
      </c>
      <c r="B1208" t="s">
        <v>1238</v>
      </c>
      <c r="C1208" s="4" t="str">
        <f t="shared" si="18"/>
        <v>/flowchart?detailed=true</v>
      </c>
      <c r="D1208">
        <v>11</v>
      </c>
      <c r="E1208">
        <v>0</v>
      </c>
      <c r="F1208">
        <v>24000</v>
      </c>
      <c r="G1208">
        <v>23193.335939177501</v>
      </c>
      <c r="H1208">
        <v>18195.207669981701</v>
      </c>
      <c r="I1208">
        <v>26771.779141970899</v>
      </c>
      <c r="J1208">
        <v>506235</v>
      </c>
      <c r="K1208">
        <v>3.69869495226917E-3</v>
      </c>
      <c r="L1208">
        <v>0</v>
      </c>
      <c r="M1208">
        <v>24000</v>
      </c>
      <c r="N1208">
        <v>26000</v>
      </c>
      <c r="O1208">
        <v>26000</v>
      </c>
      <c r="P1208">
        <v>26000</v>
      </c>
      <c r="Q1208">
        <v>26000</v>
      </c>
      <c r="R1208">
        <v>27000</v>
      </c>
      <c r="S1208">
        <v>27000</v>
      </c>
      <c r="T1208">
        <v>27000</v>
      </c>
      <c r="U1208">
        <v>27000</v>
      </c>
      <c r="V1208">
        <v>27000</v>
      </c>
      <c r="W1208">
        <v>27000</v>
      </c>
    </row>
    <row r="1209" spans="1:23" x14ac:dyDescent="0.2">
      <c r="A1209" t="s">
        <v>17</v>
      </c>
      <c r="B1209" t="s">
        <v>1239</v>
      </c>
      <c r="C1209" s="4" t="str">
        <f t="shared" si="18"/>
        <v>/soa-preferences</v>
      </c>
      <c r="D1209">
        <v>11</v>
      </c>
      <c r="E1209">
        <v>0</v>
      </c>
      <c r="F1209">
        <v>160</v>
      </c>
      <c r="G1209">
        <v>488.79947082605202</v>
      </c>
      <c r="H1209">
        <v>73.307710001245098</v>
      </c>
      <c r="I1209">
        <v>2590.4306839220199</v>
      </c>
      <c r="J1209">
        <v>100</v>
      </c>
      <c r="K1209">
        <v>3.69869495226917E-3</v>
      </c>
      <c r="L1209">
        <v>0</v>
      </c>
      <c r="M1209">
        <v>160</v>
      </c>
      <c r="N1209">
        <v>470</v>
      </c>
      <c r="O1209">
        <v>610</v>
      </c>
      <c r="P1209">
        <v>610</v>
      </c>
      <c r="Q1209">
        <v>640</v>
      </c>
      <c r="R1209">
        <v>2600</v>
      </c>
      <c r="S1209">
        <v>2600</v>
      </c>
      <c r="T1209">
        <v>2600</v>
      </c>
      <c r="U1209">
        <v>2600</v>
      </c>
      <c r="V1209">
        <v>2600</v>
      </c>
      <c r="W1209">
        <v>2600</v>
      </c>
    </row>
    <row r="1210" spans="1:23" x14ac:dyDescent="0.2">
      <c r="A1210" t="s">
        <v>17</v>
      </c>
      <c r="B1210" t="s">
        <v>1240</v>
      </c>
      <c r="C1210" s="4" t="str">
        <f t="shared" si="18"/>
        <v>/study-activities?page_size=0&amp;page_number=1</v>
      </c>
      <c r="D1210">
        <v>11</v>
      </c>
      <c r="E1210">
        <v>0</v>
      </c>
      <c r="F1210">
        <v>3200</v>
      </c>
      <c r="G1210">
        <v>4272.2539361566296</v>
      </c>
      <c r="H1210">
        <v>1560.8976579969701</v>
      </c>
      <c r="I1210">
        <v>15063.2179819513</v>
      </c>
      <c r="J1210">
        <v>409416</v>
      </c>
      <c r="K1210">
        <v>3.69869495226917E-3</v>
      </c>
      <c r="L1210">
        <v>0</v>
      </c>
      <c r="M1210">
        <v>3200</v>
      </c>
      <c r="N1210">
        <v>3300</v>
      </c>
      <c r="O1210">
        <v>4700</v>
      </c>
      <c r="P1210">
        <v>4700</v>
      </c>
      <c r="Q1210">
        <v>5600</v>
      </c>
      <c r="R1210">
        <v>15000</v>
      </c>
      <c r="S1210">
        <v>15000</v>
      </c>
      <c r="T1210">
        <v>15000</v>
      </c>
      <c r="U1210">
        <v>15000</v>
      </c>
      <c r="V1210">
        <v>15000</v>
      </c>
      <c r="W1210">
        <v>15000</v>
      </c>
    </row>
    <row r="1211" spans="1:23" x14ac:dyDescent="0.2">
      <c r="A1211" t="s">
        <v>17</v>
      </c>
      <c r="B1211" t="s">
        <v>1241</v>
      </c>
      <c r="C1211" s="4" t="str">
        <f t="shared" si="18"/>
        <v>/study-soa-footnotes?page_number=1&amp;page_size=0&amp;total_count=true</v>
      </c>
      <c r="D1211">
        <v>11</v>
      </c>
      <c r="E1211">
        <v>0</v>
      </c>
      <c r="F1211">
        <v>1100</v>
      </c>
      <c r="G1211">
        <v>1872.33887072017</v>
      </c>
      <c r="H1211">
        <v>58.106642914935897</v>
      </c>
      <c r="I1211">
        <v>7271.6885120607903</v>
      </c>
      <c r="J1211">
        <v>40</v>
      </c>
      <c r="K1211">
        <v>3.69869495226917E-3</v>
      </c>
      <c r="L1211">
        <v>0</v>
      </c>
      <c r="M1211">
        <v>1100</v>
      </c>
      <c r="N1211">
        <v>2200</v>
      </c>
      <c r="O1211">
        <v>2600</v>
      </c>
      <c r="P1211">
        <v>2600</v>
      </c>
      <c r="Q1211">
        <v>3200</v>
      </c>
      <c r="R1211">
        <v>7300</v>
      </c>
      <c r="S1211">
        <v>7300</v>
      </c>
      <c r="T1211">
        <v>7300</v>
      </c>
      <c r="U1211">
        <v>7300</v>
      </c>
      <c r="V1211">
        <v>7300</v>
      </c>
      <c r="W1211">
        <v>7300</v>
      </c>
    </row>
    <row r="1212" spans="1:23" x14ac:dyDescent="0.2">
      <c r="A1212" t="s">
        <v>17</v>
      </c>
      <c r="B1212" t="s">
        <v>1242</v>
      </c>
      <c r="C1212" s="4" t="str">
        <f t="shared" si="18"/>
        <v>/study-visits?page_size=0&amp;filters=%7B%22consecutive_visit_group%22:%7B%22v%22:%5Bnull%5D,%22op%22:%22eq%22%7D,%22visit_class%22:%7B%22v%22:%5B%22NON_VISIT%22,%22UNSCHEDULED_VISIT%22%5D,%22op%22:%22ne%22%7D%7D</v>
      </c>
      <c r="D1212">
        <v>11</v>
      </c>
      <c r="E1212">
        <v>0</v>
      </c>
      <c r="F1212">
        <v>5800</v>
      </c>
      <c r="G1212">
        <v>7039.3688942792496</v>
      </c>
      <c r="H1212">
        <v>2746.5995120583102</v>
      </c>
      <c r="I1212">
        <v>14438.168311957201</v>
      </c>
      <c r="J1212">
        <v>46787</v>
      </c>
      <c r="K1212">
        <v>3.69869495226917E-3</v>
      </c>
      <c r="L1212">
        <v>0</v>
      </c>
      <c r="M1212">
        <v>5800</v>
      </c>
      <c r="N1212">
        <v>6800</v>
      </c>
      <c r="O1212">
        <v>7900</v>
      </c>
      <c r="P1212">
        <v>7900</v>
      </c>
      <c r="Q1212">
        <v>13000</v>
      </c>
      <c r="R1212">
        <v>14000</v>
      </c>
      <c r="S1212">
        <v>14000</v>
      </c>
      <c r="T1212">
        <v>14000</v>
      </c>
      <c r="U1212">
        <v>14000</v>
      </c>
      <c r="V1212">
        <v>14000</v>
      </c>
      <c r="W1212">
        <v>14000</v>
      </c>
    </row>
    <row r="1213" spans="1:23" x14ac:dyDescent="0.2">
      <c r="A1213" t="s">
        <v>17</v>
      </c>
      <c r="B1213" t="s">
        <v>1243</v>
      </c>
      <c r="C1213" s="4" t="str">
        <f t="shared" si="18"/>
        <v>/time-units?for_protocol_soa=true</v>
      </c>
      <c r="D1213">
        <v>11</v>
      </c>
      <c r="E1213">
        <v>0</v>
      </c>
      <c r="F1213">
        <v>140</v>
      </c>
      <c r="G1213">
        <v>422.69224271347503</v>
      </c>
      <c r="H1213">
        <v>55.1726939156651</v>
      </c>
      <c r="I1213">
        <v>1970.78101593069</v>
      </c>
      <c r="J1213">
        <v>92</v>
      </c>
      <c r="K1213">
        <v>3.69869495226917E-3</v>
      </c>
      <c r="L1213">
        <v>0</v>
      </c>
      <c r="M1213">
        <v>140</v>
      </c>
      <c r="N1213">
        <v>220</v>
      </c>
      <c r="O1213">
        <v>410</v>
      </c>
      <c r="P1213">
        <v>410</v>
      </c>
      <c r="Q1213">
        <v>1300</v>
      </c>
      <c r="R1213">
        <v>2000</v>
      </c>
      <c r="S1213">
        <v>2000</v>
      </c>
      <c r="T1213">
        <v>2000</v>
      </c>
      <c r="U1213">
        <v>2000</v>
      </c>
      <c r="V1213">
        <v>2000</v>
      </c>
      <c r="W1213">
        <v>2000</v>
      </c>
    </row>
    <row r="1214" spans="1:23" x14ac:dyDescent="0.2">
      <c r="A1214" t="s">
        <v>17</v>
      </c>
      <c r="B1214" t="s">
        <v>1244</v>
      </c>
      <c r="C1214" s="4" t="str">
        <f t="shared" si="18"/>
        <v>/studies/study_uid</v>
      </c>
      <c r="D1214">
        <v>7</v>
      </c>
      <c r="E1214">
        <v>0</v>
      </c>
      <c r="F1214">
        <v>1100</v>
      </c>
      <c r="G1214">
        <v>1398.6340914520299</v>
      </c>
      <c r="H1214">
        <v>571.63665199186596</v>
      </c>
      <c r="I1214">
        <v>3496.8724640784699</v>
      </c>
      <c r="J1214">
        <v>1713</v>
      </c>
      <c r="K1214">
        <v>2.35371496962583E-3</v>
      </c>
      <c r="L1214">
        <v>0</v>
      </c>
      <c r="M1214">
        <v>1100</v>
      </c>
      <c r="N1214">
        <v>1100</v>
      </c>
      <c r="O1214">
        <v>1900</v>
      </c>
      <c r="P1214">
        <v>1900</v>
      </c>
      <c r="Q1214">
        <v>3500</v>
      </c>
      <c r="R1214">
        <v>3500</v>
      </c>
      <c r="S1214">
        <v>3500</v>
      </c>
      <c r="T1214">
        <v>3500</v>
      </c>
      <c r="U1214">
        <v>3500</v>
      </c>
      <c r="V1214">
        <v>3500</v>
      </c>
      <c r="W1214">
        <v>3500</v>
      </c>
    </row>
    <row r="1215" spans="1:23" x14ac:dyDescent="0.2">
      <c r="A1215" t="s">
        <v>17</v>
      </c>
      <c r="B1215" t="s">
        <v>1245</v>
      </c>
      <c r="C1215" s="4" t="str">
        <f t="shared" si="18"/>
        <v>/flowchart?detailed=true</v>
      </c>
      <c r="D1215">
        <v>7</v>
      </c>
      <c r="E1215">
        <v>0</v>
      </c>
      <c r="F1215">
        <v>24000</v>
      </c>
      <c r="G1215">
        <v>23538.930499244299</v>
      </c>
      <c r="H1215">
        <v>19150.9754189755</v>
      </c>
      <c r="I1215">
        <v>26223.596383002499</v>
      </c>
      <c r="J1215">
        <v>504951</v>
      </c>
      <c r="K1215">
        <v>2.35371496962583E-3</v>
      </c>
      <c r="L1215">
        <v>0</v>
      </c>
      <c r="M1215">
        <v>24000</v>
      </c>
      <c r="N1215">
        <v>24000</v>
      </c>
      <c r="O1215">
        <v>25000</v>
      </c>
      <c r="P1215">
        <v>25000</v>
      </c>
      <c r="Q1215">
        <v>26000</v>
      </c>
      <c r="R1215">
        <v>26000</v>
      </c>
      <c r="S1215">
        <v>26000</v>
      </c>
      <c r="T1215">
        <v>26000</v>
      </c>
      <c r="U1215">
        <v>26000</v>
      </c>
      <c r="V1215">
        <v>26000</v>
      </c>
      <c r="W1215">
        <v>26000</v>
      </c>
    </row>
    <row r="1216" spans="1:23" x14ac:dyDescent="0.2">
      <c r="A1216" t="s">
        <v>17</v>
      </c>
      <c r="B1216" t="s">
        <v>1246</v>
      </c>
      <c r="C1216" s="4" t="str">
        <f t="shared" si="18"/>
        <v>/soa-preferences</v>
      </c>
      <c r="D1216">
        <v>7</v>
      </c>
      <c r="E1216">
        <v>0</v>
      </c>
      <c r="F1216">
        <v>190</v>
      </c>
      <c r="G1216">
        <v>262.052947721843</v>
      </c>
      <c r="H1216">
        <v>71.364996023476095</v>
      </c>
      <c r="I1216">
        <v>500.31923095230002</v>
      </c>
      <c r="J1216">
        <v>100</v>
      </c>
      <c r="K1216">
        <v>2.35371496962583E-3</v>
      </c>
      <c r="L1216">
        <v>0</v>
      </c>
      <c r="M1216">
        <v>190</v>
      </c>
      <c r="N1216">
        <v>350</v>
      </c>
      <c r="O1216">
        <v>480</v>
      </c>
      <c r="P1216">
        <v>480</v>
      </c>
      <c r="Q1216">
        <v>500</v>
      </c>
      <c r="R1216">
        <v>500</v>
      </c>
      <c r="S1216">
        <v>500</v>
      </c>
      <c r="T1216">
        <v>500</v>
      </c>
      <c r="U1216">
        <v>500</v>
      </c>
      <c r="V1216">
        <v>500</v>
      </c>
      <c r="W1216">
        <v>500</v>
      </c>
    </row>
    <row r="1217" spans="1:23" x14ac:dyDescent="0.2">
      <c r="A1217" t="s">
        <v>17</v>
      </c>
      <c r="B1217" t="s">
        <v>1247</v>
      </c>
      <c r="C1217" s="4" t="str">
        <f t="shared" si="18"/>
        <v>/study-activities?page_size=0&amp;page_number=1</v>
      </c>
      <c r="D1217">
        <v>7</v>
      </c>
      <c r="E1217">
        <v>0</v>
      </c>
      <c r="F1217">
        <v>3000</v>
      </c>
      <c r="G1217">
        <v>3110.6844288296902</v>
      </c>
      <c r="H1217">
        <v>2137.6652979524802</v>
      </c>
      <c r="I1217">
        <v>4108.1317189382298</v>
      </c>
      <c r="J1217">
        <v>409416</v>
      </c>
      <c r="K1217">
        <v>2.35371496962583E-3</v>
      </c>
      <c r="L1217">
        <v>0</v>
      </c>
      <c r="M1217">
        <v>3000</v>
      </c>
      <c r="N1217">
        <v>3800</v>
      </c>
      <c r="O1217">
        <v>3800</v>
      </c>
      <c r="P1217">
        <v>3800</v>
      </c>
      <c r="Q1217">
        <v>4100</v>
      </c>
      <c r="R1217">
        <v>4100</v>
      </c>
      <c r="S1217">
        <v>4100</v>
      </c>
      <c r="T1217">
        <v>4100</v>
      </c>
      <c r="U1217">
        <v>4100</v>
      </c>
      <c r="V1217">
        <v>4100</v>
      </c>
      <c r="W1217">
        <v>4100</v>
      </c>
    </row>
    <row r="1218" spans="1:23" x14ac:dyDescent="0.2">
      <c r="A1218" t="s">
        <v>17</v>
      </c>
      <c r="B1218" t="s">
        <v>1248</v>
      </c>
      <c r="C1218" s="4" t="str">
        <f t="shared" si="18"/>
        <v>/study-soa-footnotes?page_number=1&amp;page_size=0&amp;total_count=true</v>
      </c>
      <c r="D1218">
        <v>7</v>
      </c>
      <c r="E1218">
        <v>0</v>
      </c>
      <c r="F1218">
        <v>370</v>
      </c>
      <c r="G1218">
        <v>1201.92759013402</v>
      </c>
      <c r="H1218">
        <v>52.500255987979401</v>
      </c>
      <c r="I1218">
        <v>2793.5978609602898</v>
      </c>
      <c r="J1218">
        <v>40</v>
      </c>
      <c r="K1218">
        <v>2.35371496962583E-3</v>
      </c>
      <c r="L1218">
        <v>0</v>
      </c>
      <c r="M1218">
        <v>370</v>
      </c>
      <c r="N1218">
        <v>1900</v>
      </c>
      <c r="O1218">
        <v>2600</v>
      </c>
      <c r="P1218">
        <v>2600</v>
      </c>
      <c r="Q1218">
        <v>2800</v>
      </c>
      <c r="R1218">
        <v>2800</v>
      </c>
      <c r="S1218">
        <v>2800</v>
      </c>
      <c r="T1218">
        <v>2800</v>
      </c>
      <c r="U1218">
        <v>2800</v>
      </c>
      <c r="V1218">
        <v>2800</v>
      </c>
      <c r="W1218">
        <v>2800</v>
      </c>
    </row>
    <row r="1219" spans="1:23" x14ac:dyDescent="0.2">
      <c r="A1219" t="s">
        <v>17</v>
      </c>
      <c r="B1219" t="s">
        <v>1249</v>
      </c>
      <c r="C1219" s="4" t="str">
        <f t="shared" ref="C1219:C1282" si="19">IF(LEN(B1219)&lt;22,"/studies/study_uid",IF(LEFT(B1219,5)="/stud",RIGHT(B1219,LEN(B1219)-21),B1219))</f>
        <v>/study-visits?page_size=0&amp;filters=%7B%22consecutive_visit_group%22:%7B%22v%22:%5Bnull%5D,%22op%22:%22eq%22%7D,%22visit_class%22:%7B%22v%22:%5B%22NON_VISIT%22,%22UNSCHEDULED_VISIT%22%5D,%22op%22:%22ne%22%7D%7D</v>
      </c>
      <c r="D1219">
        <v>7</v>
      </c>
      <c r="E1219">
        <v>0</v>
      </c>
      <c r="F1219">
        <v>6000</v>
      </c>
      <c r="G1219">
        <v>7475.7461579782603</v>
      </c>
      <c r="H1219">
        <v>4492.23819107282</v>
      </c>
      <c r="I1219">
        <v>12937.513159005901</v>
      </c>
      <c r="J1219">
        <v>46787</v>
      </c>
      <c r="K1219">
        <v>2.35371496962583E-3</v>
      </c>
      <c r="L1219">
        <v>0</v>
      </c>
      <c r="M1219">
        <v>6000</v>
      </c>
      <c r="N1219">
        <v>7100</v>
      </c>
      <c r="O1219">
        <v>11000</v>
      </c>
      <c r="P1219">
        <v>11000</v>
      </c>
      <c r="Q1219">
        <v>13000</v>
      </c>
      <c r="R1219">
        <v>13000</v>
      </c>
      <c r="S1219">
        <v>13000</v>
      </c>
      <c r="T1219">
        <v>13000</v>
      </c>
      <c r="U1219">
        <v>13000</v>
      </c>
      <c r="V1219">
        <v>13000</v>
      </c>
      <c r="W1219">
        <v>13000</v>
      </c>
    </row>
    <row r="1220" spans="1:23" x14ac:dyDescent="0.2">
      <c r="A1220" t="s">
        <v>17</v>
      </c>
      <c r="B1220" t="s">
        <v>1250</v>
      </c>
      <c r="C1220" s="4" t="str">
        <f t="shared" si="19"/>
        <v>/time-units?for_protocol_soa=true</v>
      </c>
      <c r="D1220">
        <v>7</v>
      </c>
      <c r="E1220">
        <v>0</v>
      </c>
      <c r="F1220">
        <v>250</v>
      </c>
      <c r="G1220">
        <v>491.00363871548302</v>
      </c>
      <c r="H1220">
        <v>82.997372024692595</v>
      </c>
      <c r="I1220">
        <v>1738.9897729735801</v>
      </c>
      <c r="J1220">
        <v>92</v>
      </c>
      <c r="K1220">
        <v>2.35371496962583E-3</v>
      </c>
      <c r="L1220">
        <v>0</v>
      </c>
      <c r="M1220">
        <v>250</v>
      </c>
      <c r="N1220">
        <v>290</v>
      </c>
      <c r="O1220">
        <v>830</v>
      </c>
      <c r="P1220">
        <v>830</v>
      </c>
      <c r="Q1220">
        <v>1700</v>
      </c>
      <c r="R1220">
        <v>1700</v>
      </c>
      <c r="S1220">
        <v>1700</v>
      </c>
      <c r="T1220">
        <v>1700</v>
      </c>
      <c r="U1220">
        <v>1700</v>
      </c>
      <c r="V1220">
        <v>1700</v>
      </c>
      <c r="W1220">
        <v>1700</v>
      </c>
    </row>
    <row r="1221" spans="1:23" x14ac:dyDescent="0.2">
      <c r="A1221" t="s">
        <v>17</v>
      </c>
      <c r="B1221" t="s">
        <v>1251</v>
      </c>
      <c r="C1221" s="4" t="str">
        <f t="shared" si="19"/>
        <v>/studies/study_uid</v>
      </c>
      <c r="D1221">
        <v>9</v>
      </c>
      <c r="E1221">
        <v>0</v>
      </c>
      <c r="F1221">
        <v>1100</v>
      </c>
      <c r="G1221">
        <v>2337.2394961382502</v>
      </c>
      <c r="H1221">
        <v>187.93969205580601</v>
      </c>
      <c r="I1221">
        <v>11677.504959981799</v>
      </c>
      <c r="J1221">
        <v>1713</v>
      </c>
      <c r="K1221">
        <v>3.0262049609475002E-3</v>
      </c>
      <c r="L1221">
        <v>0</v>
      </c>
      <c r="M1221">
        <v>1100</v>
      </c>
      <c r="N1221">
        <v>1600</v>
      </c>
      <c r="O1221">
        <v>2400</v>
      </c>
      <c r="P1221">
        <v>2500</v>
      </c>
      <c r="Q1221">
        <v>12000</v>
      </c>
      <c r="R1221">
        <v>12000</v>
      </c>
      <c r="S1221">
        <v>12000</v>
      </c>
      <c r="T1221">
        <v>12000</v>
      </c>
      <c r="U1221">
        <v>12000</v>
      </c>
      <c r="V1221">
        <v>12000</v>
      </c>
      <c r="W1221">
        <v>12000</v>
      </c>
    </row>
    <row r="1222" spans="1:23" x14ac:dyDescent="0.2">
      <c r="A1222" t="s">
        <v>17</v>
      </c>
      <c r="B1222" t="s">
        <v>1252</v>
      </c>
      <c r="C1222" s="4" t="str">
        <f t="shared" si="19"/>
        <v>/flowchart?detailed=true</v>
      </c>
      <c r="D1222">
        <v>9</v>
      </c>
      <c r="E1222">
        <v>0</v>
      </c>
      <c r="F1222">
        <v>22000</v>
      </c>
      <c r="G1222">
        <v>21603.427930993701</v>
      </c>
      <c r="H1222">
        <v>16180.3313310956</v>
      </c>
      <c r="I1222">
        <v>25102.969141909802</v>
      </c>
      <c r="J1222">
        <v>511371</v>
      </c>
      <c r="K1222">
        <v>3.0262049609475002E-3</v>
      </c>
      <c r="L1222">
        <v>0</v>
      </c>
      <c r="M1222">
        <v>22000</v>
      </c>
      <c r="N1222">
        <v>23000</v>
      </c>
      <c r="O1222">
        <v>23000</v>
      </c>
      <c r="P1222">
        <v>23000</v>
      </c>
      <c r="Q1222">
        <v>25000</v>
      </c>
      <c r="R1222">
        <v>25000</v>
      </c>
      <c r="S1222">
        <v>25000</v>
      </c>
      <c r="T1222">
        <v>25000</v>
      </c>
      <c r="U1222">
        <v>25000</v>
      </c>
      <c r="V1222">
        <v>25000</v>
      </c>
      <c r="W1222">
        <v>25000</v>
      </c>
    </row>
    <row r="1223" spans="1:23" x14ac:dyDescent="0.2">
      <c r="A1223" t="s">
        <v>17</v>
      </c>
      <c r="B1223" t="s">
        <v>1253</v>
      </c>
      <c r="C1223" s="4" t="str">
        <f t="shared" si="19"/>
        <v>/soa-preferences</v>
      </c>
      <c r="D1223">
        <v>9</v>
      </c>
      <c r="E1223">
        <v>0</v>
      </c>
      <c r="F1223">
        <v>99</v>
      </c>
      <c r="G1223">
        <v>281.661939445055</v>
      </c>
      <c r="H1223">
        <v>31.501805991865599</v>
      </c>
      <c r="I1223">
        <v>1445.5314510269</v>
      </c>
      <c r="J1223">
        <v>100</v>
      </c>
      <c r="K1223">
        <v>3.0262049609475002E-3</v>
      </c>
      <c r="L1223">
        <v>0</v>
      </c>
      <c r="M1223">
        <v>99</v>
      </c>
      <c r="N1223">
        <v>110</v>
      </c>
      <c r="O1223">
        <v>270</v>
      </c>
      <c r="P1223">
        <v>380</v>
      </c>
      <c r="Q1223">
        <v>1400</v>
      </c>
      <c r="R1223">
        <v>1400</v>
      </c>
      <c r="S1223">
        <v>1400</v>
      </c>
      <c r="T1223">
        <v>1400</v>
      </c>
      <c r="U1223">
        <v>1400</v>
      </c>
      <c r="V1223">
        <v>1400</v>
      </c>
      <c r="W1223">
        <v>1400</v>
      </c>
    </row>
    <row r="1224" spans="1:23" x14ac:dyDescent="0.2">
      <c r="A1224" t="s">
        <v>17</v>
      </c>
      <c r="B1224" t="s">
        <v>1254</v>
      </c>
      <c r="C1224" s="4" t="str">
        <f t="shared" si="19"/>
        <v>/study-activities?page_size=0&amp;page_number=1</v>
      </c>
      <c r="D1224">
        <v>9</v>
      </c>
      <c r="E1224">
        <v>0</v>
      </c>
      <c r="F1224">
        <v>3600</v>
      </c>
      <c r="G1224">
        <v>2800.7856197525798</v>
      </c>
      <c r="H1224">
        <v>261.12499390728698</v>
      </c>
      <c r="I1224">
        <v>4306.2253879616001</v>
      </c>
      <c r="J1224">
        <v>409416</v>
      </c>
      <c r="K1224">
        <v>3.0262049609475002E-3</v>
      </c>
      <c r="L1224">
        <v>0</v>
      </c>
      <c r="M1224">
        <v>3600</v>
      </c>
      <c r="N1224">
        <v>3600</v>
      </c>
      <c r="O1224">
        <v>3800</v>
      </c>
      <c r="P1224">
        <v>3800</v>
      </c>
      <c r="Q1224">
        <v>4300</v>
      </c>
      <c r="R1224">
        <v>4300</v>
      </c>
      <c r="S1224">
        <v>4300</v>
      </c>
      <c r="T1224">
        <v>4300</v>
      </c>
      <c r="U1224">
        <v>4300</v>
      </c>
      <c r="V1224">
        <v>4300</v>
      </c>
      <c r="W1224">
        <v>4300</v>
      </c>
    </row>
    <row r="1225" spans="1:23" x14ac:dyDescent="0.2">
      <c r="A1225" t="s">
        <v>17</v>
      </c>
      <c r="B1225" t="s">
        <v>1255</v>
      </c>
      <c r="C1225" s="4" t="str">
        <f t="shared" si="19"/>
        <v>/study-soa-footnotes?page_number=1&amp;page_size=0&amp;total_count=true</v>
      </c>
      <c r="D1225">
        <v>9</v>
      </c>
      <c r="E1225">
        <v>0</v>
      </c>
      <c r="F1225">
        <v>1400</v>
      </c>
      <c r="G1225">
        <v>1868.5326959885999</v>
      </c>
      <c r="H1225">
        <v>87.382161989807997</v>
      </c>
      <c r="I1225">
        <v>4633.5870519978898</v>
      </c>
      <c r="J1225">
        <v>40</v>
      </c>
      <c r="K1225">
        <v>3.0262049609475002E-3</v>
      </c>
      <c r="L1225">
        <v>0</v>
      </c>
      <c r="M1225">
        <v>1400</v>
      </c>
      <c r="N1225">
        <v>1500</v>
      </c>
      <c r="O1225">
        <v>3600</v>
      </c>
      <c r="P1225">
        <v>4200</v>
      </c>
      <c r="Q1225">
        <v>4600</v>
      </c>
      <c r="R1225">
        <v>4600</v>
      </c>
      <c r="S1225">
        <v>4600</v>
      </c>
      <c r="T1225">
        <v>4600</v>
      </c>
      <c r="U1225">
        <v>4600</v>
      </c>
      <c r="V1225">
        <v>4600</v>
      </c>
      <c r="W1225">
        <v>4600</v>
      </c>
    </row>
    <row r="1226" spans="1:23" x14ac:dyDescent="0.2">
      <c r="A1226" t="s">
        <v>17</v>
      </c>
      <c r="B1226" t="s">
        <v>1256</v>
      </c>
      <c r="C1226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26">
        <v>9</v>
      </c>
      <c r="E1226">
        <v>0</v>
      </c>
      <c r="F1226">
        <v>5600</v>
      </c>
      <c r="G1226">
        <v>6268.3905157674499</v>
      </c>
      <c r="H1226">
        <v>2103.5643409704699</v>
      </c>
      <c r="I1226">
        <v>11507.108533987701</v>
      </c>
      <c r="J1226">
        <v>46787</v>
      </c>
      <c r="K1226">
        <v>3.0262049609475002E-3</v>
      </c>
      <c r="L1226">
        <v>0</v>
      </c>
      <c r="M1226">
        <v>5600</v>
      </c>
      <c r="N1226">
        <v>5800</v>
      </c>
      <c r="O1226">
        <v>7600</v>
      </c>
      <c r="P1226">
        <v>7700</v>
      </c>
      <c r="Q1226">
        <v>12000</v>
      </c>
      <c r="R1226">
        <v>12000</v>
      </c>
      <c r="S1226">
        <v>12000</v>
      </c>
      <c r="T1226">
        <v>12000</v>
      </c>
      <c r="U1226">
        <v>12000</v>
      </c>
      <c r="V1226">
        <v>12000</v>
      </c>
      <c r="W1226">
        <v>12000</v>
      </c>
    </row>
    <row r="1227" spans="1:23" x14ac:dyDescent="0.2">
      <c r="A1227" t="s">
        <v>17</v>
      </c>
      <c r="B1227" t="s">
        <v>1257</v>
      </c>
      <c r="C1227" s="4" t="str">
        <f t="shared" si="19"/>
        <v>/time-units?for_protocol_soa=true</v>
      </c>
      <c r="D1227">
        <v>9</v>
      </c>
      <c r="E1227">
        <v>0</v>
      </c>
      <c r="F1227">
        <v>150</v>
      </c>
      <c r="G1227">
        <v>235.88214712476099</v>
      </c>
      <c r="H1227">
        <v>40.856788051314602</v>
      </c>
      <c r="I1227">
        <v>1058.35564399603</v>
      </c>
      <c r="J1227">
        <v>92</v>
      </c>
      <c r="K1227">
        <v>3.0262049609475002E-3</v>
      </c>
      <c r="L1227">
        <v>0</v>
      </c>
      <c r="M1227">
        <v>150</v>
      </c>
      <c r="N1227">
        <v>150</v>
      </c>
      <c r="O1227">
        <v>180</v>
      </c>
      <c r="P1227">
        <v>370</v>
      </c>
      <c r="Q1227">
        <v>1100</v>
      </c>
      <c r="R1227">
        <v>1100</v>
      </c>
      <c r="S1227">
        <v>1100</v>
      </c>
      <c r="T1227">
        <v>1100</v>
      </c>
      <c r="U1227">
        <v>1100</v>
      </c>
      <c r="V1227">
        <v>1100</v>
      </c>
      <c r="W1227">
        <v>1100</v>
      </c>
    </row>
    <row r="1228" spans="1:23" x14ac:dyDescent="0.2">
      <c r="A1228" t="s">
        <v>17</v>
      </c>
      <c r="B1228" t="s">
        <v>1258</v>
      </c>
      <c r="C1228" s="4" t="str">
        <f t="shared" si="19"/>
        <v>/studies/study_uid</v>
      </c>
      <c r="D1228">
        <v>8</v>
      </c>
      <c r="E1228">
        <v>0</v>
      </c>
      <c r="F1228">
        <v>1100</v>
      </c>
      <c r="G1228">
        <v>1287.05741764861</v>
      </c>
      <c r="H1228">
        <v>712.49042009003404</v>
      </c>
      <c r="I1228">
        <v>2083.0005689058398</v>
      </c>
      <c r="J1228">
        <v>1713</v>
      </c>
      <c r="K1228">
        <v>2.6899599652866701E-3</v>
      </c>
      <c r="L1228">
        <v>0</v>
      </c>
      <c r="M1228">
        <v>1300</v>
      </c>
      <c r="N1228">
        <v>1400</v>
      </c>
      <c r="O1228">
        <v>1700</v>
      </c>
      <c r="P1228">
        <v>1700</v>
      </c>
      <c r="Q1228">
        <v>2100</v>
      </c>
      <c r="R1228">
        <v>2100</v>
      </c>
      <c r="S1228">
        <v>2100</v>
      </c>
      <c r="T1228">
        <v>2100</v>
      </c>
      <c r="U1228">
        <v>2100</v>
      </c>
      <c r="V1228">
        <v>2100</v>
      </c>
      <c r="W1228">
        <v>2100</v>
      </c>
    </row>
    <row r="1229" spans="1:23" x14ac:dyDescent="0.2">
      <c r="A1229" t="s">
        <v>17</v>
      </c>
      <c r="B1229" t="s">
        <v>1259</v>
      </c>
      <c r="C1229" s="4" t="str">
        <f t="shared" si="19"/>
        <v>/flowchart?detailed=true</v>
      </c>
      <c r="D1229">
        <v>8</v>
      </c>
      <c r="E1229">
        <v>0</v>
      </c>
      <c r="F1229">
        <v>22000</v>
      </c>
      <c r="G1229">
        <v>24103.243923251201</v>
      </c>
      <c r="H1229">
        <v>20752.668348024599</v>
      </c>
      <c r="I1229">
        <v>31035.684339003601</v>
      </c>
      <c r="J1229">
        <v>505272</v>
      </c>
      <c r="K1229">
        <v>2.6899599652866701E-3</v>
      </c>
      <c r="L1229">
        <v>0</v>
      </c>
      <c r="M1229">
        <v>23000</v>
      </c>
      <c r="N1229">
        <v>24000</v>
      </c>
      <c r="O1229">
        <v>29000</v>
      </c>
      <c r="P1229">
        <v>29000</v>
      </c>
      <c r="Q1229">
        <v>31000</v>
      </c>
      <c r="R1229">
        <v>31000</v>
      </c>
      <c r="S1229">
        <v>31000</v>
      </c>
      <c r="T1229">
        <v>31000</v>
      </c>
      <c r="U1229">
        <v>31000</v>
      </c>
      <c r="V1229">
        <v>31000</v>
      </c>
      <c r="W1229">
        <v>31000</v>
      </c>
    </row>
    <row r="1230" spans="1:23" x14ac:dyDescent="0.2">
      <c r="A1230" t="s">
        <v>17</v>
      </c>
      <c r="B1230" t="s">
        <v>1260</v>
      </c>
      <c r="C1230" s="4" t="str">
        <f t="shared" si="19"/>
        <v>/soa-preferences</v>
      </c>
      <c r="D1230">
        <v>8</v>
      </c>
      <c r="E1230">
        <v>0</v>
      </c>
      <c r="F1230">
        <v>170</v>
      </c>
      <c r="G1230">
        <v>432.87880475690997</v>
      </c>
      <c r="H1230">
        <v>90.512453927658498</v>
      </c>
      <c r="I1230">
        <v>2054.7714799176902</v>
      </c>
      <c r="J1230">
        <v>100</v>
      </c>
      <c r="K1230">
        <v>2.6899599652866701E-3</v>
      </c>
      <c r="L1230">
        <v>0</v>
      </c>
      <c r="M1230">
        <v>180</v>
      </c>
      <c r="N1230">
        <v>350</v>
      </c>
      <c r="O1230">
        <v>350</v>
      </c>
      <c r="P1230">
        <v>350</v>
      </c>
      <c r="Q1230">
        <v>2100</v>
      </c>
      <c r="R1230">
        <v>2100</v>
      </c>
      <c r="S1230">
        <v>2100</v>
      </c>
      <c r="T1230">
        <v>2100</v>
      </c>
      <c r="U1230">
        <v>2100</v>
      </c>
      <c r="V1230">
        <v>2100</v>
      </c>
      <c r="W1230">
        <v>2100</v>
      </c>
    </row>
    <row r="1231" spans="1:23" x14ac:dyDescent="0.2">
      <c r="A1231" t="s">
        <v>17</v>
      </c>
      <c r="B1231" t="s">
        <v>1261</v>
      </c>
      <c r="C1231" s="4" t="str">
        <f t="shared" si="19"/>
        <v>/study-activities?page_size=0&amp;page_number=1</v>
      </c>
      <c r="D1231">
        <v>8</v>
      </c>
      <c r="E1231">
        <v>0</v>
      </c>
      <c r="F1231">
        <v>2800</v>
      </c>
      <c r="G1231">
        <v>3089.9754082493</v>
      </c>
      <c r="H1231">
        <v>1707.2913949377801</v>
      </c>
      <c r="I1231">
        <v>5642.3596610547902</v>
      </c>
      <c r="J1231">
        <v>409416</v>
      </c>
      <c r="K1231">
        <v>2.6899599652866701E-3</v>
      </c>
      <c r="L1231">
        <v>0</v>
      </c>
      <c r="M1231">
        <v>3000</v>
      </c>
      <c r="N1231">
        <v>3200</v>
      </c>
      <c r="O1231">
        <v>4000</v>
      </c>
      <c r="P1231">
        <v>4000</v>
      </c>
      <c r="Q1231">
        <v>5600</v>
      </c>
      <c r="R1231">
        <v>5600</v>
      </c>
      <c r="S1231">
        <v>5600</v>
      </c>
      <c r="T1231">
        <v>5600</v>
      </c>
      <c r="U1231">
        <v>5600</v>
      </c>
      <c r="V1231">
        <v>5600</v>
      </c>
      <c r="W1231">
        <v>5600</v>
      </c>
    </row>
    <row r="1232" spans="1:23" x14ac:dyDescent="0.2">
      <c r="A1232" t="s">
        <v>17</v>
      </c>
      <c r="B1232" t="s">
        <v>1262</v>
      </c>
      <c r="C1232" s="4" t="str">
        <f t="shared" si="19"/>
        <v>/study-soa-footnotes?page_number=1&amp;page_size=0&amp;total_count=true</v>
      </c>
      <c r="D1232">
        <v>8</v>
      </c>
      <c r="E1232">
        <v>0</v>
      </c>
      <c r="F1232">
        <v>600</v>
      </c>
      <c r="G1232">
        <v>839.56473023863498</v>
      </c>
      <c r="H1232">
        <v>97.731642890721503</v>
      </c>
      <c r="I1232">
        <v>3448.8626030506498</v>
      </c>
      <c r="J1232">
        <v>40</v>
      </c>
      <c r="K1232">
        <v>2.6899599652866701E-3</v>
      </c>
      <c r="L1232">
        <v>0</v>
      </c>
      <c r="M1232">
        <v>600</v>
      </c>
      <c r="N1232">
        <v>710</v>
      </c>
      <c r="O1232">
        <v>880</v>
      </c>
      <c r="P1232">
        <v>880</v>
      </c>
      <c r="Q1232">
        <v>3400</v>
      </c>
      <c r="R1232">
        <v>3400</v>
      </c>
      <c r="S1232">
        <v>3400</v>
      </c>
      <c r="T1232">
        <v>3400</v>
      </c>
      <c r="U1232">
        <v>3400</v>
      </c>
      <c r="V1232">
        <v>3400</v>
      </c>
      <c r="W1232">
        <v>3400</v>
      </c>
    </row>
    <row r="1233" spans="1:23" x14ac:dyDescent="0.2">
      <c r="A1233" t="s">
        <v>17</v>
      </c>
      <c r="B1233" t="s">
        <v>1263</v>
      </c>
      <c r="C1233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33">
        <v>8</v>
      </c>
      <c r="E1233">
        <v>0</v>
      </c>
      <c r="F1233">
        <v>6000</v>
      </c>
      <c r="G1233">
        <v>5800.3226228902304</v>
      </c>
      <c r="H1233">
        <v>3097.7142890915202</v>
      </c>
      <c r="I1233">
        <v>8213.0300640128498</v>
      </c>
      <c r="J1233">
        <v>46787</v>
      </c>
      <c r="K1233">
        <v>2.6899599652866701E-3</v>
      </c>
      <c r="L1233">
        <v>0</v>
      </c>
      <c r="M1233">
        <v>6100</v>
      </c>
      <c r="N1233">
        <v>6400</v>
      </c>
      <c r="O1233">
        <v>7800</v>
      </c>
      <c r="P1233">
        <v>7800</v>
      </c>
      <c r="Q1233">
        <v>8200</v>
      </c>
      <c r="R1233">
        <v>8200</v>
      </c>
      <c r="S1233">
        <v>8200</v>
      </c>
      <c r="T1233">
        <v>8200</v>
      </c>
      <c r="U1233">
        <v>8200</v>
      </c>
      <c r="V1233">
        <v>8200</v>
      </c>
      <c r="W1233">
        <v>8200</v>
      </c>
    </row>
    <row r="1234" spans="1:23" x14ac:dyDescent="0.2">
      <c r="A1234" t="s">
        <v>17</v>
      </c>
      <c r="B1234" t="s">
        <v>1264</v>
      </c>
      <c r="C1234" s="4" t="str">
        <f t="shared" si="19"/>
        <v>/time-units?for_protocol_soa=true</v>
      </c>
      <c r="D1234">
        <v>8</v>
      </c>
      <c r="E1234">
        <v>0</v>
      </c>
      <c r="F1234">
        <v>140</v>
      </c>
      <c r="G1234">
        <v>399.76350597862597</v>
      </c>
      <c r="H1234">
        <v>64.1692300559952</v>
      </c>
      <c r="I1234">
        <v>1683.2851219223801</v>
      </c>
      <c r="J1234">
        <v>92</v>
      </c>
      <c r="K1234">
        <v>2.6899599652866701E-3</v>
      </c>
      <c r="L1234">
        <v>0</v>
      </c>
      <c r="M1234">
        <v>160</v>
      </c>
      <c r="N1234">
        <v>200</v>
      </c>
      <c r="O1234">
        <v>790</v>
      </c>
      <c r="P1234">
        <v>790</v>
      </c>
      <c r="Q1234">
        <v>1700</v>
      </c>
      <c r="R1234">
        <v>1700</v>
      </c>
      <c r="S1234">
        <v>1700</v>
      </c>
      <c r="T1234">
        <v>1700</v>
      </c>
      <c r="U1234">
        <v>1700</v>
      </c>
      <c r="V1234">
        <v>1700</v>
      </c>
      <c r="W1234">
        <v>1700</v>
      </c>
    </row>
    <row r="1235" spans="1:23" x14ac:dyDescent="0.2">
      <c r="A1235" t="s">
        <v>17</v>
      </c>
      <c r="B1235" t="s">
        <v>1265</v>
      </c>
      <c r="C1235" s="4" t="str">
        <f t="shared" si="19"/>
        <v>/studies/study_uid</v>
      </c>
      <c r="D1235">
        <v>11</v>
      </c>
      <c r="E1235">
        <v>0</v>
      </c>
      <c r="F1235">
        <v>1200</v>
      </c>
      <c r="G1235">
        <v>1982.0972843709401</v>
      </c>
      <c r="H1235">
        <v>349.97297800145998</v>
      </c>
      <c r="I1235">
        <v>5807.6823320006897</v>
      </c>
      <c r="J1235">
        <v>1713</v>
      </c>
      <c r="K1235">
        <v>3.69869495226917E-3</v>
      </c>
      <c r="L1235">
        <v>0</v>
      </c>
      <c r="M1235">
        <v>1200</v>
      </c>
      <c r="N1235">
        <v>1400</v>
      </c>
      <c r="O1235">
        <v>2700</v>
      </c>
      <c r="P1235">
        <v>2700</v>
      </c>
      <c r="Q1235">
        <v>5600</v>
      </c>
      <c r="R1235">
        <v>5800</v>
      </c>
      <c r="S1235">
        <v>5800</v>
      </c>
      <c r="T1235">
        <v>5800</v>
      </c>
      <c r="U1235">
        <v>5800</v>
      </c>
      <c r="V1235">
        <v>5800</v>
      </c>
      <c r="W1235">
        <v>5800</v>
      </c>
    </row>
    <row r="1236" spans="1:23" x14ac:dyDescent="0.2">
      <c r="A1236" t="s">
        <v>17</v>
      </c>
      <c r="B1236" t="s">
        <v>1266</v>
      </c>
      <c r="C1236" s="4" t="str">
        <f t="shared" si="19"/>
        <v>/flowchart?detailed=true</v>
      </c>
      <c r="D1236">
        <v>11</v>
      </c>
      <c r="E1236">
        <v>0</v>
      </c>
      <c r="F1236">
        <v>22000</v>
      </c>
      <c r="G1236">
        <v>21728.6962147124</v>
      </c>
      <c r="H1236">
        <v>18208.6601050104</v>
      </c>
      <c r="I1236">
        <v>25965.273648034701</v>
      </c>
      <c r="J1236">
        <v>503346</v>
      </c>
      <c r="K1236">
        <v>3.69869495226917E-3</v>
      </c>
      <c r="L1236">
        <v>0</v>
      </c>
      <c r="M1236">
        <v>22000</v>
      </c>
      <c r="N1236">
        <v>23000</v>
      </c>
      <c r="O1236">
        <v>24000</v>
      </c>
      <c r="P1236">
        <v>24000</v>
      </c>
      <c r="Q1236">
        <v>25000</v>
      </c>
      <c r="R1236">
        <v>26000</v>
      </c>
      <c r="S1236">
        <v>26000</v>
      </c>
      <c r="T1236">
        <v>26000</v>
      </c>
      <c r="U1236">
        <v>26000</v>
      </c>
      <c r="V1236">
        <v>26000</v>
      </c>
      <c r="W1236">
        <v>26000</v>
      </c>
    </row>
    <row r="1237" spans="1:23" x14ac:dyDescent="0.2">
      <c r="A1237" t="s">
        <v>17</v>
      </c>
      <c r="B1237" t="s">
        <v>1267</v>
      </c>
      <c r="C1237" s="4" t="str">
        <f t="shared" si="19"/>
        <v>/soa-preferences</v>
      </c>
      <c r="D1237">
        <v>11</v>
      </c>
      <c r="E1237">
        <v>0</v>
      </c>
      <c r="F1237">
        <v>120</v>
      </c>
      <c r="G1237">
        <v>469.39541892656501</v>
      </c>
      <c r="H1237">
        <v>57.457879069261203</v>
      </c>
      <c r="I1237">
        <v>2431.3470509368899</v>
      </c>
      <c r="J1237">
        <v>100</v>
      </c>
      <c r="K1237">
        <v>3.69869495226917E-3</v>
      </c>
      <c r="L1237">
        <v>0</v>
      </c>
      <c r="M1237">
        <v>120</v>
      </c>
      <c r="N1237">
        <v>190</v>
      </c>
      <c r="O1237">
        <v>250</v>
      </c>
      <c r="P1237">
        <v>250</v>
      </c>
      <c r="Q1237">
        <v>1600</v>
      </c>
      <c r="R1237">
        <v>2400</v>
      </c>
      <c r="S1237">
        <v>2400</v>
      </c>
      <c r="T1237">
        <v>2400</v>
      </c>
      <c r="U1237">
        <v>2400</v>
      </c>
      <c r="V1237">
        <v>2400</v>
      </c>
      <c r="W1237">
        <v>2400</v>
      </c>
    </row>
    <row r="1238" spans="1:23" x14ac:dyDescent="0.2">
      <c r="A1238" t="s">
        <v>17</v>
      </c>
      <c r="B1238" t="s">
        <v>1268</v>
      </c>
      <c r="C1238" s="4" t="str">
        <f t="shared" si="19"/>
        <v>/study-activities?page_size=0&amp;page_number=1</v>
      </c>
      <c r="D1238">
        <v>11</v>
      </c>
      <c r="E1238">
        <v>0</v>
      </c>
      <c r="F1238">
        <v>3100</v>
      </c>
      <c r="G1238">
        <v>2791.8426375624399</v>
      </c>
      <c r="H1238">
        <v>1542.5791969755601</v>
      </c>
      <c r="I1238">
        <v>4014.8655360098901</v>
      </c>
      <c r="J1238">
        <v>409416</v>
      </c>
      <c r="K1238">
        <v>3.69869495226917E-3</v>
      </c>
      <c r="L1238">
        <v>0</v>
      </c>
      <c r="M1238">
        <v>3100</v>
      </c>
      <c r="N1238">
        <v>3400</v>
      </c>
      <c r="O1238">
        <v>3500</v>
      </c>
      <c r="P1238">
        <v>3500</v>
      </c>
      <c r="Q1238">
        <v>3900</v>
      </c>
      <c r="R1238">
        <v>4000</v>
      </c>
      <c r="S1238">
        <v>4000</v>
      </c>
      <c r="T1238">
        <v>4000</v>
      </c>
      <c r="U1238">
        <v>4000</v>
      </c>
      <c r="V1238">
        <v>4000</v>
      </c>
      <c r="W1238">
        <v>4000</v>
      </c>
    </row>
    <row r="1239" spans="1:23" x14ac:dyDescent="0.2">
      <c r="A1239" t="s">
        <v>17</v>
      </c>
      <c r="B1239" t="s">
        <v>1269</v>
      </c>
      <c r="C1239" s="4" t="str">
        <f t="shared" si="19"/>
        <v>/study-soa-footnotes?page_number=1&amp;page_size=0&amp;total_count=true</v>
      </c>
      <c r="D1239">
        <v>11</v>
      </c>
      <c r="E1239">
        <v>0</v>
      </c>
      <c r="F1239">
        <v>1200</v>
      </c>
      <c r="G1239">
        <v>2012.62304844038</v>
      </c>
      <c r="H1239">
        <v>80.178941017948006</v>
      </c>
      <c r="I1239">
        <v>5906.3750839559298</v>
      </c>
      <c r="J1239">
        <v>40</v>
      </c>
      <c r="K1239">
        <v>3.69869495226917E-3</v>
      </c>
      <c r="L1239">
        <v>0</v>
      </c>
      <c r="M1239">
        <v>1200</v>
      </c>
      <c r="N1239">
        <v>2600</v>
      </c>
      <c r="O1239">
        <v>3400</v>
      </c>
      <c r="P1239">
        <v>3400</v>
      </c>
      <c r="Q1239">
        <v>3800</v>
      </c>
      <c r="R1239">
        <v>5900</v>
      </c>
      <c r="S1239">
        <v>5900</v>
      </c>
      <c r="T1239">
        <v>5900</v>
      </c>
      <c r="U1239">
        <v>5900</v>
      </c>
      <c r="V1239">
        <v>5900</v>
      </c>
      <c r="W1239">
        <v>5900</v>
      </c>
    </row>
    <row r="1240" spans="1:23" x14ac:dyDescent="0.2">
      <c r="A1240" t="s">
        <v>17</v>
      </c>
      <c r="B1240" t="s">
        <v>1270</v>
      </c>
      <c r="C1240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40">
        <v>11</v>
      </c>
      <c r="E1240">
        <v>0</v>
      </c>
      <c r="F1240">
        <v>6100</v>
      </c>
      <c r="G1240">
        <v>6528.1187453815201</v>
      </c>
      <c r="H1240">
        <v>4148.0876780115004</v>
      </c>
      <c r="I1240">
        <v>10499.710903037299</v>
      </c>
      <c r="J1240">
        <v>46787</v>
      </c>
      <c r="K1240">
        <v>3.69869495226917E-3</v>
      </c>
      <c r="L1240">
        <v>0</v>
      </c>
      <c r="M1240">
        <v>6100</v>
      </c>
      <c r="N1240">
        <v>6900</v>
      </c>
      <c r="O1240">
        <v>7800</v>
      </c>
      <c r="P1240">
        <v>7800</v>
      </c>
      <c r="Q1240">
        <v>8300</v>
      </c>
      <c r="R1240">
        <v>10000</v>
      </c>
      <c r="S1240">
        <v>10000</v>
      </c>
      <c r="T1240">
        <v>10000</v>
      </c>
      <c r="U1240">
        <v>10000</v>
      </c>
      <c r="V1240">
        <v>10000</v>
      </c>
      <c r="W1240">
        <v>10000</v>
      </c>
    </row>
    <row r="1241" spans="1:23" x14ac:dyDescent="0.2">
      <c r="A1241" t="s">
        <v>17</v>
      </c>
      <c r="B1241" t="s">
        <v>1271</v>
      </c>
      <c r="C1241" s="4" t="str">
        <f t="shared" si="19"/>
        <v>/time-units?for_protocol_soa=true</v>
      </c>
      <c r="D1241">
        <v>11</v>
      </c>
      <c r="E1241">
        <v>0</v>
      </c>
      <c r="F1241">
        <v>110</v>
      </c>
      <c r="G1241">
        <v>549.38330411360596</v>
      </c>
      <c r="H1241">
        <v>59.815544052980798</v>
      </c>
      <c r="I1241">
        <v>3270.86324989795</v>
      </c>
      <c r="J1241">
        <v>92</v>
      </c>
      <c r="K1241">
        <v>3.69869495226917E-3</v>
      </c>
      <c r="L1241">
        <v>0</v>
      </c>
      <c r="M1241">
        <v>110</v>
      </c>
      <c r="N1241">
        <v>470</v>
      </c>
      <c r="O1241">
        <v>660</v>
      </c>
      <c r="P1241">
        <v>660</v>
      </c>
      <c r="Q1241">
        <v>780</v>
      </c>
      <c r="R1241">
        <v>3300</v>
      </c>
      <c r="S1241">
        <v>3300</v>
      </c>
      <c r="T1241">
        <v>3300</v>
      </c>
      <c r="U1241">
        <v>3300</v>
      </c>
      <c r="V1241">
        <v>3300</v>
      </c>
      <c r="W1241">
        <v>3300</v>
      </c>
    </row>
    <row r="1242" spans="1:23" x14ac:dyDescent="0.2">
      <c r="A1242" t="s">
        <v>17</v>
      </c>
      <c r="B1242" t="s">
        <v>1272</v>
      </c>
      <c r="C1242" s="4" t="str">
        <f t="shared" si="19"/>
        <v>/studies/study_uid</v>
      </c>
      <c r="D1242">
        <v>3</v>
      </c>
      <c r="E1242">
        <v>0</v>
      </c>
      <c r="F1242">
        <v>970</v>
      </c>
      <c r="G1242">
        <v>1361.77429537444</v>
      </c>
      <c r="H1242">
        <v>455.42306511197199</v>
      </c>
      <c r="I1242">
        <v>2663.4823930216899</v>
      </c>
      <c r="J1242">
        <v>1713</v>
      </c>
      <c r="K1242">
        <v>1.0087349869824999E-3</v>
      </c>
      <c r="L1242">
        <v>0</v>
      </c>
      <c r="M1242">
        <v>970</v>
      </c>
      <c r="N1242">
        <v>970</v>
      </c>
      <c r="O1242">
        <v>2700</v>
      </c>
      <c r="P1242">
        <v>2700</v>
      </c>
      <c r="Q1242">
        <v>2700</v>
      </c>
      <c r="R1242">
        <v>2700</v>
      </c>
      <c r="S1242">
        <v>2700</v>
      </c>
      <c r="T1242">
        <v>2700</v>
      </c>
      <c r="U1242">
        <v>2700</v>
      </c>
      <c r="V1242">
        <v>2700</v>
      </c>
      <c r="W1242">
        <v>2700</v>
      </c>
    </row>
    <row r="1243" spans="1:23" x14ac:dyDescent="0.2">
      <c r="A1243" t="s">
        <v>17</v>
      </c>
      <c r="B1243" t="s">
        <v>1273</v>
      </c>
      <c r="C1243" s="4" t="str">
        <f t="shared" si="19"/>
        <v>/flowchart?detailed=true</v>
      </c>
      <c r="D1243">
        <v>3</v>
      </c>
      <c r="E1243">
        <v>0</v>
      </c>
      <c r="F1243">
        <v>27000</v>
      </c>
      <c r="G1243">
        <v>24278.436930966502</v>
      </c>
      <c r="H1243">
        <v>18943.5864810366</v>
      </c>
      <c r="I1243">
        <v>27322.1525578992</v>
      </c>
      <c r="J1243">
        <v>504309</v>
      </c>
      <c r="K1243">
        <v>1.0087349869824999E-3</v>
      </c>
      <c r="L1243">
        <v>0</v>
      </c>
      <c r="M1243">
        <v>27000</v>
      </c>
      <c r="N1243">
        <v>27000</v>
      </c>
      <c r="O1243">
        <v>27000</v>
      </c>
      <c r="P1243">
        <v>27000</v>
      </c>
      <c r="Q1243">
        <v>27000</v>
      </c>
      <c r="R1243">
        <v>27000</v>
      </c>
      <c r="S1243">
        <v>27000</v>
      </c>
      <c r="T1243">
        <v>27000</v>
      </c>
      <c r="U1243">
        <v>27000</v>
      </c>
      <c r="V1243">
        <v>27000</v>
      </c>
      <c r="W1243">
        <v>27000</v>
      </c>
    </row>
    <row r="1244" spans="1:23" x14ac:dyDescent="0.2">
      <c r="A1244" t="s">
        <v>17</v>
      </c>
      <c r="B1244" t="s">
        <v>1274</v>
      </c>
      <c r="C1244" s="4" t="str">
        <f t="shared" si="19"/>
        <v>/soa-preferences</v>
      </c>
      <c r="D1244">
        <v>3</v>
      </c>
      <c r="E1244">
        <v>0</v>
      </c>
      <c r="F1244">
        <v>98</v>
      </c>
      <c r="G1244">
        <v>304.74316899198999</v>
      </c>
      <c r="H1244">
        <v>90.324432007037103</v>
      </c>
      <c r="I1244">
        <v>726.289291982539</v>
      </c>
      <c r="J1244">
        <v>100</v>
      </c>
      <c r="K1244">
        <v>1.0087349869824999E-3</v>
      </c>
      <c r="L1244">
        <v>0</v>
      </c>
      <c r="M1244">
        <v>98</v>
      </c>
      <c r="N1244">
        <v>98</v>
      </c>
      <c r="O1244">
        <v>730</v>
      </c>
      <c r="P1244">
        <v>730</v>
      </c>
      <c r="Q1244">
        <v>730</v>
      </c>
      <c r="R1244">
        <v>730</v>
      </c>
      <c r="S1244">
        <v>730</v>
      </c>
      <c r="T1244">
        <v>730</v>
      </c>
      <c r="U1244">
        <v>730</v>
      </c>
      <c r="V1244">
        <v>730</v>
      </c>
      <c r="W1244">
        <v>730</v>
      </c>
    </row>
    <row r="1245" spans="1:23" x14ac:dyDescent="0.2">
      <c r="A1245" t="s">
        <v>17</v>
      </c>
      <c r="B1245" t="s">
        <v>1275</v>
      </c>
      <c r="C1245" s="4" t="str">
        <f t="shared" si="19"/>
        <v>/study-activities?page_size=0&amp;page_number=1</v>
      </c>
      <c r="D1245">
        <v>3</v>
      </c>
      <c r="E1245">
        <v>0</v>
      </c>
      <c r="F1245">
        <v>3800</v>
      </c>
      <c r="G1245">
        <v>3840.6879119575001</v>
      </c>
      <c r="H1245">
        <v>3531.7520189564598</v>
      </c>
      <c r="I1245">
        <v>4143.7620929209497</v>
      </c>
      <c r="J1245">
        <v>409416</v>
      </c>
      <c r="K1245">
        <v>1.0087349869824999E-3</v>
      </c>
      <c r="L1245">
        <v>0</v>
      </c>
      <c r="M1245">
        <v>3800</v>
      </c>
      <c r="N1245">
        <v>3800</v>
      </c>
      <c r="O1245">
        <v>4100</v>
      </c>
      <c r="P1245">
        <v>4100</v>
      </c>
      <c r="Q1245">
        <v>4100</v>
      </c>
      <c r="R1245">
        <v>4100</v>
      </c>
      <c r="S1245">
        <v>4100</v>
      </c>
      <c r="T1245">
        <v>4100</v>
      </c>
      <c r="U1245">
        <v>4100</v>
      </c>
      <c r="V1245">
        <v>4100</v>
      </c>
      <c r="W1245">
        <v>4100</v>
      </c>
    </row>
    <row r="1246" spans="1:23" x14ac:dyDescent="0.2">
      <c r="A1246" t="s">
        <v>17</v>
      </c>
      <c r="B1246" t="s">
        <v>1276</v>
      </c>
      <c r="C1246" s="4" t="str">
        <f t="shared" si="19"/>
        <v>/study-soa-footnotes?page_number=1&amp;page_size=0&amp;total_count=true</v>
      </c>
      <c r="D1246">
        <v>3</v>
      </c>
      <c r="E1246">
        <v>0</v>
      </c>
      <c r="F1246">
        <v>790</v>
      </c>
      <c r="G1246">
        <v>688.17794769226202</v>
      </c>
      <c r="H1246">
        <v>93.173667090013595</v>
      </c>
      <c r="I1246">
        <v>1181.0006420128</v>
      </c>
      <c r="J1246">
        <v>40</v>
      </c>
      <c r="K1246">
        <v>1.0087349869824999E-3</v>
      </c>
      <c r="L1246">
        <v>0</v>
      </c>
      <c r="M1246">
        <v>790</v>
      </c>
      <c r="N1246">
        <v>790</v>
      </c>
      <c r="O1246">
        <v>1200</v>
      </c>
      <c r="P1246">
        <v>1200</v>
      </c>
      <c r="Q1246">
        <v>1200</v>
      </c>
      <c r="R1246">
        <v>1200</v>
      </c>
      <c r="S1246">
        <v>1200</v>
      </c>
      <c r="T1246">
        <v>1200</v>
      </c>
      <c r="U1246">
        <v>1200</v>
      </c>
      <c r="V1246">
        <v>1200</v>
      </c>
      <c r="W1246">
        <v>1200</v>
      </c>
    </row>
    <row r="1247" spans="1:23" x14ac:dyDescent="0.2">
      <c r="A1247" t="s">
        <v>17</v>
      </c>
      <c r="B1247" t="s">
        <v>1277</v>
      </c>
      <c r="C1247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47">
        <v>3</v>
      </c>
      <c r="E1247">
        <v>0</v>
      </c>
      <c r="F1247">
        <v>5600</v>
      </c>
      <c r="G1247">
        <v>6864.3470386741601</v>
      </c>
      <c r="H1247">
        <v>4709.18891904875</v>
      </c>
      <c r="I1247">
        <v>10306.379199028001</v>
      </c>
      <c r="J1247">
        <v>46787</v>
      </c>
      <c r="K1247">
        <v>1.0087349869824999E-3</v>
      </c>
      <c r="L1247">
        <v>0</v>
      </c>
      <c r="M1247">
        <v>5600</v>
      </c>
      <c r="N1247">
        <v>5600</v>
      </c>
      <c r="O1247">
        <v>10000</v>
      </c>
      <c r="P1247">
        <v>10000</v>
      </c>
      <c r="Q1247">
        <v>10000</v>
      </c>
      <c r="R1247">
        <v>10000</v>
      </c>
      <c r="S1247">
        <v>10000</v>
      </c>
      <c r="T1247">
        <v>10000</v>
      </c>
      <c r="U1247">
        <v>10000</v>
      </c>
      <c r="V1247">
        <v>10000</v>
      </c>
      <c r="W1247">
        <v>10000</v>
      </c>
    </row>
    <row r="1248" spans="1:23" x14ac:dyDescent="0.2">
      <c r="A1248" t="s">
        <v>17</v>
      </c>
      <c r="B1248" t="s">
        <v>1278</v>
      </c>
      <c r="C1248" s="4" t="str">
        <f t="shared" si="19"/>
        <v>/time-units?for_protocol_soa=true</v>
      </c>
      <c r="D1248">
        <v>3</v>
      </c>
      <c r="E1248">
        <v>0</v>
      </c>
      <c r="F1248">
        <v>120</v>
      </c>
      <c r="G1248">
        <v>156.79569697628401</v>
      </c>
      <c r="H1248">
        <v>67.274568951688707</v>
      </c>
      <c r="I1248">
        <v>278.35238096304198</v>
      </c>
      <c r="J1248">
        <v>92</v>
      </c>
      <c r="K1248">
        <v>1.0087349869824999E-3</v>
      </c>
      <c r="L1248">
        <v>0</v>
      </c>
      <c r="M1248">
        <v>120</v>
      </c>
      <c r="N1248">
        <v>120</v>
      </c>
      <c r="O1248">
        <v>280</v>
      </c>
      <c r="P1248">
        <v>280</v>
      </c>
      <c r="Q1248">
        <v>280</v>
      </c>
      <c r="R1248">
        <v>280</v>
      </c>
      <c r="S1248">
        <v>280</v>
      </c>
      <c r="T1248">
        <v>280</v>
      </c>
      <c r="U1248">
        <v>280</v>
      </c>
      <c r="V1248">
        <v>280</v>
      </c>
      <c r="W1248">
        <v>280</v>
      </c>
    </row>
    <row r="1249" spans="1:23" x14ac:dyDescent="0.2">
      <c r="A1249" t="s">
        <v>17</v>
      </c>
      <c r="B1249" t="s">
        <v>1279</v>
      </c>
      <c r="C1249" s="4" t="str">
        <f t="shared" si="19"/>
        <v>/studies/study_uid</v>
      </c>
      <c r="D1249">
        <v>4</v>
      </c>
      <c r="E1249">
        <v>0</v>
      </c>
      <c r="F1249">
        <v>400</v>
      </c>
      <c r="G1249">
        <v>497.73880475549902</v>
      </c>
      <c r="H1249">
        <v>328.68862699251599</v>
      </c>
      <c r="I1249">
        <v>762.43541599251296</v>
      </c>
      <c r="J1249">
        <v>1713</v>
      </c>
      <c r="K1249">
        <v>1.34497998264333E-3</v>
      </c>
      <c r="L1249">
        <v>0</v>
      </c>
      <c r="M1249">
        <v>500</v>
      </c>
      <c r="N1249">
        <v>500</v>
      </c>
      <c r="O1249">
        <v>760</v>
      </c>
      <c r="P1249">
        <v>760</v>
      </c>
      <c r="Q1249">
        <v>760</v>
      </c>
      <c r="R1249">
        <v>760</v>
      </c>
      <c r="S1249">
        <v>760</v>
      </c>
      <c r="T1249">
        <v>760</v>
      </c>
      <c r="U1249">
        <v>760</v>
      </c>
      <c r="V1249">
        <v>760</v>
      </c>
      <c r="W1249">
        <v>760</v>
      </c>
    </row>
    <row r="1250" spans="1:23" x14ac:dyDescent="0.2">
      <c r="A1250" t="s">
        <v>17</v>
      </c>
      <c r="B1250" t="s">
        <v>1280</v>
      </c>
      <c r="C1250" s="4" t="str">
        <f t="shared" si="19"/>
        <v>/flowchart?detailed=true</v>
      </c>
      <c r="D1250">
        <v>4</v>
      </c>
      <c r="E1250">
        <v>0</v>
      </c>
      <c r="F1250">
        <v>25000</v>
      </c>
      <c r="G1250">
        <v>22876.623088755801</v>
      </c>
      <c r="H1250">
        <v>16159.713907982201</v>
      </c>
      <c r="I1250">
        <v>25469.627012964302</v>
      </c>
      <c r="J1250">
        <v>507733</v>
      </c>
      <c r="K1250">
        <v>1.34497998264333E-3</v>
      </c>
      <c r="L1250">
        <v>0</v>
      </c>
      <c r="M1250">
        <v>25000</v>
      </c>
      <c r="N1250">
        <v>25000</v>
      </c>
      <c r="O1250">
        <v>25000</v>
      </c>
      <c r="P1250">
        <v>25000</v>
      </c>
      <c r="Q1250">
        <v>25000</v>
      </c>
      <c r="R1250">
        <v>25000</v>
      </c>
      <c r="S1250">
        <v>25000</v>
      </c>
      <c r="T1250">
        <v>25000</v>
      </c>
      <c r="U1250">
        <v>25000</v>
      </c>
      <c r="V1250">
        <v>25000</v>
      </c>
      <c r="W1250">
        <v>25000</v>
      </c>
    </row>
    <row r="1251" spans="1:23" x14ac:dyDescent="0.2">
      <c r="A1251" t="s">
        <v>17</v>
      </c>
      <c r="B1251" t="s">
        <v>1281</v>
      </c>
      <c r="C1251" s="4" t="str">
        <f t="shared" si="19"/>
        <v>/soa-preferences</v>
      </c>
      <c r="D1251">
        <v>4</v>
      </c>
      <c r="E1251">
        <v>0</v>
      </c>
      <c r="F1251">
        <v>100</v>
      </c>
      <c r="G1251">
        <v>157.40076874499201</v>
      </c>
      <c r="H1251">
        <v>81.390950013883398</v>
      </c>
      <c r="I1251">
        <v>257.56401102989901</v>
      </c>
      <c r="J1251">
        <v>100</v>
      </c>
      <c r="K1251">
        <v>1.34497998264333E-3</v>
      </c>
      <c r="L1251">
        <v>0</v>
      </c>
      <c r="M1251">
        <v>190</v>
      </c>
      <c r="N1251">
        <v>190</v>
      </c>
      <c r="O1251">
        <v>260</v>
      </c>
      <c r="P1251">
        <v>260</v>
      </c>
      <c r="Q1251">
        <v>260</v>
      </c>
      <c r="R1251">
        <v>260</v>
      </c>
      <c r="S1251">
        <v>260</v>
      </c>
      <c r="T1251">
        <v>260</v>
      </c>
      <c r="U1251">
        <v>260</v>
      </c>
      <c r="V1251">
        <v>260</v>
      </c>
      <c r="W1251">
        <v>260</v>
      </c>
    </row>
    <row r="1252" spans="1:23" x14ac:dyDescent="0.2">
      <c r="A1252" t="s">
        <v>17</v>
      </c>
      <c r="B1252" t="s">
        <v>1282</v>
      </c>
      <c r="C1252" s="4" t="str">
        <f t="shared" si="19"/>
        <v>/study-activities?page_size=0&amp;page_number=1</v>
      </c>
      <c r="D1252">
        <v>4</v>
      </c>
      <c r="E1252">
        <v>0</v>
      </c>
      <c r="F1252">
        <v>2100</v>
      </c>
      <c r="G1252">
        <v>2729.95166922919</v>
      </c>
      <c r="H1252">
        <v>1742.8464069962499</v>
      </c>
      <c r="I1252">
        <v>4059.8360010189899</v>
      </c>
      <c r="J1252">
        <v>409416</v>
      </c>
      <c r="K1252">
        <v>1.34497998264333E-3</v>
      </c>
      <c r="L1252">
        <v>0</v>
      </c>
      <c r="M1252">
        <v>3000</v>
      </c>
      <c r="N1252">
        <v>3000</v>
      </c>
      <c r="O1252">
        <v>4100</v>
      </c>
      <c r="P1252">
        <v>4100</v>
      </c>
      <c r="Q1252">
        <v>4100</v>
      </c>
      <c r="R1252">
        <v>4100</v>
      </c>
      <c r="S1252">
        <v>4100</v>
      </c>
      <c r="T1252">
        <v>4100</v>
      </c>
      <c r="U1252">
        <v>4100</v>
      </c>
      <c r="V1252">
        <v>4100</v>
      </c>
      <c r="W1252">
        <v>4100</v>
      </c>
    </row>
    <row r="1253" spans="1:23" x14ac:dyDescent="0.2">
      <c r="A1253" t="s">
        <v>17</v>
      </c>
      <c r="B1253" t="s">
        <v>1283</v>
      </c>
      <c r="C1253" s="4" t="str">
        <f t="shared" si="19"/>
        <v>/study-soa-footnotes?page_number=1&amp;page_size=0&amp;total_count=true</v>
      </c>
      <c r="D1253">
        <v>4</v>
      </c>
      <c r="E1253">
        <v>0</v>
      </c>
      <c r="F1253">
        <v>510</v>
      </c>
      <c r="G1253">
        <v>1856.95623222272</v>
      </c>
      <c r="H1253">
        <v>40.049974923021999</v>
      </c>
      <c r="I1253">
        <v>5495.2666700119098</v>
      </c>
      <c r="J1253">
        <v>40</v>
      </c>
      <c r="K1253">
        <v>1.34497998264333E-3</v>
      </c>
      <c r="L1253">
        <v>0</v>
      </c>
      <c r="M1253">
        <v>1400</v>
      </c>
      <c r="N1253">
        <v>1400</v>
      </c>
      <c r="O1253">
        <v>5500</v>
      </c>
      <c r="P1253">
        <v>5500</v>
      </c>
      <c r="Q1253">
        <v>5500</v>
      </c>
      <c r="R1253">
        <v>5500</v>
      </c>
      <c r="S1253">
        <v>5500</v>
      </c>
      <c r="T1253">
        <v>5500</v>
      </c>
      <c r="U1253">
        <v>5500</v>
      </c>
      <c r="V1253">
        <v>5500</v>
      </c>
      <c r="W1253">
        <v>5500</v>
      </c>
    </row>
    <row r="1254" spans="1:23" x14ac:dyDescent="0.2">
      <c r="A1254" t="s">
        <v>17</v>
      </c>
      <c r="B1254" t="s">
        <v>1284</v>
      </c>
      <c r="C1254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54">
        <v>4</v>
      </c>
      <c r="E1254">
        <v>0</v>
      </c>
      <c r="F1254">
        <v>5601.6050790203699</v>
      </c>
      <c r="G1254">
        <v>6471.8204387463602</v>
      </c>
      <c r="H1254">
        <v>5601.6050790203699</v>
      </c>
      <c r="I1254">
        <v>7448.3878850005503</v>
      </c>
      <c r="J1254">
        <v>46787</v>
      </c>
      <c r="K1254">
        <v>1.34497998264333E-3</v>
      </c>
      <c r="L1254">
        <v>0</v>
      </c>
      <c r="M1254">
        <v>7200</v>
      </c>
      <c r="N1254">
        <v>7200</v>
      </c>
      <c r="O1254">
        <v>7400</v>
      </c>
      <c r="P1254">
        <v>7400</v>
      </c>
      <c r="Q1254">
        <v>7400</v>
      </c>
      <c r="R1254">
        <v>7400</v>
      </c>
      <c r="S1254">
        <v>7400</v>
      </c>
      <c r="T1254">
        <v>7400</v>
      </c>
      <c r="U1254">
        <v>7400</v>
      </c>
      <c r="V1254">
        <v>7400</v>
      </c>
      <c r="W1254">
        <v>7400</v>
      </c>
    </row>
    <row r="1255" spans="1:23" x14ac:dyDescent="0.2">
      <c r="A1255" t="s">
        <v>17</v>
      </c>
      <c r="B1255" t="s">
        <v>1285</v>
      </c>
      <c r="C1255" s="4" t="str">
        <f t="shared" si="19"/>
        <v>/time-units?for_protocol_soa=true</v>
      </c>
      <c r="D1255">
        <v>4</v>
      </c>
      <c r="E1255">
        <v>0</v>
      </c>
      <c r="F1255">
        <v>99</v>
      </c>
      <c r="G1255">
        <v>124.735849007265</v>
      </c>
      <c r="H1255">
        <v>77.556765056215198</v>
      </c>
      <c r="I1255">
        <v>172.435611952096</v>
      </c>
      <c r="J1255">
        <v>92</v>
      </c>
      <c r="K1255">
        <v>1.34497998264333E-3</v>
      </c>
      <c r="L1255">
        <v>0</v>
      </c>
      <c r="M1255">
        <v>150</v>
      </c>
      <c r="N1255">
        <v>150</v>
      </c>
      <c r="O1255">
        <v>170</v>
      </c>
      <c r="P1255">
        <v>170</v>
      </c>
      <c r="Q1255">
        <v>170</v>
      </c>
      <c r="R1255">
        <v>170</v>
      </c>
      <c r="S1255">
        <v>170</v>
      </c>
      <c r="T1255">
        <v>170</v>
      </c>
      <c r="U1255">
        <v>170</v>
      </c>
      <c r="V1255">
        <v>170</v>
      </c>
      <c r="W1255">
        <v>170</v>
      </c>
    </row>
    <row r="1256" spans="1:23" x14ac:dyDescent="0.2">
      <c r="A1256" t="s">
        <v>17</v>
      </c>
      <c r="B1256" t="s">
        <v>1286</v>
      </c>
      <c r="C1256" s="4" t="str">
        <f t="shared" si="19"/>
        <v>/studies/study_uid</v>
      </c>
      <c r="D1256">
        <v>10</v>
      </c>
      <c r="E1256">
        <v>0</v>
      </c>
      <c r="F1256">
        <v>1300</v>
      </c>
      <c r="G1256">
        <v>2406.2003760831399</v>
      </c>
      <c r="H1256">
        <v>365.39678100962101</v>
      </c>
      <c r="I1256">
        <v>4795.77379394322</v>
      </c>
      <c r="J1256">
        <v>1713</v>
      </c>
      <c r="K1256">
        <v>3.3624499566083299E-3</v>
      </c>
      <c r="L1256">
        <v>0</v>
      </c>
      <c r="M1256">
        <v>2800</v>
      </c>
      <c r="N1256">
        <v>3000</v>
      </c>
      <c r="O1256">
        <v>4300</v>
      </c>
      <c r="P1256">
        <v>4700</v>
      </c>
      <c r="Q1256">
        <v>4800</v>
      </c>
      <c r="R1256">
        <v>4800</v>
      </c>
      <c r="S1256">
        <v>4800</v>
      </c>
      <c r="T1256">
        <v>4800</v>
      </c>
      <c r="U1256">
        <v>4800</v>
      </c>
      <c r="V1256">
        <v>4800</v>
      </c>
      <c r="W1256">
        <v>4800</v>
      </c>
    </row>
    <row r="1257" spans="1:23" x14ac:dyDescent="0.2">
      <c r="A1257" t="s">
        <v>17</v>
      </c>
      <c r="B1257" t="s">
        <v>1287</v>
      </c>
      <c r="C1257" s="4" t="str">
        <f t="shared" si="19"/>
        <v>/flowchart?detailed=true</v>
      </c>
      <c r="D1257">
        <v>10</v>
      </c>
      <c r="E1257">
        <v>0</v>
      </c>
      <c r="F1257">
        <v>23000</v>
      </c>
      <c r="G1257">
        <v>22826.345266599601</v>
      </c>
      <c r="H1257">
        <v>17813.890639925299</v>
      </c>
      <c r="I1257">
        <v>27691.997025045501</v>
      </c>
      <c r="J1257">
        <v>505058</v>
      </c>
      <c r="K1257">
        <v>3.3624499566083299E-3</v>
      </c>
      <c r="L1257">
        <v>0</v>
      </c>
      <c r="M1257">
        <v>23000</v>
      </c>
      <c r="N1257">
        <v>23000</v>
      </c>
      <c r="O1257">
        <v>24000</v>
      </c>
      <c r="P1257">
        <v>27000</v>
      </c>
      <c r="Q1257">
        <v>28000</v>
      </c>
      <c r="R1257">
        <v>28000</v>
      </c>
      <c r="S1257">
        <v>28000</v>
      </c>
      <c r="T1257">
        <v>28000</v>
      </c>
      <c r="U1257">
        <v>28000</v>
      </c>
      <c r="V1257">
        <v>28000</v>
      </c>
      <c r="W1257">
        <v>28000</v>
      </c>
    </row>
    <row r="1258" spans="1:23" x14ac:dyDescent="0.2">
      <c r="A1258" t="s">
        <v>17</v>
      </c>
      <c r="B1258" t="s">
        <v>1288</v>
      </c>
      <c r="C1258" s="4" t="str">
        <f t="shared" si="19"/>
        <v>/soa-preferences</v>
      </c>
      <c r="D1258">
        <v>10</v>
      </c>
      <c r="E1258">
        <v>0</v>
      </c>
      <c r="F1258">
        <v>110</v>
      </c>
      <c r="G1258">
        <v>187.96011068625299</v>
      </c>
      <c r="H1258">
        <v>57.371289934962903</v>
      </c>
      <c r="I1258">
        <v>520.86762106046001</v>
      </c>
      <c r="J1258">
        <v>100</v>
      </c>
      <c r="K1258">
        <v>3.3624499566083299E-3</v>
      </c>
      <c r="L1258">
        <v>0</v>
      </c>
      <c r="M1258">
        <v>160</v>
      </c>
      <c r="N1258">
        <v>180</v>
      </c>
      <c r="O1258">
        <v>230</v>
      </c>
      <c r="P1258">
        <v>420</v>
      </c>
      <c r="Q1258">
        <v>520</v>
      </c>
      <c r="R1258">
        <v>520</v>
      </c>
      <c r="S1258">
        <v>520</v>
      </c>
      <c r="T1258">
        <v>520</v>
      </c>
      <c r="U1258">
        <v>520</v>
      </c>
      <c r="V1258">
        <v>520</v>
      </c>
      <c r="W1258">
        <v>520</v>
      </c>
    </row>
    <row r="1259" spans="1:23" x14ac:dyDescent="0.2">
      <c r="A1259" t="s">
        <v>17</v>
      </c>
      <c r="B1259" t="s">
        <v>1289</v>
      </c>
      <c r="C1259" s="4" t="str">
        <f t="shared" si="19"/>
        <v>/study-activities?page_size=0&amp;page_number=1</v>
      </c>
      <c r="D1259">
        <v>10</v>
      </c>
      <c r="E1259">
        <v>0</v>
      </c>
      <c r="F1259">
        <v>2800</v>
      </c>
      <c r="G1259">
        <v>4179.9204014707302</v>
      </c>
      <c r="H1259">
        <v>1494.6540539385701</v>
      </c>
      <c r="I1259">
        <v>14758.155597024501</v>
      </c>
      <c r="J1259">
        <v>409416</v>
      </c>
      <c r="K1259">
        <v>3.3624499566083299E-3</v>
      </c>
      <c r="L1259">
        <v>0</v>
      </c>
      <c r="M1259">
        <v>3200</v>
      </c>
      <c r="N1259">
        <v>3300</v>
      </c>
      <c r="O1259">
        <v>3400</v>
      </c>
      <c r="P1259">
        <v>6300</v>
      </c>
      <c r="Q1259">
        <v>15000</v>
      </c>
      <c r="R1259">
        <v>15000</v>
      </c>
      <c r="S1259">
        <v>15000</v>
      </c>
      <c r="T1259">
        <v>15000</v>
      </c>
      <c r="U1259">
        <v>15000</v>
      </c>
      <c r="V1259">
        <v>15000</v>
      </c>
      <c r="W1259">
        <v>15000</v>
      </c>
    </row>
    <row r="1260" spans="1:23" x14ac:dyDescent="0.2">
      <c r="A1260" t="s">
        <v>17</v>
      </c>
      <c r="B1260" t="s">
        <v>1290</v>
      </c>
      <c r="C1260" s="4" t="str">
        <f t="shared" si="19"/>
        <v>/study-soa-footnotes?page_number=1&amp;page_size=0&amp;total_count=true</v>
      </c>
      <c r="D1260">
        <v>10</v>
      </c>
      <c r="E1260">
        <v>0</v>
      </c>
      <c r="F1260">
        <v>1300</v>
      </c>
      <c r="G1260">
        <v>2812.4154119170198</v>
      </c>
      <c r="H1260">
        <v>59.115458047017398</v>
      </c>
      <c r="I1260">
        <v>11387.5210409751</v>
      </c>
      <c r="J1260">
        <v>40</v>
      </c>
      <c r="K1260">
        <v>3.3624499566083299E-3</v>
      </c>
      <c r="L1260">
        <v>0</v>
      </c>
      <c r="M1260">
        <v>1500</v>
      </c>
      <c r="N1260">
        <v>2400</v>
      </c>
      <c r="O1260">
        <v>4800</v>
      </c>
      <c r="P1260">
        <v>4900</v>
      </c>
      <c r="Q1260">
        <v>11000</v>
      </c>
      <c r="R1260">
        <v>11000</v>
      </c>
      <c r="S1260">
        <v>11000</v>
      </c>
      <c r="T1260">
        <v>11000</v>
      </c>
      <c r="U1260">
        <v>11000</v>
      </c>
      <c r="V1260">
        <v>11000</v>
      </c>
      <c r="W1260">
        <v>11000</v>
      </c>
    </row>
    <row r="1261" spans="1:23" x14ac:dyDescent="0.2">
      <c r="A1261" t="s">
        <v>17</v>
      </c>
      <c r="B1261" t="s">
        <v>1291</v>
      </c>
      <c r="C1261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61">
        <v>10</v>
      </c>
      <c r="E1261">
        <v>0</v>
      </c>
      <c r="F1261">
        <v>7000</v>
      </c>
      <c r="G1261">
        <v>7159.5214900094998</v>
      </c>
      <c r="H1261">
        <v>3779.0851810714198</v>
      </c>
      <c r="I1261">
        <v>14556.8343600025</v>
      </c>
      <c r="J1261">
        <v>46787</v>
      </c>
      <c r="K1261">
        <v>3.3624499566083299E-3</v>
      </c>
      <c r="L1261">
        <v>0</v>
      </c>
      <c r="M1261">
        <v>7200</v>
      </c>
      <c r="N1261">
        <v>7500</v>
      </c>
      <c r="O1261">
        <v>7900</v>
      </c>
      <c r="P1261">
        <v>8000</v>
      </c>
      <c r="Q1261">
        <v>15000</v>
      </c>
      <c r="R1261">
        <v>15000</v>
      </c>
      <c r="S1261">
        <v>15000</v>
      </c>
      <c r="T1261">
        <v>15000</v>
      </c>
      <c r="U1261">
        <v>15000</v>
      </c>
      <c r="V1261">
        <v>15000</v>
      </c>
      <c r="W1261">
        <v>15000</v>
      </c>
    </row>
    <row r="1262" spans="1:23" x14ac:dyDescent="0.2">
      <c r="A1262" t="s">
        <v>17</v>
      </c>
      <c r="B1262" t="s">
        <v>1292</v>
      </c>
      <c r="C1262" s="4" t="str">
        <f t="shared" si="19"/>
        <v>/time-units?for_protocol_soa=true</v>
      </c>
      <c r="D1262">
        <v>10</v>
      </c>
      <c r="E1262">
        <v>0</v>
      </c>
      <c r="F1262">
        <v>550</v>
      </c>
      <c r="G1262">
        <v>764.66102170525096</v>
      </c>
      <c r="H1262">
        <v>38.167490973137298</v>
      </c>
      <c r="I1262">
        <v>3180.3670549998001</v>
      </c>
      <c r="J1262">
        <v>92</v>
      </c>
      <c r="K1262">
        <v>3.3624499566083299E-3</v>
      </c>
      <c r="L1262">
        <v>0</v>
      </c>
      <c r="M1262">
        <v>800</v>
      </c>
      <c r="N1262">
        <v>900</v>
      </c>
      <c r="O1262">
        <v>960</v>
      </c>
      <c r="P1262">
        <v>1000</v>
      </c>
      <c r="Q1262">
        <v>3200</v>
      </c>
      <c r="R1262">
        <v>3200</v>
      </c>
      <c r="S1262">
        <v>3200</v>
      </c>
      <c r="T1262">
        <v>3200</v>
      </c>
      <c r="U1262">
        <v>3200</v>
      </c>
      <c r="V1262">
        <v>3200</v>
      </c>
      <c r="W1262">
        <v>3200</v>
      </c>
    </row>
    <row r="1263" spans="1:23" x14ac:dyDescent="0.2">
      <c r="A1263" t="s">
        <v>17</v>
      </c>
      <c r="B1263" t="s">
        <v>1293</v>
      </c>
      <c r="C1263" s="4" t="str">
        <f t="shared" si="19"/>
        <v>/studies/study_uid</v>
      </c>
      <c r="D1263">
        <v>8</v>
      </c>
      <c r="E1263">
        <v>0</v>
      </c>
      <c r="F1263">
        <v>1500</v>
      </c>
      <c r="G1263">
        <v>2181.9443540007301</v>
      </c>
      <c r="H1263">
        <v>241.91958806477399</v>
      </c>
      <c r="I1263">
        <v>6097.32955507934</v>
      </c>
      <c r="J1263">
        <v>1713</v>
      </c>
      <c r="K1263">
        <v>2.6899599652866701E-3</v>
      </c>
      <c r="L1263">
        <v>0</v>
      </c>
      <c r="M1263">
        <v>1700</v>
      </c>
      <c r="N1263">
        <v>2300</v>
      </c>
      <c r="O1263">
        <v>4200</v>
      </c>
      <c r="P1263">
        <v>4200</v>
      </c>
      <c r="Q1263">
        <v>6100</v>
      </c>
      <c r="R1263">
        <v>6100</v>
      </c>
      <c r="S1263">
        <v>6100</v>
      </c>
      <c r="T1263">
        <v>6100</v>
      </c>
      <c r="U1263">
        <v>6100</v>
      </c>
      <c r="V1263">
        <v>6100</v>
      </c>
      <c r="W1263">
        <v>6100</v>
      </c>
    </row>
    <row r="1264" spans="1:23" x14ac:dyDescent="0.2">
      <c r="A1264" t="s">
        <v>17</v>
      </c>
      <c r="B1264" t="s">
        <v>1294</v>
      </c>
      <c r="C1264" s="4" t="str">
        <f t="shared" si="19"/>
        <v>/flowchart?detailed=true</v>
      </c>
      <c r="D1264">
        <v>8</v>
      </c>
      <c r="E1264">
        <v>0</v>
      </c>
      <c r="F1264">
        <v>22000</v>
      </c>
      <c r="G1264">
        <v>22315.655622369301</v>
      </c>
      <c r="H1264">
        <v>17810.616425005701</v>
      </c>
      <c r="I1264">
        <v>26682.8231590334</v>
      </c>
      <c r="J1264">
        <v>506877</v>
      </c>
      <c r="K1264">
        <v>2.6899599652866701E-3</v>
      </c>
      <c r="L1264">
        <v>0</v>
      </c>
      <c r="M1264">
        <v>23000</v>
      </c>
      <c r="N1264">
        <v>23000</v>
      </c>
      <c r="O1264">
        <v>25000</v>
      </c>
      <c r="P1264">
        <v>25000</v>
      </c>
      <c r="Q1264">
        <v>27000</v>
      </c>
      <c r="R1264">
        <v>27000</v>
      </c>
      <c r="S1264">
        <v>27000</v>
      </c>
      <c r="T1264">
        <v>27000</v>
      </c>
      <c r="U1264">
        <v>27000</v>
      </c>
      <c r="V1264">
        <v>27000</v>
      </c>
      <c r="W1264">
        <v>27000</v>
      </c>
    </row>
    <row r="1265" spans="1:23" x14ac:dyDescent="0.2">
      <c r="A1265" t="s">
        <v>17</v>
      </c>
      <c r="B1265" t="s">
        <v>1295</v>
      </c>
      <c r="C1265" s="4" t="str">
        <f t="shared" si="19"/>
        <v>/soa-preferences</v>
      </c>
      <c r="D1265">
        <v>8</v>
      </c>
      <c r="E1265">
        <v>0</v>
      </c>
      <c r="F1265">
        <v>270</v>
      </c>
      <c r="G1265">
        <v>553.05069875612298</v>
      </c>
      <c r="H1265">
        <v>73.451683041639598</v>
      </c>
      <c r="I1265">
        <v>1687.52185103949</v>
      </c>
      <c r="J1265">
        <v>100</v>
      </c>
      <c r="K1265">
        <v>2.6899599652866701E-3</v>
      </c>
      <c r="L1265">
        <v>0</v>
      </c>
      <c r="M1265">
        <v>410</v>
      </c>
      <c r="N1265">
        <v>640</v>
      </c>
      <c r="O1265">
        <v>1100</v>
      </c>
      <c r="P1265">
        <v>1100</v>
      </c>
      <c r="Q1265">
        <v>1700</v>
      </c>
      <c r="R1265">
        <v>1700</v>
      </c>
      <c r="S1265">
        <v>1700</v>
      </c>
      <c r="T1265">
        <v>1700</v>
      </c>
      <c r="U1265">
        <v>1700</v>
      </c>
      <c r="V1265">
        <v>1700</v>
      </c>
      <c r="W1265">
        <v>1700</v>
      </c>
    </row>
    <row r="1266" spans="1:23" x14ac:dyDescent="0.2">
      <c r="A1266" t="s">
        <v>17</v>
      </c>
      <c r="B1266" t="s">
        <v>1296</v>
      </c>
      <c r="C1266" s="4" t="str">
        <f t="shared" si="19"/>
        <v>/study-activities?page_size=0&amp;page_number=1</v>
      </c>
      <c r="D1266">
        <v>8</v>
      </c>
      <c r="E1266">
        <v>0</v>
      </c>
      <c r="F1266">
        <v>2800</v>
      </c>
      <c r="G1266">
        <v>3628.1656913633901</v>
      </c>
      <c r="H1266">
        <v>1758.07443098165</v>
      </c>
      <c r="I1266">
        <v>7921.6705840080904</v>
      </c>
      <c r="J1266">
        <v>409416</v>
      </c>
      <c r="K1266">
        <v>2.6899599652866701E-3</v>
      </c>
      <c r="L1266">
        <v>0</v>
      </c>
      <c r="M1266">
        <v>3900</v>
      </c>
      <c r="N1266">
        <v>4000</v>
      </c>
      <c r="O1266">
        <v>4300</v>
      </c>
      <c r="P1266">
        <v>4300</v>
      </c>
      <c r="Q1266">
        <v>7900</v>
      </c>
      <c r="R1266">
        <v>7900</v>
      </c>
      <c r="S1266">
        <v>7900</v>
      </c>
      <c r="T1266">
        <v>7900</v>
      </c>
      <c r="U1266">
        <v>7900</v>
      </c>
      <c r="V1266">
        <v>7900</v>
      </c>
      <c r="W1266">
        <v>7900</v>
      </c>
    </row>
    <row r="1267" spans="1:23" x14ac:dyDescent="0.2">
      <c r="A1267" t="s">
        <v>17</v>
      </c>
      <c r="B1267" t="s">
        <v>1297</v>
      </c>
      <c r="C1267" s="4" t="str">
        <f t="shared" si="19"/>
        <v>/study-soa-footnotes?page_number=1&amp;page_size=0&amp;total_count=true</v>
      </c>
      <c r="D1267">
        <v>8</v>
      </c>
      <c r="E1267">
        <v>0</v>
      </c>
      <c r="F1267">
        <v>690</v>
      </c>
      <c r="G1267">
        <v>1937.2781672573101</v>
      </c>
      <c r="H1267">
        <v>272.93179300613701</v>
      </c>
      <c r="I1267">
        <v>6509.8446740303098</v>
      </c>
      <c r="J1267">
        <v>40</v>
      </c>
      <c r="K1267">
        <v>2.6899599652866701E-3</v>
      </c>
      <c r="L1267">
        <v>0</v>
      </c>
      <c r="M1267">
        <v>740</v>
      </c>
      <c r="N1267">
        <v>2200</v>
      </c>
      <c r="O1267">
        <v>3900</v>
      </c>
      <c r="P1267">
        <v>3900</v>
      </c>
      <c r="Q1267">
        <v>6500</v>
      </c>
      <c r="R1267">
        <v>6500</v>
      </c>
      <c r="S1267">
        <v>6500</v>
      </c>
      <c r="T1267">
        <v>6500</v>
      </c>
      <c r="U1267">
        <v>6500</v>
      </c>
      <c r="V1267">
        <v>6500</v>
      </c>
      <c r="W1267">
        <v>6500</v>
      </c>
    </row>
    <row r="1268" spans="1:23" x14ac:dyDescent="0.2">
      <c r="A1268" t="s">
        <v>17</v>
      </c>
      <c r="B1268" t="s">
        <v>1298</v>
      </c>
      <c r="C1268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68">
        <v>8</v>
      </c>
      <c r="E1268">
        <v>0</v>
      </c>
      <c r="F1268">
        <v>6200</v>
      </c>
      <c r="G1268">
        <v>6767.3605783638704</v>
      </c>
      <c r="H1268">
        <v>4668.5268199071197</v>
      </c>
      <c r="I1268">
        <v>8801.0380689520298</v>
      </c>
      <c r="J1268">
        <v>46787</v>
      </c>
      <c r="K1268">
        <v>2.6899599652866701E-3</v>
      </c>
      <c r="L1268">
        <v>0</v>
      </c>
      <c r="M1268">
        <v>6300</v>
      </c>
      <c r="N1268">
        <v>8100</v>
      </c>
      <c r="O1268">
        <v>8200</v>
      </c>
      <c r="P1268">
        <v>8200</v>
      </c>
      <c r="Q1268">
        <v>8800</v>
      </c>
      <c r="R1268">
        <v>8800</v>
      </c>
      <c r="S1268">
        <v>8800</v>
      </c>
      <c r="T1268">
        <v>8800</v>
      </c>
      <c r="U1268">
        <v>8800</v>
      </c>
      <c r="V1268">
        <v>8800</v>
      </c>
      <c r="W1268">
        <v>8800</v>
      </c>
    </row>
    <row r="1269" spans="1:23" x14ac:dyDescent="0.2">
      <c r="A1269" t="s">
        <v>17</v>
      </c>
      <c r="B1269" t="s">
        <v>1299</v>
      </c>
      <c r="C1269" s="4" t="str">
        <f t="shared" si="19"/>
        <v>/time-units?for_protocol_soa=true</v>
      </c>
      <c r="D1269">
        <v>8</v>
      </c>
      <c r="E1269">
        <v>0</v>
      </c>
      <c r="F1269">
        <v>210</v>
      </c>
      <c r="G1269">
        <v>1068.6967941001001</v>
      </c>
      <c r="H1269">
        <v>62.078806920908299</v>
      </c>
      <c r="I1269">
        <v>6176.4140119776102</v>
      </c>
      <c r="J1269">
        <v>92</v>
      </c>
      <c r="K1269">
        <v>2.6899599652866701E-3</v>
      </c>
      <c r="L1269">
        <v>0</v>
      </c>
      <c r="M1269">
        <v>300</v>
      </c>
      <c r="N1269">
        <v>500</v>
      </c>
      <c r="O1269">
        <v>1000</v>
      </c>
      <c r="P1269">
        <v>1000</v>
      </c>
      <c r="Q1269">
        <v>6200</v>
      </c>
      <c r="R1269">
        <v>6200</v>
      </c>
      <c r="S1269">
        <v>6200</v>
      </c>
      <c r="T1269">
        <v>6200</v>
      </c>
      <c r="U1269">
        <v>6200</v>
      </c>
      <c r="V1269">
        <v>6200</v>
      </c>
      <c r="W1269">
        <v>6200</v>
      </c>
    </row>
    <row r="1270" spans="1:23" x14ac:dyDescent="0.2">
      <c r="A1270" t="s">
        <v>17</v>
      </c>
      <c r="B1270" t="s">
        <v>1300</v>
      </c>
      <c r="C1270" s="4" t="str">
        <f t="shared" si="19"/>
        <v>/studies/study_uid</v>
      </c>
      <c r="D1270">
        <v>7</v>
      </c>
      <c r="E1270">
        <v>0</v>
      </c>
      <c r="F1270">
        <v>1500</v>
      </c>
      <c r="G1270">
        <v>2139.9285791308698</v>
      </c>
      <c r="H1270">
        <v>946.45644805859695</v>
      </c>
      <c r="I1270">
        <v>3493.6697320081198</v>
      </c>
      <c r="J1270">
        <v>1713</v>
      </c>
      <c r="K1270">
        <v>2.35371496962583E-3</v>
      </c>
      <c r="L1270">
        <v>0</v>
      </c>
      <c r="M1270">
        <v>1500</v>
      </c>
      <c r="N1270">
        <v>3200</v>
      </c>
      <c r="O1270">
        <v>3400</v>
      </c>
      <c r="P1270">
        <v>3400</v>
      </c>
      <c r="Q1270">
        <v>3500</v>
      </c>
      <c r="R1270">
        <v>3500</v>
      </c>
      <c r="S1270">
        <v>3500</v>
      </c>
      <c r="T1270">
        <v>3500</v>
      </c>
      <c r="U1270">
        <v>3500</v>
      </c>
      <c r="V1270">
        <v>3500</v>
      </c>
      <c r="W1270">
        <v>3500</v>
      </c>
    </row>
    <row r="1271" spans="1:23" x14ac:dyDescent="0.2">
      <c r="A1271" t="s">
        <v>17</v>
      </c>
      <c r="B1271" t="s">
        <v>1301</v>
      </c>
      <c r="C1271" s="4" t="str">
        <f t="shared" si="19"/>
        <v>/flowchart?detailed=true</v>
      </c>
      <c r="D1271">
        <v>7</v>
      </c>
      <c r="E1271">
        <v>0</v>
      </c>
      <c r="F1271">
        <v>23000</v>
      </c>
      <c r="G1271">
        <v>21756.861903721299</v>
      </c>
      <c r="H1271">
        <v>17305.849966010999</v>
      </c>
      <c r="I1271">
        <v>26194.6351680671</v>
      </c>
      <c r="J1271">
        <v>501420</v>
      </c>
      <c r="K1271">
        <v>2.35371496962583E-3</v>
      </c>
      <c r="L1271">
        <v>0</v>
      </c>
      <c r="M1271">
        <v>23000</v>
      </c>
      <c r="N1271">
        <v>23000</v>
      </c>
      <c r="O1271">
        <v>24000</v>
      </c>
      <c r="P1271">
        <v>24000</v>
      </c>
      <c r="Q1271">
        <v>26000</v>
      </c>
      <c r="R1271">
        <v>26000</v>
      </c>
      <c r="S1271">
        <v>26000</v>
      </c>
      <c r="T1271">
        <v>26000</v>
      </c>
      <c r="U1271">
        <v>26000</v>
      </c>
      <c r="V1271">
        <v>26000</v>
      </c>
      <c r="W1271">
        <v>26000</v>
      </c>
    </row>
    <row r="1272" spans="1:23" x14ac:dyDescent="0.2">
      <c r="A1272" t="s">
        <v>17</v>
      </c>
      <c r="B1272" t="s">
        <v>1302</v>
      </c>
      <c r="C1272" s="4" t="str">
        <f t="shared" si="19"/>
        <v>/soa-preferences</v>
      </c>
      <c r="D1272">
        <v>7</v>
      </c>
      <c r="E1272">
        <v>0</v>
      </c>
      <c r="F1272">
        <v>150</v>
      </c>
      <c r="G1272">
        <v>271.41789998859099</v>
      </c>
      <c r="H1272">
        <v>91.387226013466702</v>
      </c>
      <c r="I1272">
        <v>1089.40211392473</v>
      </c>
      <c r="J1272">
        <v>100</v>
      </c>
      <c r="K1272">
        <v>2.35371496962583E-3</v>
      </c>
      <c r="L1272">
        <v>0</v>
      </c>
      <c r="M1272">
        <v>150</v>
      </c>
      <c r="N1272">
        <v>160</v>
      </c>
      <c r="O1272">
        <v>190</v>
      </c>
      <c r="P1272">
        <v>190</v>
      </c>
      <c r="Q1272">
        <v>1100</v>
      </c>
      <c r="R1272">
        <v>1100</v>
      </c>
      <c r="S1272">
        <v>1100</v>
      </c>
      <c r="T1272">
        <v>1100</v>
      </c>
      <c r="U1272">
        <v>1100</v>
      </c>
      <c r="V1272">
        <v>1100</v>
      </c>
      <c r="W1272">
        <v>1100</v>
      </c>
    </row>
    <row r="1273" spans="1:23" x14ac:dyDescent="0.2">
      <c r="A1273" t="s">
        <v>17</v>
      </c>
      <c r="B1273" t="s">
        <v>1303</v>
      </c>
      <c r="C1273" s="4" t="str">
        <f t="shared" si="19"/>
        <v>/study-activities?page_size=0&amp;page_number=1</v>
      </c>
      <c r="D1273">
        <v>7</v>
      </c>
      <c r="E1273">
        <v>0</v>
      </c>
      <c r="F1273">
        <v>3200</v>
      </c>
      <c r="G1273">
        <v>3536.6012378362898</v>
      </c>
      <c r="H1273">
        <v>2267.0676249544999</v>
      </c>
      <c r="I1273">
        <v>6213.3927579270603</v>
      </c>
      <c r="J1273">
        <v>409416</v>
      </c>
      <c r="K1273">
        <v>2.35371496962583E-3</v>
      </c>
      <c r="L1273">
        <v>0</v>
      </c>
      <c r="M1273">
        <v>3200</v>
      </c>
      <c r="N1273">
        <v>3400</v>
      </c>
      <c r="O1273">
        <v>4100</v>
      </c>
      <c r="P1273">
        <v>4100</v>
      </c>
      <c r="Q1273">
        <v>6200</v>
      </c>
      <c r="R1273">
        <v>6200</v>
      </c>
      <c r="S1273">
        <v>6200</v>
      </c>
      <c r="T1273">
        <v>6200</v>
      </c>
      <c r="U1273">
        <v>6200</v>
      </c>
      <c r="V1273">
        <v>6200</v>
      </c>
      <c r="W1273">
        <v>6200</v>
      </c>
    </row>
    <row r="1274" spans="1:23" x14ac:dyDescent="0.2">
      <c r="A1274" t="s">
        <v>17</v>
      </c>
      <c r="B1274" t="s">
        <v>1304</v>
      </c>
      <c r="C1274" s="4" t="str">
        <f t="shared" si="19"/>
        <v>/study-soa-footnotes?page_number=1&amp;page_size=0&amp;total_count=true</v>
      </c>
      <c r="D1274">
        <v>7</v>
      </c>
      <c r="E1274">
        <v>0</v>
      </c>
      <c r="F1274">
        <v>1100</v>
      </c>
      <c r="G1274">
        <v>1022.61753930776</v>
      </c>
      <c r="H1274">
        <v>435.52004103548802</v>
      </c>
      <c r="I1274">
        <v>1731.06902104336</v>
      </c>
      <c r="J1274">
        <v>40</v>
      </c>
      <c r="K1274">
        <v>2.35371496962583E-3</v>
      </c>
      <c r="L1274">
        <v>0</v>
      </c>
      <c r="M1274">
        <v>1100</v>
      </c>
      <c r="N1274">
        <v>1300</v>
      </c>
      <c r="O1274">
        <v>1500</v>
      </c>
      <c r="P1274">
        <v>1500</v>
      </c>
      <c r="Q1274">
        <v>1700</v>
      </c>
      <c r="R1274">
        <v>1700</v>
      </c>
      <c r="S1274">
        <v>1700</v>
      </c>
      <c r="T1274">
        <v>1700</v>
      </c>
      <c r="U1274">
        <v>1700</v>
      </c>
      <c r="V1274">
        <v>1700</v>
      </c>
      <c r="W1274">
        <v>1700</v>
      </c>
    </row>
    <row r="1275" spans="1:23" x14ac:dyDescent="0.2">
      <c r="A1275" t="s">
        <v>17</v>
      </c>
      <c r="B1275" t="s">
        <v>1305</v>
      </c>
      <c r="C1275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75">
        <v>7</v>
      </c>
      <c r="E1275">
        <v>0</v>
      </c>
      <c r="F1275">
        <v>6100</v>
      </c>
      <c r="G1275">
        <v>6762.3969506073199</v>
      </c>
      <c r="H1275">
        <v>4356.6703189862801</v>
      </c>
      <c r="I1275">
        <v>9950.5583620630205</v>
      </c>
      <c r="J1275">
        <v>46787</v>
      </c>
      <c r="K1275">
        <v>2.35371496962583E-3</v>
      </c>
      <c r="L1275">
        <v>0</v>
      </c>
      <c r="M1275">
        <v>6100</v>
      </c>
      <c r="N1275">
        <v>6900</v>
      </c>
      <c r="O1275">
        <v>8700</v>
      </c>
      <c r="P1275">
        <v>8700</v>
      </c>
      <c r="Q1275">
        <v>10000</v>
      </c>
      <c r="R1275">
        <v>10000</v>
      </c>
      <c r="S1275">
        <v>10000</v>
      </c>
      <c r="T1275">
        <v>10000</v>
      </c>
      <c r="U1275">
        <v>10000</v>
      </c>
      <c r="V1275">
        <v>10000</v>
      </c>
      <c r="W1275">
        <v>10000</v>
      </c>
    </row>
    <row r="1276" spans="1:23" x14ac:dyDescent="0.2">
      <c r="A1276" t="s">
        <v>17</v>
      </c>
      <c r="B1276" t="s">
        <v>1306</v>
      </c>
      <c r="C1276" s="4" t="str">
        <f t="shared" si="19"/>
        <v>/time-units?for_protocol_soa=true</v>
      </c>
      <c r="D1276">
        <v>7</v>
      </c>
      <c r="E1276">
        <v>0</v>
      </c>
      <c r="F1276">
        <v>99</v>
      </c>
      <c r="G1276">
        <v>249.251964851282</v>
      </c>
      <c r="H1276">
        <v>81.876042997464495</v>
      </c>
      <c r="I1276">
        <v>817.27867096196803</v>
      </c>
      <c r="J1276">
        <v>92</v>
      </c>
      <c r="K1276">
        <v>2.35371496962583E-3</v>
      </c>
      <c r="L1276">
        <v>0</v>
      </c>
      <c r="M1276">
        <v>99</v>
      </c>
      <c r="N1276">
        <v>210</v>
      </c>
      <c r="O1276">
        <v>360</v>
      </c>
      <c r="P1276">
        <v>360</v>
      </c>
      <c r="Q1276">
        <v>820</v>
      </c>
      <c r="R1276">
        <v>820</v>
      </c>
      <c r="S1276">
        <v>820</v>
      </c>
      <c r="T1276">
        <v>820</v>
      </c>
      <c r="U1276">
        <v>820</v>
      </c>
      <c r="V1276">
        <v>820</v>
      </c>
      <c r="W1276">
        <v>820</v>
      </c>
    </row>
    <row r="1277" spans="1:23" x14ac:dyDescent="0.2">
      <c r="A1277" t="s">
        <v>17</v>
      </c>
      <c r="B1277" t="s">
        <v>1307</v>
      </c>
      <c r="C1277" s="4" t="str">
        <f t="shared" si="19"/>
        <v>/studies/study_uid</v>
      </c>
      <c r="D1277">
        <v>7</v>
      </c>
      <c r="E1277">
        <v>0</v>
      </c>
      <c r="F1277">
        <v>1300</v>
      </c>
      <c r="G1277">
        <v>1754.8575598879499</v>
      </c>
      <c r="H1277">
        <v>722.03381801955402</v>
      </c>
      <c r="I1277">
        <v>4458.4769750945197</v>
      </c>
      <c r="J1277">
        <v>1713</v>
      </c>
      <c r="K1277">
        <v>2.35371496962583E-3</v>
      </c>
      <c r="L1277">
        <v>0</v>
      </c>
      <c r="M1277">
        <v>1300</v>
      </c>
      <c r="N1277">
        <v>1600</v>
      </c>
      <c r="O1277">
        <v>1800</v>
      </c>
      <c r="P1277">
        <v>1800</v>
      </c>
      <c r="Q1277">
        <v>4500</v>
      </c>
      <c r="R1277">
        <v>4500</v>
      </c>
      <c r="S1277">
        <v>4500</v>
      </c>
      <c r="T1277">
        <v>4500</v>
      </c>
      <c r="U1277">
        <v>4500</v>
      </c>
      <c r="V1277">
        <v>4500</v>
      </c>
      <c r="W1277">
        <v>4500</v>
      </c>
    </row>
    <row r="1278" spans="1:23" x14ac:dyDescent="0.2">
      <c r="A1278" t="s">
        <v>17</v>
      </c>
      <c r="B1278" t="s">
        <v>1308</v>
      </c>
      <c r="C1278" s="4" t="str">
        <f t="shared" si="19"/>
        <v>/flowchart?detailed=true</v>
      </c>
      <c r="D1278">
        <v>7</v>
      </c>
      <c r="E1278">
        <v>0</v>
      </c>
      <c r="F1278">
        <v>26000</v>
      </c>
      <c r="G1278">
        <v>25527.745844164299</v>
      </c>
      <c r="H1278">
        <v>21612.197782960699</v>
      </c>
      <c r="I1278">
        <v>28389.784971019199</v>
      </c>
      <c r="J1278">
        <v>506770</v>
      </c>
      <c r="K1278">
        <v>2.35371496962583E-3</v>
      </c>
      <c r="L1278">
        <v>0</v>
      </c>
      <c r="M1278">
        <v>26000</v>
      </c>
      <c r="N1278">
        <v>27000</v>
      </c>
      <c r="O1278">
        <v>27000</v>
      </c>
      <c r="P1278">
        <v>27000</v>
      </c>
      <c r="Q1278">
        <v>28000</v>
      </c>
      <c r="R1278">
        <v>28000</v>
      </c>
      <c r="S1278">
        <v>28000</v>
      </c>
      <c r="T1278">
        <v>28000</v>
      </c>
      <c r="U1278">
        <v>28000</v>
      </c>
      <c r="V1278">
        <v>28000</v>
      </c>
      <c r="W1278">
        <v>28000</v>
      </c>
    </row>
    <row r="1279" spans="1:23" x14ac:dyDescent="0.2">
      <c r="A1279" t="s">
        <v>17</v>
      </c>
      <c r="B1279" t="s">
        <v>1309</v>
      </c>
      <c r="C1279" s="4" t="str">
        <f t="shared" si="19"/>
        <v>/soa-preferences</v>
      </c>
      <c r="D1279">
        <v>7</v>
      </c>
      <c r="E1279">
        <v>0</v>
      </c>
      <c r="F1279">
        <v>160</v>
      </c>
      <c r="G1279">
        <v>230.786864163487</v>
      </c>
      <c r="H1279">
        <v>88.996318052522795</v>
      </c>
      <c r="I1279">
        <v>526.04272495955195</v>
      </c>
      <c r="J1279">
        <v>100</v>
      </c>
      <c r="K1279">
        <v>2.35371496962583E-3</v>
      </c>
      <c r="L1279">
        <v>0</v>
      </c>
      <c r="M1279">
        <v>160</v>
      </c>
      <c r="N1279">
        <v>230</v>
      </c>
      <c r="O1279">
        <v>340</v>
      </c>
      <c r="P1279">
        <v>340</v>
      </c>
      <c r="Q1279">
        <v>530</v>
      </c>
      <c r="R1279">
        <v>530</v>
      </c>
      <c r="S1279">
        <v>530</v>
      </c>
      <c r="T1279">
        <v>530</v>
      </c>
      <c r="U1279">
        <v>530</v>
      </c>
      <c r="V1279">
        <v>530</v>
      </c>
      <c r="W1279">
        <v>530</v>
      </c>
    </row>
    <row r="1280" spans="1:23" x14ac:dyDescent="0.2">
      <c r="A1280" t="s">
        <v>17</v>
      </c>
      <c r="B1280" t="s">
        <v>1310</v>
      </c>
      <c r="C1280" s="4" t="str">
        <f t="shared" si="19"/>
        <v>/study-activities?page_size=0&amp;page_number=1</v>
      </c>
      <c r="D1280">
        <v>7</v>
      </c>
      <c r="E1280">
        <v>0</v>
      </c>
      <c r="F1280">
        <v>3500</v>
      </c>
      <c r="G1280">
        <v>3677.2140927413202</v>
      </c>
      <c r="H1280">
        <v>1645.3900110209299</v>
      </c>
      <c r="I1280">
        <v>5340.9266821108704</v>
      </c>
      <c r="J1280">
        <v>409416</v>
      </c>
      <c r="K1280">
        <v>2.35371496962583E-3</v>
      </c>
      <c r="L1280">
        <v>0</v>
      </c>
      <c r="M1280">
        <v>3500</v>
      </c>
      <c r="N1280">
        <v>4200</v>
      </c>
      <c r="O1280">
        <v>4600</v>
      </c>
      <c r="P1280">
        <v>4600</v>
      </c>
      <c r="Q1280">
        <v>5300</v>
      </c>
      <c r="R1280">
        <v>5300</v>
      </c>
      <c r="S1280">
        <v>5300</v>
      </c>
      <c r="T1280">
        <v>5300</v>
      </c>
      <c r="U1280">
        <v>5300</v>
      </c>
      <c r="V1280">
        <v>5300</v>
      </c>
      <c r="W1280">
        <v>5300</v>
      </c>
    </row>
    <row r="1281" spans="1:23" x14ac:dyDescent="0.2">
      <c r="A1281" t="s">
        <v>17</v>
      </c>
      <c r="B1281" t="s">
        <v>1311</v>
      </c>
      <c r="C1281" s="4" t="str">
        <f t="shared" si="19"/>
        <v>/study-soa-footnotes?page_number=1&amp;page_size=0&amp;total_count=true</v>
      </c>
      <c r="D1281">
        <v>7</v>
      </c>
      <c r="E1281">
        <v>0</v>
      </c>
      <c r="F1281">
        <v>330</v>
      </c>
      <c r="G1281">
        <v>1030.3279290009</v>
      </c>
      <c r="H1281">
        <v>39.167877985164502</v>
      </c>
      <c r="I1281">
        <v>4022.0183489145702</v>
      </c>
      <c r="J1281">
        <v>40</v>
      </c>
      <c r="K1281">
        <v>2.35371496962583E-3</v>
      </c>
      <c r="L1281">
        <v>0</v>
      </c>
      <c r="M1281">
        <v>330</v>
      </c>
      <c r="N1281">
        <v>520</v>
      </c>
      <c r="O1281">
        <v>2000</v>
      </c>
      <c r="P1281">
        <v>2000</v>
      </c>
      <c r="Q1281">
        <v>4000</v>
      </c>
      <c r="R1281">
        <v>4000</v>
      </c>
      <c r="S1281">
        <v>4000</v>
      </c>
      <c r="T1281">
        <v>4000</v>
      </c>
      <c r="U1281">
        <v>4000</v>
      </c>
      <c r="V1281">
        <v>4000</v>
      </c>
      <c r="W1281">
        <v>4000</v>
      </c>
    </row>
    <row r="1282" spans="1:23" x14ac:dyDescent="0.2">
      <c r="A1282" t="s">
        <v>17</v>
      </c>
      <c r="B1282" t="s">
        <v>1312</v>
      </c>
      <c r="C1282" s="4" t="str">
        <f t="shared" si="19"/>
        <v>/study-visits?page_size=0&amp;filters=%7B%22consecutive_visit_group%22:%7B%22v%22:%5Bnull%5D,%22op%22:%22eq%22%7D,%22visit_class%22:%7B%22v%22:%5B%22NON_VISIT%22,%22UNSCHEDULED_VISIT%22%5D,%22op%22:%22ne%22%7D%7D</v>
      </c>
      <c r="D1282">
        <v>7</v>
      </c>
      <c r="E1282">
        <v>0</v>
      </c>
      <c r="F1282">
        <v>5500</v>
      </c>
      <c r="G1282">
        <v>6211.0536509925196</v>
      </c>
      <c r="H1282">
        <v>3415.96368397586</v>
      </c>
      <c r="I1282">
        <v>11504.852741025299</v>
      </c>
      <c r="J1282">
        <v>46787</v>
      </c>
      <c r="K1282">
        <v>2.35371496962583E-3</v>
      </c>
      <c r="L1282">
        <v>0</v>
      </c>
      <c r="M1282">
        <v>5500</v>
      </c>
      <c r="N1282">
        <v>6100</v>
      </c>
      <c r="O1282">
        <v>7400</v>
      </c>
      <c r="P1282">
        <v>7400</v>
      </c>
      <c r="Q1282">
        <v>12000</v>
      </c>
      <c r="R1282">
        <v>12000</v>
      </c>
      <c r="S1282">
        <v>12000</v>
      </c>
      <c r="T1282">
        <v>12000</v>
      </c>
      <c r="U1282">
        <v>12000</v>
      </c>
      <c r="V1282">
        <v>12000</v>
      </c>
      <c r="W1282">
        <v>12000</v>
      </c>
    </row>
    <row r="1283" spans="1:23" x14ac:dyDescent="0.2">
      <c r="A1283" t="s">
        <v>17</v>
      </c>
      <c r="B1283" t="s">
        <v>1313</v>
      </c>
      <c r="C1283" s="4" t="str">
        <f t="shared" ref="C1283:C1346" si="20">IF(LEN(B1283)&lt;22,"/studies/study_uid",IF(LEFT(B1283,5)="/stud",RIGHT(B1283,LEN(B1283)-21),B1283))</f>
        <v>/time-units?for_protocol_soa=true</v>
      </c>
      <c r="D1283">
        <v>7</v>
      </c>
      <c r="E1283">
        <v>0</v>
      </c>
      <c r="F1283">
        <v>100</v>
      </c>
      <c r="G1283">
        <v>353.38331614288302</v>
      </c>
      <c r="H1283">
        <v>51.258206018246703</v>
      </c>
      <c r="I1283">
        <v>1281.6668279701801</v>
      </c>
      <c r="J1283">
        <v>92</v>
      </c>
      <c r="K1283">
        <v>2.35371496962583E-3</v>
      </c>
      <c r="L1283">
        <v>0</v>
      </c>
      <c r="M1283">
        <v>100</v>
      </c>
      <c r="N1283">
        <v>110</v>
      </c>
      <c r="O1283">
        <v>770</v>
      </c>
      <c r="P1283">
        <v>770</v>
      </c>
      <c r="Q1283">
        <v>1300</v>
      </c>
      <c r="R1283">
        <v>1300</v>
      </c>
      <c r="S1283">
        <v>1300</v>
      </c>
      <c r="T1283">
        <v>1300</v>
      </c>
      <c r="U1283">
        <v>1300</v>
      </c>
      <c r="V1283">
        <v>1300</v>
      </c>
      <c r="W1283">
        <v>1300</v>
      </c>
    </row>
    <row r="1284" spans="1:23" x14ac:dyDescent="0.2">
      <c r="A1284" t="s">
        <v>17</v>
      </c>
      <c r="B1284" t="s">
        <v>1314</v>
      </c>
      <c r="C1284" s="4" t="str">
        <f t="shared" si="20"/>
        <v>/studies/study_uid</v>
      </c>
      <c r="D1284">
        <v>8</v>
      </c>
      <c r="E1284">
        <v>0</v>
      </c>
      <c r="F1284">
        <v>2300</v>
      </c>
      <c r="G1284">
        <v>2785.34256762941</v>
      </c>
      <c r="H1284">
        <v>448.111601988784</v>
      </c>
      <c r="I1284">
        <v>5660.2680539945104</v>
      </c>
      <c r="J1284">
        <v>1713</v>
      </c>
      <c r="K1284">
        <v>2.6899599652866701E-3</v>
      </c>
      <c r="L1284">
        <v>0</v>
      </c>
      <c r="M1284">
        <v>3400</v>
      </c>
      <c r="N1284">
        <v>4400</v>
      </c>
      <c r="O1284">
        <v>5000</v>
      </c>
      <c r="P1284">
        <v>5000</v>
      </c>
      <c r="Q1284">
        <v>5700</v>
      </c>
      <c r="R1284">
        <v>5700</v>
      </c>
      <c r="S1284">
        <v>5700</v>
      </c>
      <c r="T1284">
        <v>5700</v>
      </c>
      <c r="U1284">
        <v>5700</v>
      </c>
      <c r="V1284">
        <v>5700</v>
      </c>
      <c r="W1284">
        <v>5700</v>
      </c>
    </row>
    <row r="1285" spans="1:23" x14ac:dyDescent="0.2">
      <c r="A1285" t="s">
        <v>17</v>
      </c>
      <c r="B1285" t="s">
        <v>1315</v>
      </c>
      <c r="C1285" s="4" t="str">
        <f t="shared" si="20"/>
        <v>/flowchart?detailed=true</v>
      </c>
      <c r="D1285">
        <v>8</v>
      </c>
      <c r="E1285">
        <v>0</v>
      </c>
      <c r="F1285">
        <v>23000</v>
      </c>
      <c r="G1285">
        <v>23252.947949134901</v>
      </c>
      <c r="H1285">
        <v>19457.422134000801</v>
      </c>
      <c r="I1285">
        <v>27296.230442007</v>
      </c>
      <c r="J1285">
        <v>506984</v>
      </c>
      <c r="K1285">
        <v>2.6899599652866701E-3</v>
      </c>
      <c r="L1285">
        <v>0</v>
      </c>
      <c r="M1285">
        <v>24000</v>
      </c>
      <c r="N1285">
        <v>24000</v>
      </c>
      <c r="O1285">
        <v>25000</v>
      </c>
      <c r="P1285">
        <v>25000</v>
      </c>
      <c r="Q1285">
        <v>27000</v>
      </c>
      <c r="R1285">
        <v>27000</v>
      </c>
      <c r="S1285">
        <v>27000</v>
      </c>
      <c r="T1285">
        <v>27000</v>
      </c>
      <c r="U1285">
        <v>27000</v>
      </c>
      <c r="V1285">
        <v>27000</v>
      </c>
      <c r="W1285">
        <v>27000</v>
      </c>
    </row>
    <row r="1286" spans="1:23" x14ac:dyDescent="0.2">
      <c r="A1286" t="s">
        <v>17</v>
      </c>
      <c r="B1286" t="s">
        <v>1316</v>
      </c>
      <c r="C1286" s="4" t="str">
        <f t="shared" si="20"/>
        <v>/soa-preferences</v>
      </c>
      <c r="D1286">
        <v>8</v>
      </c>
      <c r="E1286">
        <v>0</v>
      </c>
      <c r="F1286">
        <v>190</v>
      </c>
      <c r="G1286">
        <v>582.75899275031395</v>
      </c>
      <c r="H1286">
        <v>67.095007048919797</v>
      </c>
      <c r="I1286">
        <v>3243.98678797297</v>
      </c>
      <c r="J1286">
        <v>100</v>
      </c>
      <c r="K1286">
        <v>2.6899599652866701E-3</v>
      </c>
      <c r="L1286">
        <v>0</v>
      </c>
      <c r="M1286">
        <v>190</v>
      </c>
      <c r="N1286">
        <v>250</v>
      </c>
      <c r="O1286">
        <v>440</v>
      </c>
      <c r="P1286">
        <v>440</v>
      </c>
      <c r="Q1286">
        <v>3200</v>
      </c>
      <c r="R1286">
        <v>3200</v>
      </c>
      <c r="S1286">
        <v>3200</v>
      </c>
      <c r="T1286">
        <v>3200</v>
      </c>
      <c r="U1286">
        <v>3200</v>
      </c>
      <c r="V1286">
        <v>3200</v>
      </c>
      <c r="W1286">
        <v>3200</v>
      </c>
    </row>
    <row r="1287" spans="1:23" x14ac:dyDescent="0.2">
      <c r="A1287" t="s">
        <v>17</v>
      </c>
      <c r="B1287" t="s">
        <v>1317</v>
      </c>
      <c r="C1287" s="4" t="str">
        <f t="shared" si="20"/>
        <v>/study-activities?page_size=0&amp;page_number=1</v>
      </c>
      <c r="D1287">
        <v>8</v>
      </c>
      <c r="E1287">
        <v>0</v>
      </c>
      <c r="F1287">
        <v>3000</v>
      </c>
      <c r="G1287">
        <v>2916.3923287269399</v>
      </c>
      <c r="H1287">
        <v>1442.2767839860101</v>
      </c>
      <c r="I1287">
        <v>4020.42736299335</v>
      </c>
      <c r="J1287">
        <v>409416</v>
      </c>
      <c r="K1287">
        <v>2.6899599652866701E-3</v>
      </c>
      <c r="L1287">
        <v>0</v>
      </c>
      <c r="M1287">
        <v>3200</v>
      </c>
      <c r="N1287">
        <v>3200</v>
      </c>
      <c r="O1287">
        <v>3500</v>
      </c>
      <c r="P1287">
        <v>3500</v>
      </c>
      <c r="Q1287">
        <v>4000</v>
      </c>
      <c r="R1287">
        <v>4000</v>
      </c>
      <c r="S1287">
        <v>4000</v>
      </c>
      <c r="T1287">
        <v>4000</v>
      </c>
      <c r="U1287">
        <v>4000</v>
      </c>
      <c r="V1287">
        <v>4000</v>
      </c>
      <c r="W1287">
        <v>4000</v>
      </c>
    </row>
    <row r="1288" spans="1:23" x14ac:dyDescent="0.2">
      <c r="A1288" t="s">
        <v>17</v>
      </c>
      <c r="B1288" t="s">
        <v>1318</v>
      </c>
      <c r="C1288" s="4" t="str">
        <f t="shared" si="20"/>
        <v>/study-soa-footnotes?page_number=1&amp;page_size=0&amp;total_count=true</v>
      </c>
      <c r="D1288">
        <v>8</v>
      </c>
      <c r="E1288">
        <v>0</v>
      </c>
      <c r="F1288">
        <v>660</v>
      </c>
      <c r="G1288">
        <v>1386.3775137433499</v>
      </c>
      <c r="H1288">
        <v>63.5591519530862</v>
      </c>
      <c r="I1288">
        <v>7273.1441239593496</v>
      </c>
      <c r="J1288">
        <v>40</v>
      </c>
      <c r="K1288">
        <v>2.6899599652866701E-3</v>
      </c>
      <c r="L1288">
        <v>0</v>
      </c>
      <c r="M1288">
        <v>770</v>
      </c>
      <c r="N1288">
        <v>990</v>
      </c>
      <c r="O1288">
        <v>1000</v>
      </c>
      <c r="P1288">
        <v>1000</v>
      </c>
      <c r="Q1288">
        <v>7300</v>
      </c>
      <c r="R1288">
        <v>7300</v>
      </c>
      <c r="S1288">
        <v>7300</v>
      </c>
      <c r="T1288">
        <v>7300</v>
      </c>
      <c r="U1288">
        <v>7300</v>
      </c>
      <c r="V1288">
        <v>7300</v>
      </c>
      <c r="W1288">
        <v>7300</v>
      </c>
    </row>
    <row r="1289" spans="1:23" x14ac:dyDescent="0.2">
      <c r="A1289" t="s">
        <v>17</v>
      </c>
      <c r="B1289" t="s">
        <v>1319</v>
      </c>
      <c r="C1289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289">
        <v>8</v>
      </c>
      <c r="E1289">
        <v>0</v>
      </c>
      <c r="F1289">
        <v>6400</v>
      </c>
      <c r="G1289">
        <v>6103.9948538818799</v>
      </c>
      <c r="H1289">
        <v>3199.6780469780701</v>
      </c>
      <c r="I1289">
        <v>7534.3171849381097</v>
      </c>
      <c r="J1289">
        <v>46787</v>
      </c>
      <c r="K1289">
        <v>2.6899599652866701E-3</v>
      </c>
      <c r="L1289">
        <v>0</v>
      </c>
      <c r="M1289">
        <v>6700</v>
      </c>
      <c r="N1289">
        <v>6900</v>
      </c>
      <c r="O1289">
        <v>7100</v>
      </c>
      <c r="P1289">
        <v>7100</v>
      </c>
      <c r="Q1289">
        <v>7500</v>
      </c>
      <c r="R1289">
        <v>7500</v>
      </c>
      <c r="S1289">
        <v>7500</v>
      </c>
      <c r="T1289">
        <v>7500</v>
      </c>
      <c r="U1289">
        <v>7500</v>
      </c>
      <c r="V1289">
        <v>7500</v>
      </c>
      <c r="W1289">
        <v>7500</v>
      </c>
    </row>
    <row r="1290" spans="1:23" x14ac:dyDescent="0.2">
      <c r="A1290" t="s">
        <v>17</v>
      </c>
      <c r="B1290" t="s">
        <v>1320</v>
      </c>
      <c r="C1290" s="4" t="str">
        <f t="shared" si="20"/>
        <v>/time-units?for_protocol_soa=true</v>
      </c>
      <c r="D1290">
        <v>8</v>
      </c>
      <c r="E1290">
        <v>0</v>
      </c>
      <c r="F1290">
        <v>120</v>
      </c>
      <c r="G1290">
        <v>638.018223733524</v>
      </c>
      <c r="H1290">
        <v>53.927854984067302</v>
      </c>
      <c r="I1290">
        <v>2785.36890097893</v>
      </c>
      <c r="J1290">
        <v>92</v>
      </c>
      <c r="K1290">
        <v>2.6899599652866701E-3</v>
      </c>
      <c r="L1290">
        <v>0</v>
      </c>
      <c r="M1290">
        <v>480</v>
      </c>
      <c r="N1290">
        <v>570</v>
      </c>
      <c r="O1290">
        <v>920</v>
      </c>
      <c r="P1290">
        <v>920</v>
      </c>
      <c r="Q1290">
        <v>2800</v>
      </c>
      <c r="R1290">
        <v>2800</v>
      </c>
      <c r="S1290">
        <v>2800</v>
      </c>
      <c r="T1290">
        <v>2800</v>
      </c>
      <c r="U1290">
        <v>2800</v>
      </c>
      <c r="V1290">
        <v>2800</v>
      </c>
      <c r="W1290">
        <v>2800</v>
      </c>
    </row>
    <row r="1291" spans="1:23" x14ac:dyDescent="0.2">
      <c r="A1291" t="s">
        <v>17</v>
      </c>
      <c r="B1291" t="s">
        <v>1321</v>
      </c>
      <c r="C1291" s="4" t="str">
        <f t="shared" si="20"/>
        <v>/studies/study_uid</v>
      </c>
      <c r="D1291">
        <v>5</v>
      </c>
      <c r="E1291">
        <v>0</v>
      </c>
      <c r="F1291">
        <v>1200</v>
      </c>
      <c r="G1291">
        <v>1179.60703000426</v>
      </c>
      <c r="H1291">
        <v>655.95267398748501</v>
      </c>
      <c r="I1291">
        <v>1545.6826960435101</v>
      </c>
      <c r="J1291">
        <v>1713</v>
      </c>
      <c r="K1291">
        <v>1.6812249783041599E-3</v>
      </c>
      <c r="L1291">
        <v>0</v>
      </c>
      <c r="M1291">
        <v>1200</v>
      </c>
      <c r="N1291">
        <v>1500</v>
      </c>
      <c r="O1291">
        <v>1500</v>
      </c>
      <c r="P1291">
        <v>1500</v>
      </c>
      <c r="Q1291">
        <v>1500</v>
      </c>
      <c r="R1291">
        <v>1500</v>
      </c>
      <c r="S1291">
        <v>1500</v>
      </c>
      <c r="T1291">
        <v>1500</v>
      </c>
      <c r="U1291">
        <v>1500</v>
      </c>
      <c r="V1291">
        <v>1500</v>
      </c>
      <c r="W1291">
        <v>1500</v>
      </c>
    </row>
    <row r="1292" spans="1:23" x14ac:dyDescent="0.2">
      <c r="A1292" t="s">
        <v>17</v>
      </c>
      <c r="B1292" t="s">
        <v>1322</v>
      </c>
      <c r="C1292" s="4" t="str">
        <f t="shared" si="20"/>
        <v>/flowchart?detailed=true</v>
      </c>
      <c r="D1292">
        <v>5</v>
      </c>
      <c r="E1292">
        <v>0</v>
      </c>
      <c r="F1292">
        <v>26000</v>
      </c>
      <c r="G1292">
        <v>23837.707673991099</v>
      </c>
      <c r="H1292">
        <v>18733.771408908</v>
      </c>
      <c r="I1292">
        <v>26753.128540003599</v>
      </c>
      <c r="J1292">
        <v>509017</v>
      </c>
      <c r="K1292">
        <v>1.6812249783041599E-3</v>
      </c>
      <c r="L1292">
        <v>0</v>
      </c>
      <c r="M1292">
        <v>26000</v>
      </c>
      <c r="N1292">
        <v>27000</v>
      </c>
      <c r="O1292">
        <v>27000</v>
      </c>
      <c r="P1292">
        <v>27000</v>
      </c>
      <c r="Q1292">
        <v>27000</v>
      </c>
      <c r="R1292">
        <v>27000</v>
      </c>
      <c r="S1292">
        <v>27000</v>
      </c>
      <c r="T1292">
        <v>27000</v>
      </c>
      <c r="U1292">
        <v>27000</v>
      </c>
      <c r="V1292">
        <v>27000</v>
      </c>
      <c r="W1292">
        <v>27000</v>
      </c>
    </row>
    <row r="1293" spans="1:23" x14ac:dyDescent="0.2">
      <c r="A1293" t="s">
        <v>17</v>
      </c>
      <c r="B1293" t="s">
        <v>1323</v>
      </c>
      <c r="C1293" s="4" t="str">
        <f t="shared" si="20"/>
        <v>/soa-preferences</v>
      </c>
      <c r="D1293">
        <v>5</v>
      </c>
      <c r="E1293">
        <v>0</v>
      </c>
      <c r="F1293">
        <v>140</v>
      </c>
      <c r="G1293">
        <v>182.626420375891</v>
      </c>
      <c r="H1293">
        <v>110.37693801335899</v>
      </c>
      <c r="I1293">
        <v>277.82214095350298</v>
      </c>
      <c r="J1293">
        <v>100</v>
      </c>
      <c r="K1293">
        <v>1.6812249783041599E-3</v>
      </c>
      <c r="L1293">
        <v>0</v>
      </c>
      <c r="M1293">
        <v>140</v>
      </c>
      <c r="N1293">
        <v>260</v>
      </c>
      <c r="O1293">
        <v>260</v>
      </c>
      <c r="P1293">
        <v>280</v>
      </c>
      <c r="Q1293">
        <v>280</v>
      </c>
      <c r="R1293">
        <v>280</v>
      </c>
      <c r="S1293">
        <v>280</v>
      </c>
      <c r="T1293">
        <v>280</v>
      </c>
      <c r="U1293">
        <v>280</v>
      </c>
      <c r="V1293">
        <v>280</v>
      </c>
      <c r="W1293">
        <v>280</v>
      </c>
    </row>
    <row r="1294" spans="1:23" x14ac:dyDescent="0.2">
      <c r="A1294" t="s">
        <v>17</v>
      </c>
      <c r="B1294" t="s">
        <v>1324</v>
      </c>
      <c r="C1294" s="4" t="str">
        <f t="shared" si="20"/>
        <v>/study-activities?page_size=0&amp;page_number=1</v>
      </c>
      <c r="D1294">
        <v>5</v>
      </c>
      <c r="E1294">
        <v>0</v>
      </c>
      <c r="F1294">
        <v>4000</v>
      </c>
      <c r="G1294">
        <v>3641.1209903890199</v>
      </c>
      <c r="H1294">
        <v>1881.8624350242301</v>
      </c>
      <c r="I1294">
        <v>4563.6639689328103</v>
      </c>
      <c r="J1294">
        <v>409416</v>
      </c>
      <c r="K1294">
        <v>1.6812249783041599E-3</v>
      </c>
      <c r="L1294">
        <v>0</v>
      </c>
      <c r="M1294">
        <v>4000</v>
      </c>
      <c r="N1294">
        <v>4600</v>
      </c>
      <c r="O1294">
        <v>4600</v>
      </c>
      <c r="P1294">
        <v>4600</v>
      </c>
      <c r="Q1294">
        <v>4600</v>
      </c>
      <c r="R1294">
        <v>4600</v>
      </c>
      <c r="S1294">
        <v>4600</v>
      </c>
      <c r="T1294">
        <v>4600</v>
      </c>
      <c r="U1294">
        <v>4600</v>
      </c>
      <c r="V1294">
        <v>4600</v>
      </c>
      <c r="W1294">
        <v>4600</v>
      </c>
    </row>
    <row r="1295" spans="1:23" x14ac:dyDescent="0.2">
      <c r="A1295" t="s">
        <v>17</v>
      </c>
      <c r="B1295" t="s">
        <v>1325</v>
      </c>
      <c r="C1295" s="4" t="str">
        <f t="shared" si="20"/>
        <v>/study-soa-footnotes?page_number=1&amp;page_size=0&amp;total_count=true</v>
      </c>
      <c r="D1295">
        <v>5</v>
      </c>
      <c r="E1295">
        <v>0</v>
      </c>
      <c r="F1295">
        <v>380</v>
      </c>
      <c r="G1295">
        <v>3418.1061957962802</v>
      </c>
      <c r="H1295">
        <v>49.832850927487002</v>
      </c>
      <c r="I1295">
        <v>15345.330893993299</v>
      </c>
      <c r="J1295">
        <v>40</v>
      </c>
      <c r="K1295">
        <v>1.6812249783041599E-3</v>
      </c>
      <c r="L1295">
        <v>0</v>
      </c>
      <c r="M1295">
        <v>380</v>
      </c>
      <c r="N1295">
        <v>1200</v>
      </c>
      <c r="O1295">
        <v>1200</v>
      </c>
      <c r="P1295">
        <v>15000</v>
      </c>
      <c r="Q1295">
        <v>15000</v>
      </c>
      <c r="R1295">
        <v>15000</v>
      </c>
      <c r="S1295">
        <v>15000</v>
      </c>
      <c r="T1295">
        <v>15000</v>
      </c>
      <c r="U1295">
        <v>15000</v>
      </c>
      <c r="V1295">
        <v>15000</v>
      </c>
      <c r="W1295">
        <v>15000</v>
      </c>
    </row>
    <row r="1296" spans="1:23" x14ac:dyDescent="0.2">
      <c r="A1296" t="s">
        <v>17</v>
      </c>
      <c r="B1296" t="s">
        <v>1326</v>
      </c>
      <c r="C1296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296">
        <v>5</v>
      </c>
      <c r="E1296">
        <v>0</v>
      </c>
      <c r="F1296">
        <v>7800</v>
      </c>
      <c r="G1296">
        <v>8699.1415885975493</v>
      </c>
      <c r="H1296">
        <v>5914.9760919390201</v>
      </c>
      <c r="I1296">
        <v>13795.605352963301</v>
      </c>
      <c r="J1296">
        <v>46787</v>
      </c>
      <c r="K1296">
        <v>1.6812249783041599E-3</v>
      </c>
      <c r="L1296">
        <v>0</v>
      </c>
      <c r="M1296">
        <v>7800</v>
      </c>
      <c r="N1296">
        <v>9600</v>
      </c>
      <c r="O1296">
        <v>9600</v>
      </c>
      <c r="P1296">
        <v>14000</v>
      </c>
      <c r="Q1296">
        <v>14000</v>
      </c>
      <c r="R1296">
        <v>14000</v>
      </c>
      <c r="S1296">
        <v>14000</v>
      </c>
      <c r="T1296">
        <v>14000</v>
      </c>
      <c r="U1296">
        <v>14000</v>
      </c>
      <c r="V1296">
        <v>14000</v>
      </c>
      <c r="W1296">
        <v>14000</v>
      </c>
    </row>
    <row r="1297" spans="1:23" x14ac:dyDescent="0.2">
      <c r="A1297" t="s">
        <v>17</v>
      </c>
      <c r="B1297" t="s">
        <v>1327</v>
      </c>
      <c r="C1297" s="4" t="str">
        <f t="shared" si="20"/>
        <v>/time-units?for_protocol_soa=true</v>
      </c>
      <c r="D1297">
        <v>5</v>
      </c>
      <c r="E1297">
        <v>0</v>
      </c>
      <c r="F1297">
        <v>130</v>
      </c>
      <c r="G1297">
        <v>417.89790422189901</v>
      </c>
      <c r="H1297">
        <v>105.821300996467</v>
      </c>
      <c r="I1297">
        <v>1020.48175001982</v>
      </c>
      <c r="J1297">
        <v>92</v>
      </c>
      <c r="K1297">
        <v>1.6812249783041599E-3</v>
      </c>
      <c r="L1297">
        <v>0</v>
      </c>
      <c r="M1297">
        <v>130</v>
      </c>
      <c r="N1297">
        <v>720</v>
      </c>
      <c r="O1297">
        <v>720</v>
      </c>
      <c r="P1297">
        <v>1000</v>
      </c>
      <c r="Q1297">
        <v>1000</v>
      </c>
      <c r="R1297">
        <v>1000</v>
      </c>
      <c r="S1297">
        <v>1000</v>
      </c>
      <c r="T1297">
        <v>1000</v>
      </c>
      <c r="U1297">
        <v>1000</v>
      </c>
      <c r="V1297">
        <v>1000</v>
      </c>
      <c r="W1297">
        <v>1000</v>
      </c>
    </row>
    <row r="1298" spans="1:23" x14ac:dyDescent="0.2">
      <c r="A1298" t="s">
        <v>17</v>
      </c>
      <c r="B1298" t="s">
        <v>1328</v>
      </c>
      <c r="C1298" s="4" t="str">
        <f t="shared" si="20"/>
        <v>/studies/study_uid</v>
      </c>
      <c r="D1298">
        <v>12</v>
      </c>
      <c r="E1298">
        <v>0</v>
      </c>
      <c r="F1298">
        <v>1600</v>
      </c>
      <c r="G1298">
        <v>2642.4408226739602</v>
      </c>
      <c r="H1298">
        <v>373.50325507577497</v>
      </c>
      <c r="I1298">
        <v>6564.1688229516103</v>
      </c>
      <c r="J1298">
        <v>1713</v>
      </c>
      <c r="K1298">
        <v>4.0349399479299997E-3</v>
      </c>
      <c r="L1298">
        <v>0</v>
      </c>
      <c r="M1298">
        <v>2300</v>
      </c>
      <c r="N1298">
        <v>2600</v>
      </c>
      <c r="O1298">
        <v>5200</v>
      </c>
      <c r="P1298">
        <v>5200</v>
      </c>
      <c r="Q1298">
        <v>6500</v>
      </c>
      <c r="R1298">
        <v>6600</v>
      </c>
      <c r="S1298">
        <v>6600</v>
      </c>
      <c r="T1298">
        <v>6600</v>
      </c>
      <c r="U1298">
        <v>6600</v>
      </c>
      <c r="V1298">
        <v>6600</v>
      </c>
      <c r="W1298">
        <v>6600</v>
      </c>
    </row>
    <row r="1299" spans="1:23" x14ac:dyDescent="0.2">
      <c r="A1299" t="s">
        <v>17</v>
      </c>
      <c r="B1299" t="s">
        <v>1329</v>
      </c>
      <c r="C1299" s="4" t="str">
        <f t="shared" si="20"/>
        <v>/flowchart?detailed=true</v>
      </c>
      <c r="D1299">
        <v>11</v>
      </c>
      <c r="E1299">
        <v>0</v>
      </c>
      <c r="F1299">
        <v>22000</v>
      </c>
      <c r="G1299">
        <v>22523.928615899498</v>
      </c>
      <c r="H1299">
        <v>16849.656854989</v>
      </c>
      <c r="I1299">
        <v>26738.371887011399</v>
      </c>
      <c r="J1299">
        <v>509873</v>
      </c>
      <c r="K1299">
        <v>3.69869495226917E-3</v>
      </c>
      <c r="L1299">
        <v>0</v>
      </c>
      <c r="M1299">
        <v>22000</v>
      </c>
      <c r="N1299">
        <v>24000</v>
      </c>
      <c r="O1299">
        <v>24000</v>
      </c>
      <c r="P1299">
        <v>24000</v>
      </c>
      <c r="Q1299">
        <v>27000</v>
      </c>
      <c r="R1299">
        <v>27000</v>
      </c>
      <c r="S1299">
        <v>27000</v>
      </c>
      <c r="T1299">
        <v>27000</v>
      </c>
      <c r="U1299">
        <v>27000</v>
      </c>
      <c r="V1299">
        <v>27000</v>
      </c>
      <c r="W1299">
        <v>27000</v>
      </c>
    </row>
    <row r="1300" spans="1:23" x14ac:dyDescent="0.2">
      <c r="A1300" t="s">
        <v>17</v>
      </c>
      <c r="B1300" t="s">
        <v>1330</v>
      </c>
      <c r="C1300" s="4" t="str">
        <f t="shared" si="20"/>
        <v>/soa-preferences</v>
      </c>
      <c r="D1300">
        <v>12</v>
      </c>
      <c r="E1300">
        <v>0</v>
      </c>
      <c r="F1300">
        <v>140</v>
      </c>
      <c r="G1300">
        <v>425.18081501475501</v>
      </c>
      <c r="H1300">
        <v>49.614216084592002</v>
      </c>
      <c r="I1300">
        <v>2840.23759304545</v>
      </c>
      <c r="J1300">
        <v>100</v>
      </c>
      <c r="K1300">
        <v>4.0349399479299997E-3</v>
      </c>
      <c r="L1300">
        <v>0</v>
      </c>
      <c r="M1300">
        <v>210</v>
      </c>
      <c r="N1300">
        <v>280</v>
      </c>
      <c r="O1300">
        <v>350</v>
      </c>
      <c r="P1300">
        <v>350</v>
      </c>
      <c r="Q1300">
        <v>590</v>
      </c>
      <c r="R1300">
        <v>2800</v>
      </c>
      <c r="S1300">
        <v>2800</v>
      </c>
      <c r="T1300">
        <v>2800</v>
      </c>
      <c r="U1300">
        <v>2800</v>
      </c>
      <c r="V1300">
        <v>2800</v>
      </c>
      <c r="W1300">
        <v>2800</v>
      </c>
    </row>
    <row r="1301" spans="1:23" x14ac:dyDescent="0.2">
      <c r="A1301" t="s">
        <v>17</v>
      </c>
      <c r="B1301" t="s">
        <v>1331</v>
      </c>
      <c r="C1301" s="4" t="str">
        <f t="shared" si="20"/>
        <v>/study-activities?page_size=0&amp;page_number=1</v>
      </c>
      <c r="D1301">
        <v>12</v>
      </c>
      <c r="E1301">
        <v>0</v>
      </c>
      <c r="F1301">
        <v>2600</v>
      </c>
      <c r="G1301">
        <v>3078.7874812667701</v>
      </c>
      <c r="H1301">
        <v>1421.6458849841699</v>
      </c>
      <c r="I1301">
        <v>7080.1614259835296</v>
      </c>
      <c r="J1301">
        <v>409416</v>
      </c>
      <c r="K1301">
        <v>4.0349399479299997E-3</v>
      </c>
      <c r="L1301">
        <v>0</v>
      </c>
      <c r="M1301">
        <v>3100</v>
      </c>
      <c r="N1301">
        <v>3100</v>
      </c>
      <c r="O1301">
        <v>4000</v>
      </c>
      <c r="P1301">
        <v>4000</v>
      </c>
      <c r="Q1301">
        <v>4600</v>
      </c>
      <c r="R1301">
        <v>7100</v>
      </c>
      <c r="S1301">
        <v>7100</v>
      </c>
      <c r="T1301">
        <v>7100</v>
      </c>
      <c r="U1301">
        <v>7100</v>
      </c>
      <c r="V1301">
        <v>7100</v>
      </c>
      <c r="W1301">
        <v>7100</v>
      </c>
    </row>
    <row r="1302" spans="1:23" x14ac:dyDescent="0.2">
      <c r="A1302" t="s">
        <v>17</v>
      </c>
      <c r="B1302" t="s">
        <v>1332</v>
      </c>
      <c r="C1302" s="4" t="str">
        <f t="shared" si="20"/>
        <v>/study-soa-footnotes?page_number=1&amp;page_size=0&amp;total_count=true</v>
      </c>
      <c r="D1302">
        <v>11</v>
      </c>
      <c r="E1302">
        <v>0</v>
      </c>
      <c r="F1302">
        <v>820</v>
      </c>
      <c r="G1302">
        <v>1382.1761291579901</v>
      </c>
      <c r="H1302">
        <v>51.822512061335097</v>
      </c>
      <c r="I1302">
        <v>7726.1793619254604</v>
      </c>
      <c r="J1302">
        <v>40</v>
      </c>
      <c r="K1302">
        <v>3.69869495226917E-3</v>
      </c>
      <c r="L1302">
        <v>0</v>
      </c>
      <c r="M1302">
        <v>820</v>
      </c>
      <c r="N1302">
        <v>1300</v>
      </c>
      <c r="O1302">
        <v>1400</v>
      </c>
      <c r="P1302">
        <v>1400</v>
      </c>
      <c r="Q1302">
        <v>1400</v>
      </c>
      <c r="R1302">
        <v>7700</v>
      </c>
      <c r="S1302">
        <v>7700</v>
      </c>
      <c r="T1302">
        <v>7700</v>
      </c>
      <c r="U1302">
        <v>7700</v>
      </c>
      <c r="V1302">
        <v>7700</v>
      </c>
      <c r="W1302">
        <v>7700</v>
      </c>
    </row>
    <row r="1303" spans="1:23" x14ac:dyDescent="0.2">
      <c r="A1303" t="s">
        <v>17</v>
      </c>
      <c r="B1303" t="s">
        <v>1333</v>
      </c>
      <c r="C1303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03">
        <v>11</v>
      </c>
      <c r="E1303">
        <v>0</v>
      </c>
      <c r="F1303">
        <v>5600</v>
      </c>
      <c r="G1303">
        <v>6072.01795118056</v>
      </c>
      <c r="H1303">
        <v>2976.6484050778599</v>
      </c>
      <c r="I1303">
        <v>9573.9213220076599</v>
      </c>
      <c r="J1303">
        <v>46787</v>
      </c>
      <c r="K1303">
        <v>3.69869495226917E-3</v>
      </c>
      <c r="L1303">
        <v>0</v>
      </c>
      <c r="M1303">
        <v>5600</v>
      </c>
      <c r="N1303">
        <v>7000</v>
      </c>
      <c r="O1303">
        <v>7100</v>
      </c>
      <c r="P1303">
        <v>7100</v>
      </c>
      <c r="Q1303">
        <v>8200</v>
      </c>
      <c r="R1303">
        <v>9600</v>
      </c>
      <c r="S1303">
        <v>9600</v>
      </c>
      <c r="T1303">
        <v>9600</v>
      </c>
      <c r="U1303">
        <v>9600</v>
      </c>
      <c r="V1303">
        <v>9600</v>
      </c>
      <c r="W1303">
        <v>9600</v>
      </c>
    </row>
    <row r="1304" spans="1:23" x14ac:dyDescent="0.2">
      <c r="A1304" t="s">
        <v>17</v>
      </c>
      <c r="B1304" t="s">
        <v>1334</v>
      </c>
      <c r="C1304" s="4" t="str">
        <f t="shared" si="20"/>
        <v>/time-units?for_protocol_soa=true</v>
      </c>
      <c r="D1304">
        <v>12</v>
      </c>
      <c r="E1304">
        <v>0</v>
      </c>
      <c r="F1304">
        <v>260</v>
      </c>
      <c r="G1304">
        <v>923.25701098889101</v>
      </c>
      <c r="H1304">
        <v>26.585828047245698</v>
      </c>
      <c r="I1304">
        <v>3386.2729099346302</v>
      </c>
      <c r="J1304">
        <v>92</v>
      </c>
      <c r="K1304">
        <v>4.0349399479299997E-3</v>
      </c>
      <c r="L1304">
        <v>0</v>
      </c>
      <c r="M1304">
        <v>520</v>
      </c>
      <c r="N1304">
        <v>1400</v>
      </c>
      <c r="O1304">
        <v>1700</v>
      </c>
      <c r="P1304">
        <v>1700</v>
      </c>
      <c r="Q1304">
        <v>1800</v>
      </c>
      <c r="R1304">
        <v>3400</v>
      </c>
      <c r="S1304">
        <v>3400</v>
      </c>
      <c r="T1304">
        <v>3400</v>
      </c>
      <c r="U1304">
        <v>3400</v>
      </c>
      <c r="V1304">
        <v>3400</v>
      </c>
      <c r="W1304">
        <v>3400</v>
      </c>
    </row>
    <row r="1305" spans="1:23" x14ac:dyDescent="0.2">
      <c r="A1305" t="s">
        <v>17</v>
      </c>
      <c r="B1305" t="s">
        <v>1335</v>
      </c>
      <c r="C1305" s="4" t="str">
        <f t="shared" si="20"/>
        <v>/studies/study_uid</v>
      </c>
      <c r="D1305">
        <v>5</v>
      </c>
      <c r="E1305">
        <v>0</v>
      </c>
      <c r="F1305">
        <v>580</v>
      </c>
      <c r="G1305">
        <v>2572.86631062161</v>
      </c>
      <c r="H1305">
        <v>415.32382695004299</v>
      </c>
      <c r="I1305">
        <v>6746.4197579538404</v>
      </c>
      <c r="J1305">
        <v>1713</v>
      </c>
      <c r="K1305">
        <v>1.6812249783041599E-3</v>
      </c>
      <c r="L1305">
        <v>0</v>
      </c>
      <c r="M1305">
        <v>580</v>
      </c>
      <c r="N1305">
        <v>4700</v>
      </c>
      <c r="O1305">
        <v>4700</v>
      </c>
      <c r="P1305">
        <v>6700</v>
      </c>
      <c r="Q1305">
        <v>6700</v>
      </c>
      <c r="R1305">
        <v>6700</v>
      </c>
      <c r="S1305">
        <v>6700</v>
      </c>
      <c r="T1305">
        <v>6700</v>
      </c>
      <c r="U1305">
        <v>6700</v>
      </c>
      <c r="V1305">
        <v>6700</v>
      </c>
      <c r="W1305">
        <v>6700</v>
      </c>
    </row>
    <row r="1306" spans="1:23" x14ac:dyDescent="0.2">
      <c r="A1306" t="s">
        <v>17</v>
      </c>
      <c r="B1306" t="s">
        <v>1336</v>
      </c>
      <c r="C1306" s="4" t="str">
        <f t="shared" si="20"/>
        <v>/flowchart?detailed=true</v>
      </c>
      <c r="D1306">
        <v>5</v>
      </c>
      <c r="E1306">
        <v>0</v>
      </c>
      <c r="F1306">
        <v>20000</v>
      </c>
      <c r="G1306">
        <v>20180.564872594499</v>
      </c>
      <c r="H1306">
        <v>15627.511129016</v>
      </c>
      <c r="I1306">
        <v>27187.561266939101</v>
      </c>
      <c r="J1306">
        <v>504095</v>
      </c>
      <c r="K1306">
        <v>1.6812249783041599E-3</v>
      </c>
      <c r="L1306">
        <v>0</v>
      </c>
      <c r="M1306">
        <v>20000</v>
      </c>
      <c r="N1306">
        <v>21000</v>
      </c>
      <c r="O1306">
        <v>21000</v>
      </c>
      <c r="P1306">
        <v>27000</v>
      </c>
      <c r="Q1306">
        <v>27000</v>
      </c>
      <c r="R1306">
        <v>27000</v>
      </c>
      <c r="S1306">
        <v>27000</v>
      </c>
      <c r="T1306">
        <v>27000</v>
      </c>
      <c r="U1306">
        <v>27000</v>
      </c>
      <c r="V1306">
        <v>27000</v>
      </c>
      <c r="W1306">
        <v>27000</v>
      </c>
    </row>
    <row r="1307" spans="1:23" x14ac:dyDescent="0.2">
      <c r="A1307" t="s">
        <v>17</v>
      </c>
      <c r="B1307" t="s">
        <v>1337</v>
      </c>
      <c r="C1307" s="4" t="str">
        <f t="shared" si="20"/>
        <v>/soa-preferences</v>
      </c>
      <c r="D1307">
        <v>5</v>
      </c>
      <c r="E1307">
        <v>0</v>
      </c>
      <c r="F1307">
        <v>140</v>
      </c>
      <c r="G1307">
        <v>374.37849261332298</v>
      </c>
      <c r="H1307">
        <v>79.195967991836298</v>
      </c>
      <c r="I1307">
        <v>823.557654977776</v>
      </c>
      <c r="J1307">
        <v>100</v>
      </c>
      <c r="K1307">
        <v>1.6812249783041599E-3</v>
      </c>
      <c r="L1307">
        <v>0</v>
      </c>
      <c r="M1307">
        <v>140</v>
      </c>
      <c r="N1307">
        <v>740</v>
      </c>
      <c r="O1307">
        <v>740</v>
      </c>
      <c r="P1307">
        <v>820</v>
      </c>
      <c r="Q1307">
        <v>820</v>
      </c>
      <c r="R1307">
        <v>820</v>
      </c>
      <c r="S1307">
        <v>820</v>
      </c>
      <c r="T1307">
        <v>820</v>
      </c>
      <c r="U1307">
        <v>820</v>
      </c>
      <c r="V1307">
        <v>820</v>
      </c>
      <c r="W1307">
        <v>820</v>
      </c>
    </row>
    <row r="1308" spans="1:23" x14ac:dyDescent="0.2">
      <c r="A1308" t="s">
        <v>17</v>
      </c>
      <c r="B1308" t="s">
        <v>1338</v>
      </c>
      <c r="C1308" s="4" t="str">
        <f t="shared" si="20"/>
        <v>/study-activities?page_size=0&amp;page_number=1</v>
      </c>
      <c r="D1308">
        <v>5</v>
      </c>
      <c r="E1308">
        <v>0</v>
      </c>
      <c r="F1308">
        <v>1500</v>
      </c>
      <c r="G1308">
        <v>2258.6485793581201</v>
      </c>
      <c r="H1308">
        <v>1155.9794729109799</v>
      </c>
      <c r="I1308">
        <v>4256.3390049617701</v>
      </c>
      <c r="J1308">
        <v>409416</v>
      </c>
      <c r="K1308">
        <v>1.6812249783041599E-3</v>
      </c>
      <c r="L1308">
        <v>0</v>
      </c>
      <c r="M1308">
        <v>1500</v>
      </c>
      <c r="N1308">
        <v>3000</v>
      </c>
      <c r="O1308">
        <v>3000</v>
      </c>
      <c r="P1308">
        <v>4300</v>
      </c>
      <c r="Q1308">
        <v>4300</v>
      </c>
      <c r="R1308">
        <v>4300</v>
      </c>
      <c r="S1308">
        <v>4300</v>
      </c>
      <c r="T1308">
        <v>4300</v>
      </c>
      <c r="U1308">
        <v>4300</v>
      </c>
      <c r="V1308">
        <v>4300</v>
      </c>
      <c r="W1308">
        <v>4300</v>
      </c>
    </row>
    <row r="1309" spans="1:23" x14ac:dyDescent="0.2">
      <c r="A1309" t="s">
        <v>17</v>
      </c>
      <c r="B1309" t="s">
        <v>1339</v>
      </c>
      <c r="C1309" s="4" t="str">
        <f t="shared" si="20"/>
        <v>/study-soa-footnotes?page_number=1&amp;page_size=0&amp;total_count=true</v>
      </c>
      <c r="D1309">
        <v>5</v>
      </c>
      <c r="E1309">
        <v>0</v>
      </c>
      <c r="F1309">
        <v>690</v>
      </c>
      <c r="G1309">
        <v>1558.40560984797</v>
      </c>
      <c r="H1309">
        <v>24.372115032747299</v>
      </c>
      <c r="I1309">
        <v>5399.1219480521904</v>
      </c>
      <c r="J1309">
        <v>40</v>
      </c>
      <c r="K1309">
        <v>1.6812249783041599E-3</v>
      </c>
      <c r="L1309">
        <v>0</v>
      </c>
      <c r="M1309">
        <v>690</v>
      </c>
      <c r="N1309">
        <v>1300</v>
      </c>
      <c r="O1309">
        <v>1300</v>
      </c>
      <c r="P1309">
        <v>5400</v>
      </c>
      <c r="Q1309">
        <v>5400</v>
      </c>
      <c r="R1309">
        <v>5400</v>
      </c>
      <c r="S1309">
        <v>5400</v>
      </c>
      <c r="T1309">
        <v>5400</v>
      </c>
      <c r="U1309">
        <v>5400</v>
      </c>
      <c r="V1309">
        <v>5400</v>
      </c>
      <c r="W1309">
        <v>5400</v>
      </c>
    </row>
    <row r="1310" spans="1:23" x14ac:dyDescent="0.2">
      <c r="A1310" t="s">
        <v>17</v>
      </c>
      <c r="B1310" t="s">
        <v>1340</v>
      </c>
      <c r="C1310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10">
        <v>5</v>
      </c>
      <c r="E1310">
        <v>0</v>
      </c>
      <c r="F1310">
        <v>5600</v>
      </c>
      <c r="G1310">
        <v>4994.1446706186898</v>
      </c>
      <c r="H1310">
        <v>1973.3756770146999</v>
      </c>
      <c r="I1310">
        <v>6224.5873550418701</v>
      </c>
      <c r="J1310">
        <v>46787</v>
      </c>
      <c r="K1310">
        <v>1.6812249783041599E-3</v>
      </c>
      <c r="L1310">
        <v>0</v>
      </c>
      <c r="M1310">
        <v>5600</v>
      </c>
      <c r="N1310">
        <v>6100</v>
      </c>
      <c r="O1310">
        <v>6100</v>
      </c>
      <c r="P1310">
        <v>6200</v>
      </c>
      <c r="Q1310">
        <v>6200</v>
      </c>
      <c r="R1310">
        <v>6200</v>
      </c>
      <c r="S1310">
        <v>6200</v>
      </c>
      <c r="T1310">
        <v>6200</v>
      </c>
      <c r="U1310">
        <v>6200</v>
      </c>
      <c r="V1310">
        <v>6200</v>
      </c>
      <c r="W1310">
        <v>6200</v>
      </c>
    </row>
    <row r="1311" spans="1:23" x14ac:dyDescent="0.2">
      <c r="A1311" t="s">
        <v>17</v>
      </c>
      <c r="B1311" t="s">
        <v>1341</v>
      </c>
      <c r="C1311" s="4" t="str">
        <f t="shared" si="20"/>
        <v>/time-units?for_protocol_soa=true</v>
      </c>
      <c r="D1311">
        <v>5</v>
      </c>
      <c r="E1311">
        <v>0</v>
      </c>
      <c r="F1311">
        <v>80</v>
      </c>
      <c r="G1311">
        <v>962.17937679030001</v>
      </c>
      <c r="H1311">
        <v>47.179064946249099</v>
      </c>
      <c r="I1311">
        <v>2709.1915659839201</v>
      </c>
      <c r="J1311">
        <v>92</v>
      </c>
      <c r="K1311">
        <v>1.6812249783041599E-3</v>
      </c>
      <c r="L1311">
        <v>0</v>
      </c>
      <c r="M1311">
        <v>80</v>
      </c>
      <c r="N1311">
        <v>1900</v>
      </c>
      <c r="O1311">
        <v>1900</v>
      </c>
      <c r="P1311">
        <v>2700</v>
      </c>
      <c r="Q1311">
        <v>2700</v>
      </c>
      <c r="R1311">
        <v>2700</v>
      </c>
      <c r="S1311">
        <v>2700</v>
      </c>
      <c r="T1311">
        <v>2700</v>
      </c>
      <c r="U1311">
        <v>2700</v>
      </c>
      <c r="V1311">
        <v>2700</v>
      </c>
      <c r="W1311">
        <v>2700</v>
      </c>
    </row>
    <row r="1312" spans="1:23" x14ac:dyDescent="0.2">
      <c r="A1312" t="s">
        <v>17</v>
      </c>
      <c r="B1312" t="s">
        <v>1342</v>
      </c>
      <c r="C1312" s="4" t="str">
        <f t="shared" si="20"/>
        <v>/studies/study_uid</v>
      </c>
      <c r="D1312">
        <v>6</v>
      </c>
      <c r="E1312">
        <v>0</v>
      </c>
      <c r="F1312">
        <v>1400</v>
      </c>
      <c r="G1312">
        <v>2413.15715965659</v>
      </c>
      <c r="H1312">
        <v>126.315057976171</v>
      </c>
      <c r="I1312">
        <v>7543.3889470295899</v>
      </c>
      <c r="J1312">
        <v>1713</v>
      </c>
      <c r="K1312">
        <v>2.0174699739649998E-3</v>
      </c>
      <c r="L1312">
        <v>0</v>
      </c>
      <c r="M1312">
        <v>1500</v>
      </c>
      <c r="N1312">
        <v>1500</v>
      </c>
      <c r="O1312">
        <v>3600</v>
      </c>
      <c r="P1312">
        <v>3600</v>
      </c>
      <c r="Q1312">
        <v>7500</v>
      </c>
      <c r="R1312">
        <v>7500</v>
      </c>
      <c r="S1312">
        <v>7500</v>
      </c>
      <c r="T1312">
        <v>7500</v>
      </c>
      <c r="U1312">
        <v>7500</v>
      </c>
      <c r="V1312">
        <v>7500</v>
      </c>
      <c r="W1312">
        <v>7500</v>
      </c>
    </row>
    <row r="1313" spans="1:23" x14ac:dyDescent="0.2">
      <c r="A1313" t="s">
        <v>17</v>
      </c>
      <c r="B1313" t="s">
        <v>1343</v>
      </c>
      <c r="C1313" s="4" t="str">
        <f t="shared" si="20"/>
        <v>/flowchart?detailed=true</v>
      </c>
      <c r="D1313">
        <v>6</v>
      </c>
      <c r="E1313">
        <v>0</v>
      </c>
      <c r="F1313">
        <v>20000</v>
      </c>
      <c r="G1313">
        <v>20514.280146666901</v>
      </c>
      <c r="H1313">
        <v>16031.078589963699</v>
      </c>
      <c r="I1313">
        <v>23951.764624100098</v>
      </c>
      <c r="J1313">
        <v>502383</v>
      </c>
      <c r="K1313">
        <v>2.0174699739649998E-3</v>
      </c>
      <c r="L1313">
        <v>0</v>
      </c>
      <c r="M1313">
        <v>22000</v>
      </c>
      <c r="N1313">
        <v>22000</v>
      </c>
      <c r="O1313">
        <v>22000</v>
      </c>
      <c r="P1313">
        <v>22000</v>
      </c>
      <c r="Q1313">
        <v>24000</v>
      </c>
      <c r="R1313">
        <v>24000</v>
      </c>
      <c r="S1313">
        <v>24000</v>
      </c>
      <c r="T1313">
        <v>24000</v>
      </c>
      <c r="U1313">
        <v>24000</v>
      </c>
      <c r="V1313">
        <v>24000</v>
      </c>
      <c r="W1313">
        <v>24000</v>
      </c>
    </row>
    <row r="1314" spans="1:23" x14ac:dyDescent="0.2">
      <c r="A1314" t="s">
        <v>17</v>
      </c>
      <c r="B1314" t="s">
        <v>1344</v>
      </c>
      <c r="C1314" s="4" t="str">
        <f t="shared" si="20"/>
        <v>/soa-preferences</v>
      </c>
      <c r="D1314">
        <v>6</v>
      </c>
      <c r="E1314">
        <v>0</v>
      </c>
      <c r="F1314">
        <v>70</v>
      </c>
      <c r="G1314">
        <v>445.42200884704101</v>
      </c>
      <c r="H1314">
        <v>20.3321600565686</v>
      </c>
      <c r="I1314">
        <v>1719.8796239681501</v>
      </c>
      <c r="J1314">
        <v>100</v>
      </c>
      <c r="K1314">
        <v>2.0174699739649998E-3</v>
      </c>
      <c r="L1314">
        <v>0</v>
      </c>
      <c r="M1314">
        <v>200</v>
      </c>
      <c r="N1314">
        <v>200</v>
      </c>
      <c r="O1314">
        <v>640</v>
      </c>
      <c r="P1314">
        <v>640</v>
      </c>
      <c r="Q1314">
        <v>1700</v>
      </c>
      <c r="R1314">
        <v>1700</v>
      </c>
      <c r="S1314">
        <v>1700</v>
      </c>
      <c r="T1314">
        <v>1700</v>
      </c>
      <c r="U1314">
        <v>1700</v>
      </c>
      <c r="V1314">
        <v>1700</v>
      </c>
      <c r="W1314">
        <v>1700</v>
      </c>
    </row>
    <row r="1315" spans="1:23" x14ac:dyDescent="0.2">
      <c r="A1315" t="s">
        <v>17</v>
      </c>
      <c r="B1315" t="s">
        <v>1345</v>
      </c>
      <c r="C1315" s="4" t="str">
        <f t="shared" si="20"/>
        <v>/study-activities?page_size=0&amp;page_number=1</v>
      </c>
      <c r="D1315">
        <v>6</v>
      </c>
      <c r="E1315">
        <v>0</v>
      </c>
      <c r="F1315">
        <v>3300</v>
      </c>
      <c r="G1315">
        <v>5199.7787979780696</v>
      </c>
      <c r="H1315">
        <v>538.43988699372801</v>
      </c>
      <c r="I1315">
        <v>15165.585768991101</v>
      </c>
      <c r="J1315">
        <v>409416</v>
      </c>
      <c r="K1315">
        <v>2.0174699739649998E-3</v>
      </c>
      <c r="L1315">
        <v>0</v>
      </c>
      <c r="M1315">
        <v>3300</v>
      </c>
      <c r="N1315">
        <v>3300</v>
      </c>
      <c r="O1315">
        <v>7400</v>
      </c>
      <c r="P1315">
        <v>7400</v>
      </c>
      <c r="Q1315">
        <v>15000</v>
      </c>
      <c r="R1315">
        <v>15000</v>
      </c>
      <c r="S1315">
        <v>15000</v>
      </c>
      <c r="T1315">
        <v>15000</v>
      </c>
      <c r="U1315">
        <v>15000</v>
      </c>
      <c r="V1315">
        <v>15000</v>
      </c>
      <c r="W1315">
        <v>15000</v>
      </c>
    </row>
    <row r="1316" spans="1:23" x14ac:dyDescent="0.2">
      <c r="A1316" t="s">
        <v>17</v>
      </c>
      <c r="B1316" t="s">
        <v>1346</v>
      </c>
      <c r="C1316" s="4" t="str">
        <f t="shared" si="20"/>
        <v>/study-soa-footnotes?page_number=1&amp;page_size=0&amp;total_count=true</v>
      </c>
      <c r="D1316">
        <v>6</v>
      </c>
      <c r="E1316">
        <v>0</v>
      </c>
      <c r="F1316">
        <v>65</v>
      </c>
      <c r="G1316">
        <v>2158.2115375203998</v>
      </c>
      <c r="H1316">
        <v>50.307639059610601</v>
      </c>
      <c r="I1316">
        <v>5062.2898909496098</v>
      </c>
      <c r="J1316">
        <v>40</v>
      </c>
      <c r="K1316">
        <v>2.0174699739649998E-3</v>
      </c>
      <c r="L1316">
        <v>0</v>
      </c>
      <c r="M1316">
        <v>3100</v>
      </c>
      <c r="N1316">
        <v>3100</v>
      </c>
      <c r="O1316">
        <v>4600</v>
      </c>
      <c r="P1316">
        <v>4600</v>
      </c>
      <c r="Q1316">
        <v>5100</v>
      </c>
      <c r="R1316">
        <v>5100</v>
      </c>
      <c r="S1316">
        <v>5100</v>
      </c>
      <c r="T1316">
        <v>5100</v>
      </c>
      <c r="U1316">
        <v>5100</v>
      </c>
      <c r="V1316">
        <v>5100</v>
      </c>
      <c r="W1316">
        <v>5100</v>
      </c>
    </row>
    <row r="1317" spans="1:23" x14ac:dyDescent="0.2">
      <c r="A1317" t="s">
        <v>17</v>
      </c>
      <c r="B1317" t="s">
        <v>1347</v>
      </c>
      <c r="C1317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17">
        <v>6</v>
      </c>
      <c r="E1317">
        <v>0</v>
      </c>
      <c r="F1317">
        <v>4800</v>
      </c>
      <c r="G1317">
        <v>6628.6375283185998</v>
      </c>
      <c r="H1317">
        <v>3909.5496329245998</v>
      </c>
      <c r="I1317">
        <v>13886.297008953899</v>
      </c>
      <c r="J1317">
        <v>46787</v>
      </c>
      <c r="K1317">
        <v>2.0174699739649998E-3</v>
      </c>
      <c r="L1317">
        <v>0</v>
      </c>
      <c r="M1317">
        <v>6300</v>
      </c>
      <c r="N1317">
        <v>6300</v>
      </c>
      <c r="O1317">
        <v>6400</v>
      </c>
      <c r="P1317">
        <v>6400</v>
      </c>
      <c r="Q1317">
        <v>14000</v>
      </c>
      <c r="R1317">
        <v>14000</v>
      </c>
      <c r="S1317">
        <v>14000</v>
      </c>
      <c r="T1317">
        <v>14000</v>
      </c>
      <c r="U1317">
        <v>14000</v>
      </c>
      <c r="V1317">
        <v>14000</v>
      </c>
      <c r="W1317">
        <v>14000</v>
      </c>
    </row>
    <row r="1318" spans="1:23" x14ac:dyDescent="0.2">
      <c r="A1318" t="s">
        <v>17</v>
      </c>
      <c r="B1318" t="s">
        <v>1348</v>
      </c>
      <c r="C1318" s="4" t="str">
        <f t="shared" si="20"/>
        <v>/time-units?for_protocol_soa=true</v>
      </c>
      <c r="D1318">
        <v>6</v>
      </c>
      <c r="E1318">
        <v>0</v>
      </c>
      <c r="F1318">
        <v>110</v>
      </c>
      <c r="G1318">
        <v>310.763888352084</v>
      </c>
      <c r="H1318">
        <v>17.793740029446699</v>
      </c>
      <c r="I1318">
        <v>871.74728594254702</v>
      </c>
      <c r="J1318">
        <v>92</v>
      </c>
      <c r="K1318">
        <v>2.0174699739649998E-3</v>
      </c>
      <c r="L1318">
        <v>0</v>
      </c>
      <c r="M1318">
        <v>120</v>
      </c>
      <c r="N1318">
        <v>120</v>
      </c>
      <c r="O1318">
        <v>680</v>
      </c>
      <c r="P1318">
        <v>680</v>
      </c>
      <c r="Q1318">
        <v>870</v>
      </c>
      <c r="R1318">
        <v>870</v>
      </c>
      <c r="S1318">
        <v>870</v>
      </c>
      <c r="T1318">
        <v>870</v>
      </c>
      <c r="U1318">
        <v>870</v>
      </c>
      <c r="V1318">
        <v>870</v>
      </c>
      <c r="W1318">
        <v>870</v>
      </c>
    </row>
    <row r="1319" spans="1:23" x14ac:dyDescent="0.2">
      <c r="A1319" t="s">
        <v>17</v>
      </c>
      <c r="B1319" t="s">
        <v>1349</v>
      </c>
      <c r="C1319" s="4" t="str">
        <f t="shared" si="20"/>
        <v>/studies/study_uid</v>
      </c>
      <c r="D1319">
        <v>9</v>
      </c>
      <c r="E1319">
        <v>0</v>
      </c>
      <c r="F1319">
        <v>1000</v>
      </c>
      <c r="G1319">
        <v>1230.14371999953</v>
      </c>
      <c r="H1319">
        <v>187.69515992607899</v>
      </c>
      <c r="I1319">
        <v>3029.25957296974</v>
      </c>
      <c r="J1319">
        <v>1713</v>
      </c>
      <c r="K1319">
        <v>3.0262049609475002E-3</v>
      </c>
      <c r="L1319">
        <v>0</v>
      </c>
      <c r="M1319">
        <v>1000</v>
      </c>
      <c r="N1319">
        <v>1300</v>
      </c>
      <c r="O1319">
        <v>1600</v>
      </c>
      <c r="P1319">
        <v>1800</v>
      </c>
      <c r="Q1319">
        <v>3000</v>
      </c>
      <c r="R1319">
        <v>3000</v>
      </c>
      <c r="S1319">
        <v>3000</v>
      </c>
      <c r="T1319">
        <v>3000</v>
      </c>
      <c r="U1319">
        <v>3000</v>
      </c>
      <c r="V1319">
        <v>3000</v>
      </c>
      <c r="W1319">
        <v>3000</v>
      </c>
    </row>
    <row r="1320" spans="1:23" x14ac:dyDescent="0.2">
      <c r="A1320" t="s">
        <v>17</v>
      </c>
      <c r="B1320" t="s">
        <v>1350</v>
      </c>
      <c r="C1320" s="4" t="str">
        <f t="shared" si="20"/>
        <v>/flowchart?detailed=true</v>
      </c>
      <c r="D1320">
        <v>9</v>
      </c>
      <c r="E1320">
        <v>0</v>
      </c>
      <c r="F1320">
        <v>24000</v>
      </c>
      <c r="G1320">
        <v>22811.8602049847</v>
      </c>
      <c r="H1320">
        <v>16060.068832011801</v>
      </c>
      <c r="I1320">
        <v>26114.393702941001</v>
      </c>
      <c r="J1320">
        <v>509338</v>
      </c>
      <c r="K1320">
        <v>3.0262049609475002E-3</v>
      </c>
      <c r="L1320">
        <v>0</v>
      </c>
      <c r="M1320">
        <v>24000</v>
      </c>
      <c r="N1320">
        <v>24000</v>
      </c>
      <c r="O1320">
        <v>25000</v>
      </c>
      <c r="P1320">
        <v>25000</v>
      </c>
      <c r="Q1320">
        <v>26000</v>
      </c>
      <c r="R1320">
        <v>26000</v>
      </c>
      <c r="S1320">
        <v>26000</v>
      </c>
      <c r="T1320">
        <v>26000</v>
      </c>
      <c r="U1320">
        <v>26000</v>
      </c>
      <c r="V1320">
        <v>26000</v>
      </c>
      <c r="W1320">
        <v>26000</v>
      </c>
    </row>
    <row r="1321" spans="1:23" x14ac:dyDescent="0.2">
      <c r="A1321" t="s">
        <v>17</v>
      </c>
      <c r="B1321" t="s">
        <v>1351</v>
      </c>
      <c r="C1321" s="4" t="str">
        <f t="shared" si="20"/>
        <v>/soa-preferences</v>
      </c>
      <c r="D1321">
        <v>9</v>
      </c>
      <c r="E1321">
        <v>0</v>
      </c>
      <c r="F1321">
        <v>230</v>
      </c>
      <c r="G1321">
        <v>462.91367566057698</v>
      </c>
      <c r="H1321">
        <v>86.250028922222498</v>
      </c>
      <c r="I1321">
        <v>1186.55102001503</v>
      </c>
      <c r="J1321">
        <v>100</v>
      </c>
      <c r="K1321">
        <v>3.0262049609475002E-3</v>
      </c>
      <c r="L1321">
        <v>0</v>
      </c>
      <c r="M1321">
        <v>230</v>
      </c>
      <c r="N1321">
        <v>460</v>
      </c>
      <c r="O1321">
        <v>620</v>
      </c>
      <c r="P1321">
        <v>1100</v>
      </c>
      <c r="Q1321">
        <v>1200</v>
      </c>
      <c r="R1321">
        <v>1200</v>
      </c>
      <c r="S1321">
        <v>1200</v>
      </c>
      <c r="T1321">
        <v>1200</v>
      </c>
      <c r="U1321">
        <v>1200</v>
      </c>
      <c r="V1321">
        <v>1200</v>
      </c>
      <c r="W1321">
        <v>1200</v>
      </c>
    </row>
    <row r="1322" spans="1:23" x14ac:dyDescent="0.2">
      <c r="A1322" t="s">
        <v>17</v>
      </c>
      <c r="B1322" t="s">
        <v>1352</v>
      </c>
      <c r="C1322" s="4" t="str">
        <f t="shared" si="20"/>
        <v>/study-activities?page_size=0&amp;page_number=1</v>
      </c>
      <c r="D1322">
        <v>9</v>
      </c>
      <c r="E1322">
        <v>0</v>
      </c>
      <c r="F1322">
        <v>2800</v>
      </c>
      <c r="G1322">
        <v>2853.5729683418199</v>
      </c>
      <c r="H1322">
        <v>2090.28400399256</v>
      </c>
      <c r="I1322">
        <v>3920.88511504698</v>
      </c>
      <c r="J1322">
        <v>409416</v>
      </c>
      <c r="K1322">
        <v>3.0262049609475002E-3</v>
      </c>
      <c r="L1322">
        <v>0</v>
      </c>
      <c r="M1322">
        <v>2800</v>
      </c>
      <c r="N1322">
        <v>2900</v>
      </c>
      <c r="O1322">
        <v>3100</v>
      </c>
      <c r="P1322">
        <v>3500</v>
      </c>
      <c r="Q1322">
        <v>3900</v>
      </c>
      <c r="R1322">
        <v>3900</v>
      </c>
      <c r="S1322">
        <v>3900</v>
      </c>
      <c r="T1322">
        <v>3900</v>
      </c>
      <c r="U1322">
        <v>3900</v>
      </c>
      <c r="V1322">
        <v>3900</v>
      </c>
      <c r="W1322">
        <v>3900</v>
      </c>
    </row>
    <row r="1323" spans="1:23" x14ac:dyDescent="0.2">
      <c r="A1323" t="s">
        <v>17</v>
      </c>
      <c r="B1323" t="s">
        <v>1353</v>
      </c>
      <c r="C1323" s="4" t="str">
        <f t="shared" si="20"/>
        <v>/study-soa-footnotes?page_number=1&amp;page_size=0&amp;total_count=true</v>
      </c>
      <c r="D1323">
        <v>9</v>
      </c>
      <c r="E1323">
        <v>0</v>
      </c>
      <c r="F1323">
        <v>1100</v>
      </c>
      <c r="G1323">
        <v>1393.02654322495</v>
      </c>
      <c r="H1323">
        <v>64.491651020944104</v>
      </c>
      <c r="I1323">
        <v>2952.6229510083699</v>
      </c>
      <c r="J1323">
        <v>40</v>
      </c>
      <c r="K1323">
        <v>3.0262049609475002E-3</v>
      </c>
      <c r="L1323">
        <v>0</v>
      </c>
      <c r="M1323">
        <v>1100</v>
      </c>
      <c r="N1323">
        <v>1600</v>
      </c>
      <c r="O1323">
        <v>2500</v>
      </c>
      <c r="P1323">
        <v>2900</v>
      </c>
      <c r="Q1323">
        <v>3000</v>
      </c>
      <c r="R1323">
        <v>3000</v>
      </c>
      <c r="S1323">
        <v>3000</v>
      </c>
      <c r="T1323">
        <v>3000</v>
      </c>
      <c r="U1323">
        <v>3000</v>
      </c>
      <c r="V1323">
        <v>3000</v>
      </c>
      <c r="W1323">
        <v>3000</v>
      </c>
    </row>
    <row r="1324" spans="1:23" x14ac:dyDescent="0.2">
      <c r="A1324" t="s">
        <v>17</v>
      </c>
      <c r="B1324" t="s">
        <v>1354</v>
      </c>
      <c r="C1324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24">
        <v>9</v>
      </c>
      <c r="E1324">
        <v>0</v>
      </c>
      <c r="F1324">
        <v>6500</v>
      </c>
      <c r="G1324">
        <v>6929.6852965683902</v>
      </c>
      <c r="H1324">
        <v>4517.4001259729203</v>
      </c>
      <c r="I1324">
        <v>11242.2149199992</v>
      </c>
      <c r="J1324">
        <v>46787</v>
      </c>
      <c r="K1324">
        <v>3.0262049609475002E-3</v>
      </c>
      <c r="L1324">
        <v>0</v>
      </c>
      <c r="M1324">
        <v>6500</v>
      </c>
      <c r="N1324">
        <v>7100</v>
      </c>
      <c r="O1324">
        <v>7400</v>
      </c>
      <c r="P1324">
        <v>8600</v>
      </c>
      <c r="Q1324">
        <v>11000</v>
      </c>
      <c r="R1324">
        <v>11000</v>
      </c>
      <c r="S1324">
        <v>11000</v>
      </c>
      <c r="T1324">
        <v>11000</v>
      </c>
      <c r="U1324">
        <v>11000</v>
      </c>
      <c r="V1324">
        <v>11000</v>
      </c>
      <c r="W1324">
        <v>11000</v>
      </c>
    </row>
    <row r="1325" spans="1:23" x14ac:dyDescent="0.2">
      <c r="A1325" t="s">
        <v>17</v>
      </c>
      <c r="B1325" t="s">
        <v>1355</v>
      </c>
      <c r="C1325" s="4" t="str">
        <f t="shared" si="20"/>
        <v>/time-units?for_protocol_soa=true</v>
      </c>
      <c r="D1325">
        <v>9</v>
      </c>
      <c r="E1325">
        <v>0</v>
      </c>
      <c r="F1325">
        <v>150</v>
      </c>
      <c r="G1325">
        <v>231.91858531855399</v>
      </c>
      <c r="H1325">
        <v>73.800527025014105</v>
      </c>
      <c r="I1325">
        <v>630.78804698306999</v>
      </c>
      <c r="J1325">
        <v>92</v>
      </c>
      <c r="K1325">
        <v>3.0262049609475002E-3</v>
      </c>
      <c r="L1325">
        <v>0</v>
      </c>
      <c r="M1325">
        <v>150</v>
      </c>
      <c r="N1325">
        <v>210</v>
      </c>
      <c r="O1325">
        <v>280</v>
      </c>
      <c r="P1325">
        <v>370</v>
      </c>
      <c r="Q1325">
        <v>630</v>
      </c>
      <c r="R1325">
        <v>630</v>
      </c>
      <c r="S1325">
        <v>630</v>
      </c>
      <c r="T1325">
        <v>630</v>
      </c>
      <c r="U1325">
        <v>630</v>
      </c>
      <c r="V1325">
        <v>630</v>
      </c>
      <c r="W1325">
        <v>630</v>
      </c>
    </row>
    <row r="1326" spans="1:23" x14ac:dyDescent="0.2">
      <c r="A1326" t="s">
        <v>17</v>
      </c>
      <c r="B1326" t="s">
        <v>1356</v>
      </c>
      <c r="C1326" s="4" t="str">
        <f t="shared" si="20"/>
        <v>/studies/study_uid</v>
      </c>
      <c r="D1326">
        <v>8</v>
      </c>
      <c r="E1326">
        <v>0</v>
      </c>
      <c r="F1326">
        <v>800</v>
      </c>
      <c r="G1326">
        <v>2305.8450828975701</v>
      </c>
      <c r="H1326">
        <v>559.27119206171403</v>
      </c>
      <c r="I1326">
        <v>6915.6703059561496</v>
      </c>
      <c r="J1326">
        <v>1713</v>
      </c>
      <c r="K1326">
        <v>2.6899599652866701E-3</v>
      </c>
      <c r="L1326">
        <v>0</v>
      </c>
      <c r="M1326">
        <v>1000</v>
      </c>
      <c r="N1326">
        <v>1700</v>
      </c>
      <c r="O1326">
        <v>6100</v>
      </c>
      <c r="P1326">
        <v>6100</v>
      </c>
      <c r="Q1326">
        <v>6900</v>
      </c>
      <c r="R1326">
        <v>6900</v>
      </c>
      <c r="S1326">
        <v>6900</v>
      </c>
      <c r="T1326">
        <v>6900</v>
      </c>
      <c r="U1326">
        <v>6900</v>
      </c>
      <c r="V1326">
        <v>6900</v>
      </c>
      <c r="W1326">
        <v>6900</v>
      </c>
    </row>
    <row r="1327" spans="1:23" x14ac:dyDescent="0.2">
      <c r="A1327" t="s">
        <v>17</v>
      </c>
      <c r="B1327" t="s">
        <v>1357</v>
      </c>
      <c r="C1327" s="4" t="str">
        <f t="shared" si="20"/>
        <v>/flowchart?detailed=true</v>
      </c>
      <c r="D1327">
        <v>8</v>
      </c>
      <c r="E1327">
        <v>0</v>
      </c>
      <c r="F1327">
        <v>24000</v>
      </c>
      <c r="G1327">
        <v>22652.166620115098</v>
      </c>
      <c r="H1327">
        <v>17763.859751983498</v>
      </c>
      <c r="I1327">
        <v>25592.084501986301</v>
      </c>
      <c r="J1327">
        <v>503346</v>
      </c>
      <c r="K1327">
        <v>2.6899599652866701E-3</v>
      </c>
      <c r="L1327">
        <v>0</v>
      </c>
      <c r="M1327">
        <v>24000</v>
      </c>
      <c r="N1327">
        <v>24000</v>
      </c>
      <c r="O1327">
        <v>25000</v>
      </c>
      <c r="P1327">
        <v>25000</v>
      </c>
      <c r="Q1327">
        <v>26000</v>
      </c>
      <c r="R1327">
        <v>26000</v>
      </c>
      <c r="S1327">
        <v>26000</v>
      </c>
      <c r="T1327">
        <v>26000</v>
      </c>
      <c r="U1327">
        <v>26000</v>
      </c>
      <c r="V1327">
        <v>26000</v>
      </c>
      <c r="W1327">
        <v>26000</v>
      </c>
    </row>
    <row r="1328" spans="1:23" x14ac:dyDescent="0.2">
      <c r="A1328" t="s">
        <v>17</v>
      </c>
      <c r="B1328" t="s">
        <v>1358</v>
      </c>
      <c r="C1328" s="4" t="str">
        <f t="shared" si="20"/>
        <v>/soa-preferences</v>
      </c>
      <c r="D1328">
        <v>8</v>
      </c>
      <c r="E1328">
        <v>0</v>
      </c>
      <c r="F1328">
        <v>190</v>
      </c>
      <c r="G1328">
        <v>398.58240661851499</v>
      </c>
      <c r="H1328">
        <v>51.672545028850401</v>
      </c>
      <c r="I1328">
        <v>1600.9868789697</v>
      </c>
      <c r="J1328">
        <v>100</v>
      </c>
      <c r="K1328">
        <v>2.6899599652866701E-3</v>
      </c>
      <c r="L1328">
        <v>0</v>
      </c>
      <c r="M1328">
        <v>220</v>
      </c>
      <c r="N1328">
        <v>350</v>
      </c>
      <c r="O1328">
        <v>500</v>
      </c>
      <c r="P1328">
        <v>500</v>
      </c>
      <c r="Q1328">
        <v>1600</v>
      </c>
      <c r="R1328">
        <v>1600</v>
      </c>
      <c r="S1328">
        <v>1600</v>
      </c>
      <c r="T1328">
        <v>1600</v>
      </c>
      <c r="U1328">
        <v>1600</v>
      </c>
      <c r="V1328">
        <v>1600</v>
      </c>
      <c r="W1328">
        <v>1600</v>
      </c>
    </row>
    <row r="1329" spans="1:23" x14ac:dyDescent="0.2">
      <c r="A1329" t="s">
        <v>17</v>
      </c>
      <c r="B1329" t="s">
        <v>1359</v>
      </c>
      <c r="C1329" s="4" t="str">
        <f t="shared" si="20"/>
        <v>/study-activities?page_size=0&amp;page_number=1</v>
      </c>
      <c r="D1329">
        <v>8</v>
      </c>
      <c r="E1329">
        <v>0</v>
      </c>
      <c r="F1329">
        <v>2400</v>
      </c>
      <c r="G1329">
        <v>2897.9615230346099</v>
      </c>
      <c r="H1329">
        <v>1613.5920949745901</v>
      </c>
      <c r="I1329">
        <v>5525.0458720838596</v>
      </c>
      <c r="J1329">
        <v>409416</v>
      </c>
      <c r="K1329">
        <v>2.6899599652866701E-3</v>
      </c>
      <c r="L1329">
        <v>0</v>
      </c>
      <c r="M1329">
        <v>2800</v>
      </c>
      <c r="N1329">
        <v>3000</v>
      </c>
      <c r="O1329">
        <v>3500</v>
      </c>
      <c r="P1329">
        <v>3500</v>
      </c>
      <c r="Q1329">
        <v>5500</v>
      </c>
      <c r="R1329">
        <v>5500</v>
      </c>
      <c r="S1329">
        <v>5500</v>
      </c>
      <c r="T1329">
        <v>5500</v>
      </c>
      <c r="U1329">
        <v>5500</v>
      </c>
      <c r="V1329">
        <v>5500</v>
      </c>
      <c r="W1329">
        <v>5500</v>
      </c>
    </row>
    <row r="1330" spans="1:23" x14ac:dyDescent="0.2">
      <c r="A1330" t="s">
        <v>17</v>
      </c>
      <c r="B1330" t="s">
        <v>1360</v>
      </c>
      <c r="C1330" s="4" t="str">
        <f t="shared" si="20"/>
        <v>/study-soa-footnotes?page_number=1&amp;page_size=0&amp;total_count=true</v>
      </c>
      <c r="D1330">
        <v>8</v>
      </c>
      <c r="E1330">
        <v>0</v>
      </c>
      <c r="F1330">
        <v>2000</v>
      </c>
      <c r="G1330">
        <v>2372.9351927613602</v>
      </c>
      <c r="H1330">
        <v>544.79796893429</v>
      </c>
      <c r="I1330">
        <v>5219.6063490118804</v>
      </c>
      <c r="J1330">
        <v>40</v>
      </c>
      <c r="K1330">
        <v>2.6899599652866701E-3</v>
      </c>
      <c r="L1330">
        <v>0</v>
      </c>
      <c r="M1330">
        <v>2500</v>
      </c>
      <c r="N1330">
        <v>3000</v>
      </c>
      <c r="O1330">
        <v>3200</v>
      </c>
      <c r="P1330">
        <v>3200</v>
      </c>
      <c r="Q1330">
        <v>5200</v>
      </c>
      <c r="R1330">
        <v>5200</v>
      </c>
      <c r="S1330">
        <v>5200</v>
      </c>
      <c r="T1330">
        <v>5200</v>
      </c>
      <c r="U1330">
        <v>5200</v>
      </c>
      <c r="V1330">
        <v>5200</v>
      </c>
      <c r="W1330">
        <v>5200</v>
      </c>
    </row>
    <row r="1331" spans="1:23" x14ac:dyDescent="0.2">
      <c r="A1331" t="s">
        <v>17</v>
      </c>
      <c r="B1331" t="s">
        <v>1361</v>
      </c>
      <c r="C1331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31">
        <v>8</v>
      </c>
      <c r="E1331">
        <v>0</v>
      </c>
      <c r="F1331">
        <v>6000</v>
      </c>
      <c r="G1331">
        <v>6183.1358145282102</v>
      </c>
      <c r="H1331">
        <v>5101.5814089914702</v>
      </c>
      <c r="I1331">
        <v>7418.3652499923401</v>
      </c>
      <c r="J1331">
        <v>46787</v>
      </c>
      <c r="K1331">
        <v>2.6899599652866701E-3</v>
      </c>
      <c r="L1331">
        <v>0</v>
      </c>
      <c r="M1331">
        <v>6200</v>
      </c>
      <c r="N1331">
        <v>6300</v>
      </c>
      <c r="O1331">
        <v>6700</v>
      </c>
      <c r="P1331">
        <v>6700</v>
      </c>
      <c r="Q1331">
        <v>7400</v>
      </c>
      <c r="R1331">
        <v>7400</v>
      </c>
      <c r="S1331">
        <v>7400</v>
      </c>
      <c r="T1331">
        <v>7400</v>
      </c>
      <c r="U1331">
        <v>7400</v>
      </c>
      <c r="V1331">
        <v>7400</v>
      </c>
      <c r="W1331">
        <v>7400</v>
      </c>
    </row>
    <row r="1332" spans="1:23" x14ac:dyDescent="0.2">
      <c r="A1332" t="s">
        <v>17</v>
      </c>
      <c r="B1332" t="s">
        <v>1362</v>
      </c>
      <c r="C1332" s="4" t="str">
        <f t="shared" si="20"/>
        <v>/time-units?for_protocol_soa=true</v>
      </c>
      <c r="D1332">
        <v>8</v>
      </c>
      <c r="E1332">
        <v>0</v>
      </c>
      <c r="F1332">
        <v>120</v>
      </c>
      <c r="G1332">
        <v>937.94966861605599</v>
      </c>
      <c r="H1332">
        <v>54.5066510094329</v>
      </c>
      <c r="I1332">
        <v>5214.4779310328804</v>
      </c>
      <c r="J1332">
        <v>92</v>
      </c>
      <c r="K1332">
        <v>2.6899599652866701E-3</v>
      </c>
      <c r="L1332">
        <v>0</v>
      </c>
      <c r="M1332">
        <v>160</v>
      </c>
      <c r="N1332">
        <v>660</v>
      </c>
      <c r="O1332">
        <v>1100</v>
      </c>
      <c r="P1332">
        <v>1100</v>
      </c>
      <c r="Q1332">
        <v>5200</v>
      </c>
      <c r="R1332">
        <v>5200</v>
      </c>
      <c r="S1332">
        <v>5200</v>
      </c>
      <c r="T1332">
        <v>5200</v>
      </c>
      <c r="U1332">
        <v>5200</v>
      </c>
      <c r="V1332">
        <v>5200</v>
      </c>
      <c r="W1332">
        <v>5200</v>
      </c>
    </row>
    <row r="1333" spans="1:23" x14ac:dyDescent="0.2">
      <c r="A1333" t="s">
        <v>17</v>
      </c>
      <c r="B1333" t="s">
        <v>1363</v>
      </c>
      <c r="C1333" s="4" t="str">
        <f t="shared" si="20"/>
        <v>/studies/study_uid</v>
      </c>
      <c r="D1333">
        <v>7</v>
      </c>
      <c r="E1333">
        <v>0</v>
      </c>
      <c r="F1333">
        <v>1700</v>
      </c>
      <c r="G1333">
        <v>2422.3974060067599</v>
      </c>
      <c r="H1333">
        <v>337.90505293291</v>
      </c>
      <c r="I1333">
        <v>6099.2041890276596</v>
      </c>
      <c r="J1333">
        <v>1713</v>
      </c>
      <c r="K1333">
        <v>2.35371496962583E-3</v>
      </c>
      <c r="L1333">
        <v>0</v>
      </c>
      <c r="M1333">
        <v>1700</v>
      </c>
      <c r="N1333">
        <v>2100</v>
      </c>
      <c r="O1333">
        <v>5000</v>
      </c>
      <c r="P1333">
        <v>5000</v>
      </c>
      <c r="Q1333">
        <v>6100</v>
      </c>
      <c r="R1333">
        <v>6100</v>
      </c>
      <c r="S1333">
        <v>6100</v>
      </c>
      <c r="T1333">
        <v>6100</v>
      </c>
      <c r="U1333">
        <v>6100</v>
      </c>
      <c r="V1333">
        <v>6100</v>
      </c>
      <c r="W1333">
        <v>6100</v>
      </c>
    </row>
    <row r="1334" spans="1:23" x14ac:dyDescent="0.2">
      <c r="A1334" t="s">
        <v>17</v>
      </c>
      <c r="B1334" t="s">
        <v>1364</v>
      </c>
      <c r="C1334" s="4" t="str">
        <f t="shared" si="20"/>
        <v>/flowchart?detailed=true</v>
      </c>
      <c r="D1334">
        <v>7</v>
      </c>
      <c r="E1334">
        <v>0</v>
      </c>
      <c r="F1334">
        <v>23000</v>
      </c>
      <c r="G1334">
        <v>23174.047521282198</v>
      </c>
      <c r="H1334">
        <v>18059.763950994198</v>
      </c>
      <c r="I1334">
        <v>26855.877912021198</v>
      </c>
      <c r="J1334">
        <v>513297</v>
      </c>
      <c r="K1334">
        <v>2.35371496962583E-3</v>
      </c>
      <c r="L1334">
        <v>0</v>
      </c>
      <c r="M1334">
        <v>23000</v>
      </c>
      <c r="N1334">
        <v>26000</v>
      </c>
      <c r="O1334">
        <v>26000</v>
      </c>
      <c r="P1334">
        <v>26000</v>
      </c>
      <c r="Q1334">
        <v>27000</v>
      </c>
      <c r="R1334">
        <v>27000</v>
      </c>
      <c r="S1334">
        <v>27000</v>
      </c>
      <c r="T1334">
        <v>27000</v>
      </c>
      <c r="U1334">
        <v>27000</v>
      </c>
      <c r="V1334">
        <v>27000</v>
      </c>
      <c r="W1334">
        <v>27000</v>
      </c>
    </row>
    <row r="1335" spans="1:23" x14ac:dyDescent="0.2">
      <c r="A1335" t="s">
        <v>17</v>
      </c>
      <c r="B1335" t="s">
        <v>1365</v>
      </c>
      <c r="C1335" s="4" t="str">
        <f t="shared" si="20"/>
        <v>/soa-preferences</v>
      </c>
      <c r="D1335">
        <v>7</v>
      </c>
      <c r="E1335">
        <v>0</v>
      </c>
      <c r="F1335">
        <v>100</v>
      </c>
      <c r="G1335">
        <v>105.852083452711</v>
      </c>
      <c r="H1335">
        <v>57.644826010800898</v>
      </c>
      <c r="I1335">
        <v>168.31148101482501</v>
      </c>
      <c r="J1335">
        <v>100</v>
      </c>
      <c r="K1335">
        <v>2.35371496962583E-3</v>
      </c>
      <c r="L1335">
        <v>0</v>
      </c>
      <c r="M1335">
        <v>100</v>
      </c>
      <c r="N1335">
        <v>120</v>
      </c>
      <c r="O1335">
        <v>140</v>
      </c>
      <c r="P1335">
        <v>140</v>
      </c>
      <c r="Q1335">
        <v>170</v>
      </c>
      <c r="R1335">
        <v>170</v>
      </c>
      <c r="S1335">
        <v>170</v>
      </c>
      <c r="T1335">
        <v>170</v>
      </c>
      <c r="U1335">
        <v>170</v>
      </c>
      <c r="V1335">
        <v>170</v>
      </c>
      <c r="W1335">
        <v>170</v>
      </c>
    </row>
    <row r="1336" spans="1:23" x14ac:dyDescent="0.2">
      <c r="A1336" t="s">
        <v>17</v>
      </c>
      <c r="B1336" t="s">
        <v>1366</v>
      </c>
      <c r="C1336" s="4" t="str">
        <f t="shared" si="20"/>
        <v>/study-activities?page_size=0&amp;page_number=1</v>
      </c>
      <c r="D1336">
        <v>7</v>
      </c>
      <c r="E1336">
        <v>0</v>
      </c>
      <c r="F1336">
        <v>2400</v>
      </c>
      <c r="G1336">
        <v>2645.72877814394</v>
      </c>
      <c r="H1336">
        <v>1482.26278100628</v>
      </c>
      <c r="I1336">
        <v>3788.92962902318</v>
      </c>
      <c r="J1336">
        <v>409416</v>
      </c>
      <c r="K1336">
        <v>2.35371496962583E-3</v>
      </c>
      <c r="L1336">
        <v>0</v>
      </c>
      <c r="M1336">
        <v>2400</v>
      </c>
      <c r="N1336">
        <v>3300</v>
      </c>
      <c r="O1336">
        <v>3600</v>
      </c>
      <c r="P1336">
        <v>3600</v>
      </c>
      <c r="Q1336">
        <v>3800</v>
      </c>
      <c r="R1336">
        <v>3800</v>
      </c>
      <c r="S1336">
        <v>3800</v>
      </c>
      <c r="T1336">
        <v>3800</v>
      </c>
      <c r="U1336">
        <v>3800</v>
      </c>
      <c r="V1336">
        <v>3800</v>
      </c>
      <c r="W1336">
        <v>3800</v>
      </c>
    </row>
    <row r="1337" spans="1:23" x14ac:dyDescent="0.2">
      <c r="A1337" t="s">
        <v>17</v>
      </c>
      <c r="B1337" t="s">
        <v>1367</v>
      </c>
      <c r="C1337" s="4" t="str">
        <f t="shared" si="20"/>
        <v>/study-soa-footnotes?page_number=1&amp;page_size=0&amp;total_count=true</v>
      </c>
      <c r="D1337">
        <v>7</v>
      </c>
      <c r="E1337">
        <v>0</v>
      </c>
      <c r="F1337">
        <v>760</v>
      </c>
      <c r="G1337">
        <v>801.65175755973905</v>
      </c>
      <c r="H1337">
        <v>60.379217960871699</v>
      </c>
      <c r="I1337">
        <v>2051.1721560033002</v>
      </c>
      <c r="J1337">
        <v>40</v>
      </c>
      <c r="K1337">
        <v>2.35371496962583E-3</v>
      </c>
      <c r="L1337">
        <v>0</v>
      </c>
      <c r="M1337">
        <v>760</v>
      </c>
      <c r="N1337">
        <v>780</v>
      </c>
      <c r="O1337">
        <v>1500</v>
      </c>
      <c r="P1337">
        <v>1500</v>
      </c>
      <c r="Q1337">
        <v>2100</v>
      </c>
      <c r="R1337">
        <v>2100</v>
      </c>
      <c r="S1337">
        <v>2100</v>
      </c>
      <c r="T1337">
        <v>2100</v>
      </c>
      <c r="U1337">
        <v>2100</v>
      </c>
      <c r="V1337">
        <v>2100</v>
      </c>
      <c r="W1337">
        <v>2100</v>
      </c>
    </row>
    <row r="1338" spans="1:23" x14ac:dyDescent="0.2">
      <c r="A1338" t="s">
        <v>17</v>
      </c>
      <c r="B1338" t="s">
        <v>1368</v>
      </c>
      <c r="C1338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38">
        <v>7</v>
      </c>
      <c r="E1338">
        <v>0</v>
      </c>
      <c r="F1338">
        <v>6200</v>
      </c>
      <c r="G1338">
        <v>6757.5051295903604</v>
      </c>
      <c r="H1338">
        <v>5571.9192950055003</v>
      </c>
      <c r="I1338">
        <v>9378.8981010438802</v>
      </c>
      <c r="J1338">
        <v>46787</v>
      </c>
      <c r="K1338">
        <v>2.35371496962583E-3</v>
      </c>
      <c r="L1338">
        <v>0</v>
      </c>
      <c r="M1338">
        <v>6200</v>
      </c>
      <c r="N1338">
        <v>6700</v>
      </c>
      <c r="O1338">
        <v>7600</v>
      </c>
      <c r="P1338">
        <v>7600</v>
      </c>
      <c r="Q1338">
        <v>9400</v>
      </c>
      <c r="R1338">
        <v>9400</v>
      </c>
      <c r="S1338">
        <v>9400</v>
      </c>
      <c r="T1338">
        <v>9400</v>
      </c>
      <c r="U1338">
        <v>9400</v>
      </c>
      <c r="V1338">
        <v>9400</v>
      </c>
      <c r="W1338">
        <v>9400</v>
      </c>
    </row>
    <row r="1339" spans="1:23" x14ac:dyDescent="0.2">
      <c r="A1339" t="s">
        <v>17</v>
      </c>
      <c r="B1339" t="s">
        <v>1369</v>
      </c>
      <c r="C1339" s="4" t="str">
        <f t="shared" si="20"/>
        <v>/time-units?for_protocol_soa=true</v>
      </c>
      <c r="D1339">
        <v>7</v>
      </c>
      <c r="E1339">
        <v>0</v>
      </c>
      <c r="F1339">
        <v>86</v>
      </c>
      <c r="G1339">
        <v>372.35215241421997</v>
      </c>
      <c r="H1339">
        <v>45.883190934546199</v>
      </c>
      <c r="I1339">
        <v>1945.73237095028</v>
      </c>
      <c r="J1339">
        <v>92</v>
      </c>
      <c r="K1339">
        <v>2.35371496962583E-3</v>
      </c>
      <c r="L1339">
        <v>0</v>
      </c>
      <c r="M1339">
        <v>86</v>
      </c>
      <c r="N1339">
        <v>130</v>
      </c>
      <c r="O1339">
        <v>260</v>
      </c>
      <c r="P1339">
        <v>260</v>
      </c>
      <c r="Q1339">
        <v>1900</v>
      </c>
      <c r="R1339">
        <v>1900</v>
      </c>
      <c r="S1339">
        <v>1900</v>
      </c>
      <c r="T1339">
        <v>1900</v>
      </c>
      <c r="U1339">
        <v>1900</v>
      </c>
      <c r="V1339">
        <v>1900</v>
      </c>
      <c r="W1339">
        <v>1900</v>
      </c>
    </row>
    <row r="1340" spans="1:23" x14ac:dyDescent="0.2">
      <c r="A1340" t="s">
        <v>17</v>
      </c>
      <c r="B1340" t="s">
        <v>1370</v>
      </c>
      <c r="C1340" s="4" t="str">
        <f t="shared" si="20"/>
        <v>/studies/study_uid</v>
      </c>
      <c r="D1340">
        <v>10</v>
      </c>
      <c r="E1340">
        <v>0</v>
      </c>
      <c r="F1340">
        <v>1400</v>
      </c>
      <c r="G1340">
        <v>1711.7585013038399</v>
      </c>
      <c r="H1340">
        <v>152.932144002988</v>
      </c>
      <c r="I1340">
        <v>3867.3110490199101</v>
      </c>
      <c r="J1340">
        <v>1713</v>
      </c>
      <c r="K1340">
        <v>3.3624499566083299E-3</v>
      </c>
      <c r="L1340">
        <v>0</v>
      </c>
      <c r="M1340">
        <v>1500</v>
      </c>
      <c r="N1340">
        <v>1800</v>
      </c>
      <c r="O1340">
        <v>1800</v>
      </c>
      <c r="P1340">
        <v>3600</v>
      </c>
      <c r="Q1340">
        <v>3900</v>
      </c>
      <c r="R1340">
        <v>3900</v>
      </c>
      <c r="S1340">
        <v>3900</v>
      </c>
      <c r="T1340">
        <v>3900</v>
      </c>
      <c r="U1340">
        <v>3900</v>
      </c>
      <c r="V1340">
        <v>3900</v>
      </c>
      <c r="W1340">
        <v>3900</v>
      </c>
    </row>
    <row r="1341" spans="1:23" x14ac:dyDescent="0.2">
      <c r="A1341" t="s">
        <v>17</v>
      </c>
      <c r="B1341" t="s">
        <v>1371</v>
      </c>
      <c r="C1341" s="4" t="str">
        <f t="shared" si="20"/>
        <v>/flowchart?detailed=true</v>
      </c>
      <c r="D1341">
        <v>10</v>
      </c>
      <c r="E1341">
        <v>0</v>
      </c>
      <c r="F1341">
        <v>22000</v>
      </c>
      <c r="G1341">
        <v>21473.182326706501</v>
      </c>
      <c r="H1341">
        <v>15746.5304539073</v>
      </c>
      <c r="I1341">
        <v>23916.780621977501</v>
      </c>
      <c r="J1341">
        <v>502383</v>
      </c>
      <c r="K1341">
        <v>3.3624499566083299E-3</v>
      </c>
      <c r="L1341">
        <v>0</v>
      </c>
      <c r="M1341">
        <v>22000</v>
      </c>
      <c r="N1341">
        <v>23000</v>
      </c>
      <c r="O1341">
        <v>23000</v>
      </c>
      <c r="P1341">
        <v>24000</v>
      </c>
      <c r="Q1341">
        <v>24000</v>
      </c>
      <c r="R1341">
        <v>24000</v>
      </c>
      <c r="S1341">
        <v>24000</v>
      </c>
      <c r="T1341">
        <v>24000</v>
      </c>
      <c r="U1341">
        <v>24000</v>
      </c>
      <c r="V1341">
        <v>24000</v>
      </c>
      <c r="W1341">
        <v>24000</v>
      </c>
    </row>
    <row r="1342" spans="1:23" x14ac:dyDescent="0.2">
      <c r="A1342" t="s">
        <v>17</v>
      </c>
      <c r="B1342" t="s">
        <v>1372</v>
      </c>
      <c r="C1342" s="4" t="str">
        <f t="shared" si="20"/>
        <v>/soa-preferences</v>
      </c>
      <c r="D1342">
        <v>10</v>
      </c>
      <c r="E1342">
        <v>0</v>
      </c>
      <c r="F1342">
        <v>190</v>
      </c>
      <c r="G1342">
        <v>368.179490906186</v>
      </c>
      <c r="H1342">
        <v>67.187436972744706</v>
      </c>
      <c r="I1342">
        <v>1736.92974902223</v>
      </c>
      <c r="J1342">
        <v>100</v>
      </c>
      <c r="K1342">
        <v>3.3624499566083299E-3</v>
      </c>
      <c r="L1342">
        <v>0</v>
      </c>
      <c r="M1342">
        <v>230</v>
      </c>
      <c r="N1342">
        <v>230</v>
      </c>
      <c r="O1342">
        <v>430</v>
      </c>
      <c r="P1342">
        <v>450</v>
      </c>
      <c r="Q1342">
        <v>1700</v>
      </c>
      <c r="R1342">
        <v>1700</v>
      </c>
      <c r="S1342">
        <v>1700</v>
      </c>
      <c r="T1342">
        <v>1700</v>
      </c>
      <c r="U1342">
        <v>1700</v>
      </c>
      <c r="V1342">
        <v>1700</v>
      </c>
      <c r="W1342">
        <v>1700</v>
      </c>
    </row>
    <row r="1343" spans="1:23" x14ac:dyDescent="0.2">
      <c r="A1343" t="s">
        <v>17</v>
      </c>
      <c r="B1343" t="s">
        <v>1373</v>
      </c>
      <c r="C1343" s="4" t="str">
        <f t="shared" si="20"/>
        <v>/study-activities?page_size=0&amp;page_number=1</v>
      </c>
      <c r="D1343">
        <v>10</v>
      </c>
      <c r="E1343">
        <v>0</v>
      </c>
      <c r="F1343">
        <v>3200</v>
      </c>
      <c r="G1343">
        <v>4787.8574929782098</v>
      </c>
      <c r="H1343">
        <v>861.518967896699</v>
      </c>
      <c r="I1343">
        <v>15562.707139994</v>
      </c>
      <c r="J1343">
        <v>409416</v>
      </c>
      <c r="K1343">
        <v>3.3624499566083299E-3</v>
      </c>
      <c r="L1343">
        <v>0</v>
      </c>
      <c r="M1343">
        <v>4100</v>
      </c>
      <c r="N1343">
        <v>4100</v>
      </c>
      <c r="O1343">
        <v>4200</v>
      </c>
      <c r="P1343">
        <v>7900</v>
      </c>
      <c r="Q1343">
        <v>16000</v>
      </c>
      <c r="R1343">
        <v>16000</v>
      </c>
      <c r="S1343">
        <v>16000</v>
      </c>
      <c r="T1343">
        <v>16000</v>
      </c>
      <c r="U1343">
        <v>16000</v>
      </c>
      <c r="V1343">
        <v>16000</v>
      </c>
      <c r="W1343">
        <v>16000</v>
      </c>
    </row>
    <row r="1344" spans="1:23" x14ac:dyDescent="0.2">
      <c r="A1344" t="s">
        <v>17</v>
      </c>
      <c r="B1344" t="s">
        <v>1374</v>
      </c>
      <c r="C1344" s="4" t="str">
        <f t="shared" si="20"/>
        <v>/study-soa-footnotes?page_number=1&amp;page_size=0&amp;total_count=true</v>
      </c>
      <c r="D1344">
        <v>10</v>
      </c>
      <c r="E1344">
        <v>0</v>
      </c>
      <c r="F1344">
        <v>860</v>
      </c>
      <c r="G1344">
        <v>2122.7391017018799</v>
      </c>
      <c r="H1344">
        <v>44.348208932205999</v>
      </c>
      <c r="I1344">
        <v>6834.11877101752</v>
      </c>
      <c r="J1344">
        <v>40</v>
      </c>
      <c r="K1344">
        <v>3.3624499566083299E-3</v>
      </c>
      <c r="L1344">
        <v>0</v>
      </c>
      <c r="M1344">
        <v>1300</v>
      </c>
      <c r="N1344">
        <v>1700</v>
      </c>
      <c r="O1344">
        <v>3800</v>
      </c>
      <c r="P1344">
        <v>5600</v>
      </c>
      <c r="Q1344">
        <v>6800</v>
      </c>
      <c r="R1344">
        <v>6800</v>
      </c>
      <c r="S1344">
        <v>6800</v>
      </c>
      <c r="T1344">
        <v>6800</v>
      </c>
      <c r="U1344">
        <v>6800</v>
      </c>
      <c r="V1344">
        <v>6800</v>
      </c>
      <c r="W1344">
        <v>6800</v>
      </c>
    </row>
    <row r="1345" spans="1:23" x14ac:dyDescent="0.2">
      <c r="A1345" t="s">
        <v>17</v>
      </c>
      <c r="B1345" t="s">
        <v>1375</v>
      </c>
      <c r="C1345" s="4" t="str">
        <f t="shared" si="20"/>
        <v>/study-visits?page_size=0&amp;filters=%7B%22consecutive_visit_group%22:%7B%22v%22:%5Bnull%5D,%22op%22:%22eq%22%7D,%22visit_class%22:%7B%22v%22:%5B%22NON_VISIT%22,%22UNSCHEDULED_VISIT%22%5D,%22op%22:%22ne%22%7D%7D</v>
      </c>
      <c r="D1345">
        <v>10</v>
      </c>
      <c r="E1345">
        <v>0</v>
      </c>
      <c r="F1345">
        <v>6000</v>
      </c>
      <c r="G1345">
        <v>6803.2019202131696</v>
      </c>
      <c r="H1345">
        <v>3878.8055590120998</v>
      </c>
      <c r="I1345">
        <v>13437.5457719434</v>
      </c>
      <c r="J1345">
        <v>46787</v>
      </c>
      <c r="K1345">
        <v>3.3624499566083299E-3</v>
      </c>
      <c r="L1345">
        <v>0</v>
      </c>
      <c r="M1345">
        <v>6200</v>
      </c>
      <c r="N1345">
        <v>6300</v>
      </c>
      <c r="O1345">
        <v>7700</v>
      </c>
      <c r="P1345">
        <v>11000</v>
      </c>
      <c r="Q1345">
        <v>13000</v>
      </c>
      <c r="R1345">
        <v>13000</v>
      </c>
      <c r="S1345">
        <v>13000</v>
      </c>
      <c r="T1345">
        <v>13000</v>
      </c>
      <c r="U1345">
        <v>13000</v>
      </c>
      <c r="V1345">
        <v>13000</v>
      </c>
      <c r="W1345">
        <v>13000</v>
      </c>
    </row>
    <row r="1346" spans="1:23" x14ac:dyDescent="0.2">
      <c r="A1346" t="s">
        <v>17</v>
      </c>
      <c r="B1346" t="s">
        <v>1376</v>
      </c>
      <c r="C1346" s="4" t="str">
        <f t="shared" si="20"/>
        <v>/time-units?for_protocol_soa=true</v>
      </c>
      <c r="D1346">
        <v>10</v>
      </c>
      <c r="E1346">
        <v>0</v>
      </c>
      <c r="F1346">
        <v>130</v>
      </c>
      <c r="G1346">
        <v>448.92557529965399</v>
      </c>
      <c r="H1346">
        <v>57.672410039231103</v>
      </c>
      <c r="I1346">
        <v>1517.78556103818</v>
      </c>
      <c r="J1346">
        <v>92</v>
      </c>
      <c r="K1346">
        <v>3.3624499566083299E-3</v>
      </c>
      <c r="L1346">
        <v>0</v>
      </c>
      <c r="M1346">
        <v>170</v>
      </c>
      <c r="N1346">
        <v>270</v>
      </c>
      <c r="O1346">
        <v>700</v>
      </c>
      <c r="P1346">
        <v>1400</v>
      </c>
      <c r="Q1346">
        <v>1500</v>
      </c>
      <c r="R1346">
        <v>1500</v>
      </c>
      <c r="S1346">
        <v>1500</v>
      </c>
      <c r="T1346">
        <v>1500</v>
      </c>
      <c r="U1346">
        <v>1500</v>
      </c>
      <c r="V1346">
        <v>1500</v>
      </c>
      <c r="W1346">
        <v>1500</v>
      </c>
    </row>
    <row r="1347" spans="1:23" x14ac:dyDescent="0.2">
      <c r="A1347" t="s">
        <v>17</v>
      </c>
      <c r="B1347" t="s">
        <v>1377</v>
      </c>
      <c r="C1347" s="4" t="str">
        <f t="shared" ref="C1347:C1404" si="21">IF(LEN(B1347)&lt;22,"/studies/study_uid",IF(LEFT(B1347,5)="/stud",RIGHT(B1347,LEN(B1347)-21),B1347))</f>
        <v>/studies/study_uid</v>
      </c>
      <c r="D1347">
        <v>12</v>
      </c>
      <c r="E1347">
        <v>0</v>
      </c>
      <c r="F1347">
        <v>1400</v>
      </c>
      <c r="G1347">
        <v>3540.29995788005</v>
      </c>
      <c r="H1347">
        <v>372.42222891654802</v>
      </c>
      <c r="I1347">
        <v>19727.746819960801</v>
      </c>
      <c r="J1347">
        <v>1713</v>
      </c>
      <c r="K1347">
        <v>4.0349399479299997E-3</v>
      </c>
      <c r="L1347">
        <v>0</v>
      </c>
      <c r="M1347">
        <v>2000</v>
      </c>
      <c r="N1347">
        <v>2400</v>
      </c>
      <c r="O1347">
        <v>4000</v>
      </c>
      <c r="P1347">
        <v>4000</v>
      </c>
      <c r="Q1347">
        <v>5500</v>
      </c>
      <c r="R1347">
        <v>20000</v>
      </c>
      <c r="S1347">
        <v>20000</v>
      </c>
      <c r="T1347">
        <v>20000</v>
      </c>
      <c r="U1347">
        <v>20000</v>
      </c>
      <c r="V1347">
        <v>20000</v>
      </c>
      <c r="W1347">
        <v>20000</v>
      </c>
    </row>
    <row r="1348" spans="1:23" x14ac:dyDescent="0.2">
      <c r="A1348" t="s">
        <v>17</v>
      </c>
      <c r="B1348" t="s">
        <v>1378</v>
      </c>
      <c r="C1348" s="4" t="str">
        <f t="shared" si="21"/>
        <v>/flowchart?detailed=true</v>
      </c>
      <c r="D1348">
        <v>12</v>
      </c>
      <c r="E1348">
        <v>0</v>
      </c>
      <c r="F1348">
        <v>21000</v>
      </c>
      <c r="G1348">
        <v>21713.335042838698</v>
      </c>
      <c r="H1348">
        <v>15011.6365560097</v>
      </c>
      <c r="I1348">
        <v>26218.0548140313</v>
      </c>
      <c r="J1348">
        <v>505486</v>
      </c>
      <c r="K1348">
        <v>4.0349399479299997E-3</v>
      </c>
      <c r="L1348">
        <v>0</v>
      </c>
      <c r="M1348">
        <v>23000</v>
      </c>
      <c r="N1348">
        <v>24000</v>
      </c>
      <c r="O1348">
        <v>25000</v>
      </c>
      <c r="P1348">
        <v>25000</v>
      </c>
      <c r="Q1348">
        <v>26000</v>
      </c>
      <c r="R1348">
        <v>26000</v>
      </c>
      <c r="S1348">
        <v>26000</v>
      </c>
      <c r="T1348">
        <v>26000</v>
      </c>
      <c r="U1348">
        <v>26000</v>
      </c>
      <c r="V1348">
        <v>26000</v>
      </c>
      <c r="W1348">
        <v>26000</v>
      </c>
    </row>
    <row r="1349" spans="1:23" x14ac:dyDescent="0.2">
      <c r="A1349" t="s">
        <v>17</v>
      </c>
      <c r="B1349" t="s">
        <v>1379</v>
      </c>
      <c r="C1349" s="4" t="str">
        <f t="shared" si="21"/>
        <v>/soa-preferences</v>
      </c>
      <c r="D1349">
        <v>12</v>
      </c>
      <c r="E1349">
        <v>0</v>
      </c>
      <c r="F1349">
        <v>140</v>
      </c>
      <c r="G1349">
        <v>315.49398832915602</v>
      </c>
      <c r="H1349">
        <v>57.147894985973799</v>
      </c>
      <c r="I1349">
        <v>1382.99118797294</v>
      </c>
      <c r="J1349">
        <v>100</v>
      </c>
      <c r="K1349">
        <v>4.0349399479299997E-3</v>
      </c>
      <c r="L1349">
        <v>0</v>
      </c>
      <c r="M1349">
        <v>170</v>
      </c>
      <c r="N1349">
        <v>220</v>
      </c>
      <c r="O1349">
        <v>250</v>
      </c>
      <c r="P1349">
        <v>250</v>
      </c>
      <c r="Q1349">
        <v>940</v>
      </c>
      <c r="R1349">
        <v>1400</v>
      </c>
      <c r="S1349">
        <v>1400</v>
      </c>
      <c r="T1349">
        <v>1400</v>
      </c>
      <c r="U1349">
        <v>1400</v>
      </c>
      <c r="V1349">
        <v>1400</v>
      </c>
      <c r="W1349">
        <v>1400</v>
      </c>
    </row>
    <row r="1350" spans="1:23" x14ac:dyDescent="0.2">
      <c r="A1350" t="s">
        <v>17</v>
      </c>
      <c r="B1350" t="s">
        <v>1380</v>
      </c>
      <c r="C1350" s="4" t="str">
        <f t="shared" si="21"/>
        <v>/study-activities?page_size=0&amp;page_number=1</v>
      </c>
      <c r="D1350">
        <v>12</v>
      </c>
      <c r="E1350">
        <v>0</v>
      </c>
      <c r="F1350">
        <v>2300</v>
      </c>
      <c r="G1350">
        <v>3567.29031265907</v>
      </c>
      <c r="H1350">
        <v>1359.6056330716201</v>
      </c>
      <c r="I1350">
        <v>15382.1343459421</v>
      </c>
      <c r="J1350">
        <v>409416</v>
      </c>
      <c r="K1350">
        <v>4.0349399479299997E-3</v>
      </c>
      <c r="L1350">
        <v>0</v>
      </c>
      <c r="M1350">
        <v>2400</v>
      </c>
      <c r="N1350">
        <v>2500</v>
      </c>
      <c r="O1350">
        <v>3700</v>
      </c>
      <c r="P1350">
        <v>3700</v>
      </c>
      <c r="Q1350">
        <v>4900</v>
      </c>
      <c r="R1350">
        <v>15000</v>
      </c>
      <c r="S1350">
        <v>15000</v>
      </c>
      <c r="T1350">
        <v>15000</v>
      </c>
      <c r="U1350">
        <v>15000</v>
      </c>
      <c r="V1350">
        <v>15000</v>
      </c>
      <c r="W1350">
        <v>15000</v>
      </c>
    </row>
    <row r="1351" spans="1:23" x14ac:dyDescent="0.2">
      <c r="A1351" t="s">
        <v>17</v>
      </c>
      <c r="B1351" t="s">
        <v>1381</v>
      </c>
      <c r="C1351" s="4" t="str">
        <f t="shared" si="21"/>
        <v>/study-soa-footnotes?page_number=1&amp;page_size=0&amp;total_count=true</v>
      </c>
      <c r="D1351">
        <v>12</v>
      </c>
      <c r="E1351">
        <v>0</v>
      </c>
      <c r="F1351">
        <v>1300</v>
      </c>
      <c r="G1351">
        <v>1485.60885175053</v>
      </c>
      <c r="H1351">
        <v>396.93156001158002</v>
      </c>
      <c r="I1351">
        <v>3305.69194699637</v>
      </c>
      <c r="J1351">
        <v>40</v>
      </c>
      <c r="K1351">
        <v>4.0349399479299997E-3</v>
      </c>
      <c r="L1351">
        <v>0</v>
      </c>
      <c r="M1351">
        <v>1300</v>
      </c>
      <c r="N1351">
        <v>1400</v>
      </c>
      <c r="O1351">
        <v>2100</v>
      </c>
      <c r="P1351">
        <v>2100</v>
      </c>
      <c r="Q1351">
        <v>3300</v>
      </c>
      <c r="R1351">
        <v>3300</v>
      </c>
      <c r="S1351">
        <v>3300</v>
      </c>
      <c r="T1351">
        <v>3300</v>
      </c>
      <c r="U1351">
        <v>3300</v>
      </c>
      <c r="V1351">
        <v>3300</v>
      </c>
      <c r="W1351">
        <v>3300</v>
      </c>
    </row>
    <row r="1352" spans="1:23" x14ac:dyDescent="0.2">
      <c r="A1352" t="s">
        <v>17</v>
      </c>
      <c r="B1352" t="s">
        <v>1382</v>
      </c>
      <c r="C1352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52">
        <v>12</v>
      </c>
      <c r="E1352">
        <v>0</v>
      </c>
      <c r="F1352">
        <v>6100</v>
      </c>
      <c r="G1352">
        <v>7072.1899384031203</v>
      </c>
      <c r="H1352">
        <v>4751.5840150881504</v>
      </c>
      <c r="I1352">
        <v>14146.0279410239</v>
      </c>
      <c r="J1352">
        <v>46787</v>
      </c>
      <c r="K1352">
        <v>4.0349399479299997E-3</v>
      </c>
      <c r="L1352">
        <v>0</v>
      </c>
      <c r="M1352">
        <v>6600</v>
      </c>
      <c r="N1352">
        <v>6600</v>
      </c>
      <c r="O1352">
        <v>7900</v>
      </c>
      <c r="P1352">
        <v>7900</v>
      </c>
      <c r="Q1352">
        <v>7900</v>
      </c>
      <c r="R1352">
        <v>14000</v>
      </c>
      <c r="S1352">
        <v>14000</v>
      </c>
      <c r="T1352">
        <v>14000</v>
      </c>
      <c r="U1352">
        <v>14000</v>
      </c>
      <c r="V1352">
        <v>14000</v>
      </c>
      <c r="W1352">
        <v>14000</v>
      </c>
    </row>
    <row r="1353" spans="1:23" x14ac:dyDescent="0.2">
      <c r="A1353" t="s">
        <v>17</v>
      </c>
      <c r="B1353" t="s">
        <v>1383</v>
      </c>
      <c r="C1353" s="4" t="str">
        <f t="shared" si="21"/>
        <v>/time-units?for_protocol_soa=true</v>
      </c>
      <c r="D1353">
        <v>12</v>
      </c>
      <c r="E1353">
        <v>0</v>
      </c>
      <c r="F1353">
        <v>350</v>
      </c>
      <c r="G1353">
        <v>586.44662424921898</v>
      </c>
      <c r="H1353">
        <v>56.618405971676097</v>
      </c>
      <c r="I1353">
        <v>2246.2624950567201</v>
      </c>
      <c r="J1353">
        <v>92</v>
      </c>
      <c r="K1353">
        <v>4.0349399479299997E-3</v>
      </c>
      <c r="L1353">
        <v>0</v>
      </c>
      <c r="M1353">
        <v>370</v>
      </c>
      <c r="N1353">
        <v>440</v>
      </c>
      <c r="O1353">
        <v>1200</v>
      </c>
      <c r="P1353">
        <v>1200</v>
      </c>
      <c r="Q1353">
        <v>1400</v>
      </c>
      <c r="R1353">
        <v>2200</v>
      </c>
      <c r="S1353">
        <v>2200</v>
      </c>
      <c r="T1353">
        <v>2200</v>
      </c>
      <c r="U1353">
        <v>2200</v>
      </c>
      <c r="V1353">
        <v>2200</v>
      </c>
      <c r="W1353">
        <v>2200</v>
      </c>
    </row>
    <row r="1354" spans="1:23" x14ac:dyDescent="0.2">
      <c r="A1354" t="s">
        <v>17</v>
      </c>
      <c r="B1354" t="s">
        <v>1384</v>
      </c>
      <c r="C1354" s="4" t="str">
        <f t="shared" si="21"/>
        <v>/studies/study_uid</v>
      </c>
      <c r="D1354">
        <v>6</v>
      </c>
      <c r="E1354">
        <v>0</v>
      </c>
      <c r="F1354">
        <v>1100</v>
      </c>
      <c r="G1354">
        <v>1202.7240155342299</v>
      </c>
      <c r="H1354">
        <v>648.04222108796205</v>
      </c>
      <c r="I1354">
        <v>2091.7813600972199</v>
      </c>
      <c r="J1354">
        <v>1713</v>
      </c>
      <c r="K1354">
        <v>2.0174699739649998E-3</v>
      </c>
      <c r="L1354">
        <v>0</v>
      </c>
      <c r="M1354">
        <v>1100</v>
      </c>
      <c r="N1354">
        <v>1100</v>
      </c>
      <c r="O1354">
        <v>1400</v>
      </c>
      <c r="P1354">
        <v>1400</v>
      </c>
      <c r="Q1354">
        <v>2100</v>
      </c>
      <c r="R1354">
        <v>2100</v>
      </c>
      <c r="S1354">
        <v>2100</v>
      </c>
      <c r="T1354">
        <v>2100</v>
      </c>
      <c r="U1354">
        <v>2100</v>
      </c>
      <c r="V1354">
        <v>2100</v>
      </c>
      <c r="W1354">
        <v>2100</v>
      </c>
    </row>
    <row r="1355" spans="1:23" x14ac:dyDescent="0.2">
      <c r="A1355" t="s">
        <v>17</v>
      </c>
      <c r="B1355" t="s">
        <v>1385</v>
      </c>
      <c r="C1355" s="4" t="str">
        <f t="shared" si="21"/>
        <v>/flowchart?detailed=true</v>
      </c>
      <c r="D1355">
        <v>6</v>
      </c>
      <c r="E1355">
        <v>0</v>
      </c>
      <c r="F1355">
        <v>25000</v>
      </c>
      <c r="G1355">
        <v>25097.966869342199</v>
      </c>
      <c r="H1355">
        <v>20927.2983080009</v>
      </c>
      <c r="I1355">
        <v>27156.1489379964</v>
      </c>
      <c r="J1355">
        <v>506663</v>
      </c>
      <c r="K1355">
        <v>2.0174699739649998E-3</v>
      </c>
      <c r="L1355">
        <v>0</v>
      </c>
      <c r="M1355">
        <v>26000</v>
      </c>
      <c r="N1355">
        <v>26000</v>
      </c>
      <c r="O1355">
        <v>27000</v>
      </c>
      <c r="P1355">
        <v>27000</v>
      </c>
      <c r="Q1355">
        <v>27000</v>
      </c>
      <c r="R1355">
        <v>27000</v>
      </c>
      <c r="S1355">
        <v>27000</v>
      </c>
      <c r="T1355">
        <v>27000</v>
      </c>
      <c r="U1355">
        <v>27000</v>
      </c>
      <c r="V1355">
        <v>27000</v>
      </c>
      <c r="W1355">
        <v>27000</v>
      </c>
    </row>
    <row r="1356" spans="1:23" x14ac:dyDescent="0.2">
      <c r="A1356" t="s">
        <v>17</v>
      </c>
      <c r="B1356" t="s">
        <v>1386</v>
      </c>
      <c r="C1356" s="4" t="str">
        <f t="shared" si="21"/>
        <v>/soa-preferences</v>
      </c>
      <c r="D1356">
        <v>6</v>
      </c>
      <c r="E1356">
        <v>0</v>
      </c>
      <c r="F1356">
        <v>140</v>
      </c>
      <c r="G1356">
        <v>191.24179185988999</v>
      </c>
      <c r="H1356">
        <v>54.754402022808698</v>
      </c>
      <c r="I1356">
        <v>342.05479605588999</v>
      </c>
      <c r="J1356">
        <v>100</v>
      </c>
      <c r="K1356">
        <v>2.0174699739649998E-3</v>
      </c>
      <c r="L1356">
        <v>0</v>
      </c>
      <c r="M1356">
        <v>230</v>
      </c>
      <c r="N1356">
        <v>230</v>
      </c>
      <c r="O1356">
        <v>250</v>
      </c>
      <c r="P1356">
        <v>250</v>
      </c>
      <c r="Q1356">
        <v>340</v>
      </c>
      <c r="R1356">
        <v>340</v>
      </c>
      <c r="S1356">
        <v>340</v>
      </c>
      <c r="T1356">
        <v>340</v>
      </c>
      <c r="U1356">
        <v>340</v>
      </c>
      <c r="V1356">
        <v>340</v>
      </c>
      <c r="W1356">
        <v>340</v>
      </c>
    </row>
    <row r="1357" spans="1:23" x14ac:dyDescent="0.2">
      <c r="A1357" t="s">
        <v>17</v>
      </c>
      <c r="B1357" t="s">
        <v>1387</v>
      </c>
      <c r="C1357" s="4" t="str">
        <f t="shared" si="21"/>
        <v>/study-activities?page_size=0&amp;page_number=1</v>
      </c>
      <c r="D1357">
        <v>6</v>
      </c>
      <c r="E1357">
        <v>0</v>
      </c>
      <c r="F1357">
        <v>3400</v>
      </c>
      <c r="G1357">
        <v>3239.5804136952602</v>
      </c>
      <c r="H1357">
        <v>1585.2156660985199</v>
      </c>
      <c r="I1357">
        <v>4313.9706680085501</v>
      </c>
      <c r="J1357">
        <v>409416</v>
      </c>
      <c r="K1357">
        <v>2.0174699739649998E-3</v>
      </c>
      <c r="L1357">
        <v>0</v>
      </c>
      <c r="M1357">
        <v>3800</v>
      </c>
      <c r="N1357">
        <v>3800</v>
      </c>
      <c r="O1357">
        <v>4000</v>
      </c>
      <c r="P1357">
        <v>4000</v>
      </c>
      <c r="Q1357">
        <v>4300</v>
      </c>
      <c r="R1357">
        <v>4300</v>
      </c>
      <c r="S1357">
        <v>4300</v>
      </c>
      <c r="T1357">
        <v>4300</v>
      </c>
      <c r="U1357">
        <v>4300</v>
      </c>
      <c r="V1357">
        <v>4300</v>
      </c>
      <c r="W1357">
        <v>4300</v>
      </c>
    </row>
    <row r="1358" spans="1:23" x14ac:dyDescent="0.2">
      <c r="A1358" t="s">
        <v>17</v>
      </c>
      <c r="B1358" t="s">
        <v>1388</v>
      </c>
      <c r="C1358" s="4" t="str">
        <f t="shared" si="21"/>
        <v>/study-soa-footnotes?page_number=1&amp;page_size=0&amp;total_count=true</v>
      </c>
      <c r="D1358">
        <v>6</v>
      </c>
      <c r="E1358">
        <v>0</v>
      </c>
      <c r="F1358">
        <v>1300</v>
      </c>
      <c r="G1358">
        <v>2828.6329771702399</v>
      </c>
      <c r="H1358">
        <v>87.152339052408905</v>
      </c>
      <c r="I1358">
        <v>6466.1695859394904</v>
      </c>
      <c r="J1358">
        <v>40</v>
      </c>
      <c r="K1358">
        <v>2.0174699739649998E-3</v>
      </c>
      <c r="L1358">
        <v>0</v>
      </c>
      <c r="M1358">
        <v>2300</v>
      </c>
      <c r="N1358">
        <v>2300</v>
      </c>
      <c r="O1358">
        <v>6100</v>
      </c>
      <c r="P1358">
        <v>6100</v>
      </c>
      <c r="Q1358">
        <v>6500</v>
      </c>
      <c r="R1358">
        <v>6500</v>
      </c>
      <c r="S1358">
        <v>6500</v>
      </c>
      <c r="T1358">
        <v>6500</v>
      </c>
      <c r="U1358">
        <v>6500</v>
      </c>
      <c r="V1358">
        <v>6500</v>
      </c>
      <c r="W1358">
        <v>6500</v>
      </c>
    </row>
    <row r="1359" spans="1:23" x14ac:dyDescent="0.2">
      <c r="A1359" t="s">
        <v>17</v>
      </c>
      <c r="B1359" t="s">
        <v>1389</v>
      </c>
      <c r="C1359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59">
        <v>6</v>
      </c>
      <c r="E1359">
        <v>0</v>
      </c>
      <c r="F1359">
        <v>6200</v>
      </c>
      <c r="G1359">
        <v>6411.8942276690996</v>
      </c>
      <c r="H1359">
        <v>5402.7278779540202</v>
      </c>
      <c r="I1359">
        <v>7352.7782569872197</v>
      </c>
      <c r="J1359">
        <v>46787</v>
      </c>
      <c r="K1359">
        <v>2.0174699739649998E-3</v>
      </c>
      <c r="L1359">
        <v>0</v>
      </c>
      <c r="M1359">
        <v>6600</v>
      </c>
      <c r="N1359">
        <v>6600</v>
      </c>
      <c r="O1359">
        <v>7100</v>
      </c>
      <c r="P1359">
        <v>7100</v>
      </c>
      <c r="Q1359">
        <v>7400</v>
      </c>
      <c r="R1359">
        <v>7400</v>
      </c>
      <c r="S1359">
        <v>7400</v>
      </c>
      <c r="T1359">
        <v>7400</v>
      </c>
      <c r="U1359">
        <v>7400</v>
      </c>
      <c r="V1359">
        <v>7400</v>
      </c>
      <c r="W1359">
        <v>7400</v>
      </c>
    </row>
    <row r="1360" spans="1:23" x14ac:dyDescent="0.2">
      <c r="A1360" t="s">
        <v>17</v>
      </c>
      <c r="B1360" t="s">
        <v>1390</v>
      </c>
      <c r="C1360" s="4" t="str">
        <f t="shared" si="21"/>
        <v>/time-units?for_protocol_soa=true</v>
      </c>
      <c r="D1360">
        <v>6</v>
      </c>
      <c r="E1360">
        <v>0</v>
      </c>
      <c r="F1360">
        <v>110</v>
      </c>
      <c r="G1360">
        <v>198.067859688308</v>
      </c>
      <c r="H1360">
        <v>41.525042033754197</v>
      </c>
      <c r="I1360">
        <v>446.68305001687202</v>
      </c>
      <c r="J1360">
        <v>92</v>
      </c>
      <c r="K1360">
        <v>2.0174699739649998E-3</v>
      </c>
      <c r="L1360">
        <v>0</v>
      </c>
      <c r="M1360">
        <v>130</v>
      </c>
      <c r="N1360">
        <v>130</v>
      </c>
      <c r="O1360">
        <v>340</v>
      </c>
      <c r="P1360">
        <v>340</v>
      </c>
      <c r="Q1360">
        <v>450</v>
      </c>
      <c r="R1360">
        <v>450</v>
      </c>
      <c r="S1360">
        <v>450</v>
      </c>
      <c r="T1360">
        <v>450</v>
      </c>
      <c r="U1360">
        <v>450</v>
      </c>
      <c r="V1360">
        <v>450</v>
      </c>
      <c r="W1360">
        <v>450</v>
      </c>
    </row>
    <row r="1361" spans="1:23" x14ac:dyDescent="0.2">
      <c r="A1361" t="s">
        <v>17</v>
      </c>
      <c r="B1361" t="s">
        <v>1391</v>
      </c>
      <c r="C1361" s="4" t="str">
        <f t="shared" si="21"/>
        <v>/studies/study_uid</v>
      </c>
      <c r="D1361">
        <v>10</v>
      </c>
      <c r="E1361">
        <v>0</v>
      </c>
      <c r="F1361">
        <v>1000</v>
      </c>
      <c r="G1361">
        <v>1250.32112807966</v>
      </c>
      <c r="H1361">
        <v>37.9193139960989</v>
      </c>
      <c r="I1361">
        <v>2924.88705995492</v>
      </c>
      <c r="J1361">
        <v>1713</v>
      </c>
      <c r="K1361">
        <v>3.3624499566083299E-3</v>
      </c>
      <c r="L1361">
        <v>0</v>
      </c>
      <c r="M1361">
        <v>1200</v>
      </c>
      <c r="N1361">
        <v>1500</v>
      </c>
      <c r="O1361">
        <v>1700</v>
      </c>
      <c r="P1361">
        <v>1900</v>
      </c>
      <c r="Q1361">
        <v>2900</v>
      </c>
      <c r="R1361">
        <v>2900</v>
      </c>
      <c r="S1361">
        <v>2900</v>
      </c>
      <c r="T1361">
        <v>2900</v>
      </c>
      <c r="U1361">
        <v>2900</v>
      </c>
      <c r="V1361">
        <v>2900</v>
      </c>
      <c r="W1361">
        <v>2900</v>
      </c>
    </row>
    <row r="1362" spans="1:23" x14ac:dyDescent="0.2">
      <c r="A1362" t="s">
        <v>17</v>
      </c>
      <c r="B1362" t="s">
        <v>1392</v>
      </c>
      <c r="C1362" s="4" t="str">
        <f t="shared" si="21"/>
        <v>/flowchart?detailed=true</v>
      </c>
      <c r="D1362">
        <v>10</v>
      </c>
      <c r="E1362">
        <v>0</v>
      </c>
      <c r="F1362">
        <v>23000</v>
      </c>
      <c r="G1362">
        <v>22962.327689502799</v>
      </c>
      <c r="H1362">
        <v>18039.7833270253</v>
      </c>
      <c r="I1362">
        <v>27120.794382994001</v>
      </c>
      <c r="J1362">
        <v>508482</v>
      </c>
      <c r="K1362">
        <v>3.3624499566083299E-3</v>
      </c>
      <c r="L1362">
        <v>0</v>
      </c>
      <c r="M1362">
        <v>23000</v>
      </c>
      <c r="N1362">
        <v>24000</v>
      </c>
      <c r="O1362">
        <v>25000</v>
      </c>
      <c r="P1362">
        <v>27000</v>
      </c>
      <c r="Q1362">
        <v>27000</v>
      </c>
      <c r="R1362">
        <v>27000</v>
      </c>
      <c r="S1362">
        <v>27000</v>
      </c>
      <c r="T1362">
        <v>27000</v>
      </c>
      <c r="U1362">
        <v>27000</v>
      </c>
      <c r="V1362">
        <v>27000</v>
      </c>
      <c r="W1362">
        <v>27000</v>
      </c>
    </row>
    <row r="1363" spans="1:23" x14ac:dyDescent="0.2">
      <c r="A1363" t="s">
        <v>17</v>
      </c>
      <c r="B1363" t="s">
        <v>1393</v>
      </c>
      <c r="C1363" s="4" t="str">
        <f t="shared" si="21"/>
        <v>/soa-preferences</v>
      </c>
      <c r="D1363">
        <v>10</v>
      </c>
      <c r="E1363">
        <v>0</v>
      </c>
      <c r="F1363">
        <v>140</v>
      </c>
      <c r="G1363">
        <v>234.49146720813499</v>
      </c>
      <c r="H1363">
        <v>14.577058027498399</v>
      </c>
      <c r="I1363">
        <v>635.51353092771001</v>
      </c>
      <c r="J1363">
        <v>100</v>
      </c>
      <c r="K1363">
        <v>3.3624499566083299E-3</v>
      </c>
      <c r="L1363">
        <v>0</v>
      </c>
      <c r="M1363">
        <v>150</v>
      </c>
      <c r="N1363">
        <v>310</v>
      </c>
      <c r="O1363">
        <v>430</v>
      </c>
      <c r="P1363">
        <v>440</v>
      </c>
      <c r="Q1363">
        <v>640</v>
      </c>
      <c r="R1363">
        <v>640</v>
      </c>
      <c r="S1363">
        <v>640</v>
      </c>
      <c r="T1363">
        <v>640</v>
      </c>
      <c r="U1363">
        <v>640</v>
      </c>
      <c r="V1363">
        <v>640</v>
      </c>
      <c r="W1363">
        <v>640</v>
      </c>
    </row>
    <row r="1364" spans="1:23" x14ac:dyDescent="0.2">
      <c r="A1364" t="s">
        <v>17</v>
      </c>
      <c r="B1364" t="s">
        <v>1394</v>
      </c>
      <c r="C1364" s="4" t="str">
        <f t="shared" si="21"/>
        <v>/study-activities?page_size=0&amp;page_number=1</v>
      </c>
      <c r="D1364">
        <v>10</v>
      </c>
      <c r="E1364">
        <v>0</v>
      </c>
      <c r="F1364">
        <v>2500</v>
      </c>
      <c r="G1364">
        <v>2613.0794289987498</v>
      </c>
      <c r="H1364">
        <v>740.67314597778</v>
      </c>
      <c r="I1364">
        <v>4473.7936860183199</v>
      </c>
      <c r="J1364">
        <v>409416</v>
      </c>
      <c r="K1364">
        <v>3.3624499566083299E-3</v>
      </c>
      <c r="L1364">
        <v>0</v>
      </c>
      <c r="M1364">
        <v>2700</v>
      </c>
      <c r="N1364">
        <v>2900</v>
      </c>
      <c r="O1364">
        <v>3300</v>
      </c>
      <c r="P1364">
        <v>3900</v>
      </c>
      <c r="Q1364">
        <v>4500</v>
      </c>
      <c r="R1364">
        <v>4500</v>
      </c>
      <c r="S1364">
        <v>4500</v>
      </c>
      <c r="T1364">
        <v>4500</v>
      </c>
      <c r="U1364">
        <v>4500</v>
      </c>
      <c r="V1364">
        <v>4500</v>
      </c>
      <c r="W1364">
        <v>4500</v>
      </c>
    </row>
    <row r="1365" spans="1:23" x14ac:dyDescent="0.2">
      <c r="A1365" t="s">
        <v>17</v>
      </c>
      <c r="B1365" t="s">
        <v>1395</v>
      </c>
      <c r="C1365" s="4" t="str">
        <f t="shared" si="21"/>
        <v>/study-soa-footnotes?page_number=1&amp;page_size=0&amp;total_count=true</v>
      </c>
      <c r="D1365">
        <v>10</v>
      </c>
      <c r="E1365">
        <v>0</v>
      </c>
      <c r="F1365">
        <v>620</v>
      </c>
      <c r="G1365">
        <v>1400.92759998515</v>
      </c>
      <c r="H1365">
        <v>124.799017910845</v>
      </c>
      <c r="I1365">
        <v>6162.4368189368397</v>
      </c>
      <c r="J1365">
        <v>40</v>
      </c>
      <c r="K1365">
        <v>3.3624499566083299E-3</v>
      </c>
      <c r="L1365">
        <v>0</v>
      </c>
      <c r="M1365">
        <v>970</v>
      </c>
      <c r="N1365">
        <v>1300</v>
      </c>
      <c r="O1365">
        <v>1600</v>
      </c>
      <c r="P1365">
        <v>2500</v>
      </c>
      <c r="Q1365">
        <v>6200</v>
      </c>
      <c r="R1365">
        <v>6200</v>
      </c>
      <c r="S1365">
        <v>6200</v>
      </c>
      <c r="T1365">
        <v>6200</v>
      </c>
      <c r="U1365">
        <v>6200</v>
      </c>
      <c r="V1365">
        <v>6200</v>
      </c>
      <c r="W1365">
        <v>6200</v>
      </c>
    </row>
    <row r="1366" spans="1:23" x14ac:dyDescent="0.2">
      <c r="A1366" t="s">
        <v>17</v>
      </c>
      <c r="B1366" t="s">
        <v>1396</v>
      </c>
      <c r="C1366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66">
        <v>10</v>
      </c>
      <c r="E1366">
        <v>0</v>
      </c>
      <c r="F1366">
        <v>6500</v>
      </c>
      <c r="G1366">
        <v>7175.4945482010899</v>
      </c>
      <c r="H1366">
        <v>4648.0013979598798</v>
      </c>
      <c r="I1366">
        <v>10672.8815960232</v>
      </c>
      <c r="J1366">
        <v>46787</v>
      </c>
      <c r="K1366">
        <v>3.3624499566083299E-3</v>
      </c>
      <c r="L1366">
        <v>0</v>
      </c>
      <c r="M1366">
        <v>6500</v>
      </c>
      <c r="N1366">
        <v>7200</v>
      </c>
      <c r="O1366">
        <v>8400</v>
      </c>
      <c r="P1366">
        <v>10000</v>
      </c>
      <c r="Q1366">
        <v>11000</v>
      </c>
      <c r="R1366">
        <v>11000</v>
      </c>
      <c r="S1366">
        <v>11000</v>
      </c>
      <c r="T1366">
        <v>11000</v>
      </c>
      <c r="U1366">
        <v>11000</v>
      </c>
      <c r="V1366">
        <v>11000</v>
      </c>
      <c r="W1366">
        <v>11000</v>
      </c>
    </row>
    <row r="1367" spans="1:23" x14ac:dyDescent="0.2">
      <c r="A1367" t="s">
        <v>17</v>
      </c>
      <c r="B1367" t="s">
        <v>1397</v>
      </c>
      <c r="C1367" s="4" t="str">
        <f t="shared" si="21"/>
        <v>/time-units?for_protocol_soa=true</v>
      </c>
      <c r="D1367">
        <v>10</v>
      </c>
      <c r="E1367">
        <v>0</v>
      </c>
      <c r="F1367">
        <v>140</v>
      </c>
      <c r="G1367">
        <v>188.494628411717</v>
      </c>
      <c r="H1367">
        <v>10.7691580196842</v>
      </c>
      <c r="I1367">
        <v>516.864110017195</v>
      </c>
      <c r="J1367">
        <v>92</v>
      </c>
      <c r="K1367">
        <v>3.3624499566083299E-3</v>
      </c>
      <c r="L1367">
        <v>0</v>
      </c>
      <c r="M1367">
        <v>160</v>
      </c>
      <c r="N1367">
        <v>240</v>
      </c>
      <c r="O1367">
        <v>240</v>
      </c>
      <c r="P1367">
        <v>310</v>
      </c>
      <c r="Q1367">
        <v>520</v>
      </c>
      <c r="R1367">
        <v>520</v>
      </c>
      <c r="S1367">
        <v>520</v>
      </c>
      <c r="T1367">
        <v>520</v>
      </c>
      <c r="U1367">
        <v>520</v>
      </c>
      <c r="V1367">
        <v>520</v>
      </c>
      <c r="W1367">
        <v>520</v>
      </c>
    </row>
    <row r="1368" spans="1:23" x14ac:dyDescent="0.2">
      <c r="A1368" t="s">
        <v>17</v>
      </c>
      <c r="B1368" t="s">
        <v>1398</v>
      </c>
      <c r="C1368" s="4" t="str">
        <f t="shared" si="21"/>
        <v>/studies/study_uid</v>
      </c>
      <c r="D1368">
        <v>5</v>
      </c>
      <c r="E1368">
        <v>0</v>
      </c>
      <c r="F1368">
        <v>620</v>
      </c>
      <c r="G1368">
        <v>2040.7867233967399</v>
      </c>
      <c r="H1368">
        <v>498.53674101177597</v>
      </c>
      <c r="I1368">
        <v>7588.1964130094202</v>
      </c>
      <c r="J1368">
        <v>1713</v>
      </c>
      <c r="K1368">
        <v>1.6812249783041599E-3</v>
      </c>
      <c r="L1368">
        <v>0</v>
      </c>
      <c r="M1368">
        <v>620</v>
      </c>
      <c r="N1368">
        <v>970</v>
      </c>
      <c r="O1368">
        <v>970</v>
      </c>
      <c r="P1368">
        <v>7600</v>
      </c>
      <c r="Q1368">
        <v>7600</v>
      </c>
      <c r="R1368">
        <v>7600</v>
      </c>
      <c r="S1368">
        <v>7600</v>
      </c>
      <c r="T1368">
        <v>7600</v>
      </c>
      <c r="U1368">
        <v>7600</v>
      </c>
      <c r="V1368">
        <v>7600</v>
      </c>
      <c r="W1368">
        <v>7600</v>
      </c>
    </row>
    <row r="1369" spans="1:23" x14ac:dyDescent="0.2">
      <c r="A1369" t="s">
        <v>17</v>
      </c>
      <c r="B1369" t="s">
        <v>1399</v>
      </c>
      <c r="C1369" s="4" t="str">
        <f t="shared" si="21"/>
        <v>/flowchart?detailed=true</v>
      </c>
      <c r="D1369">
        <v>5</v>
      </c>
      <c r="E1369">
        <v>0</v>
      </c>
      <c r="F1369">
        <v>25000</v>
      </c>
      <c r="G1369">
        <v>24925.301756150999</v>
      </c>
      <c r="H1369">
        <v>22152.347487979499</v>
      </c>
      <c r="I1369">
        <v>27699.417315889099</v>
      </c>
      <c r="J1369">
        <v>507091</v>
      </c>
      <c r="K1369">
        <v>1.6812249783041599E-3</v>
      </c>
      <c r="L1369">
        <v>0</v>
      </c>
      <c r="M1369">
        <v>25000</v>
      </c>
      <c r="N1369">
        <v>26000</v>
      </c>
      <c r="O1369">
        <v>26000</v>
      </c>
      <c r="P1369">
        <v>28000</v>
      </c>
      <c r="Q1369">
        <v>28000</v>
      </c>
      <c r="R1369">
        <v>28000</v>
      </c>
      <c r="S1369">
        <v>28000</v>
      </c>
      <c r="T1369">
        <v>28000</v>
      </c>
      <c r="U1369">
        <v>28000</v>
      </c>
      <c r="V1369">
        <v>28000</v>
      </c>
      <c r="W1369">
        <v>28000</v>
      </c>
    </row>
    <row r="1370" spans="1:23" x14ac:dyDescent="0.2">
      <c r="A1370" t="s">
        <v>17</v>
      </c>
      <c r="B1370" t="s">
        <v>1400</v>
      </c>
      <c r="C1370" s="4" t="str">
        <f t="shared" si="21"/>
        <v>/soa-preferences</v>
      </c>
      <c r="D1370">
        <v>5</v>
      </c>
      <c r="E1370">
        <v>0</v>
      </c>
      <c r="F1370">
        <v>420</v>
      </c>
      <c r="G1370">
        <v>492.899168794974</v>
      </c>
      <c r="H1370">
        <v>170.54769804235499</v>
      </c>
      <c r="I1370">
        <v>1079.6268669655501</v>
      </c>
      <c r="J1370">
        <v>100</v>
      </c>
      <c r="K1370">
        <v>1.6812249783041599E-3</v>
      </c>
      <c r="L1370">
        <v>0</v>
      </c>
      <c r="M1370">
        <v>420</v>
      </c>
      <c r="N1370">
        <v>550</v>
      </c>
      <c r="O1370">
        <v>550</v>
      </c>
      <c r="P1370">
        <v>1100</v>
      </c>
      <c r="Q1370">
        <v>1100</v>
      </c>
      <c r="R1370">
        <v>1100</v>
      </c>
      <c r="S1370">
        <v>1100</v>
      </c>
      <c r="T1370">
        <v>1100</v>
      </c>
      <c r="U1370">
        <v>1100</v>
      </c>
      <c r="V1370">
        <v>1100</v>
      </c>
      <c r="W1370">
        <v>1100</v>
      </c>
    </row>
    <row r="1371" spans="1:23" x14ac:dyDescent="0.2">
      <c r="A1371" t="s">
        <v>17</v>
      </c>
      <c r="B1371" t="s">
        <v>1401</v>
      </c>
      <c r="C1371" s="4" t="str">
        <f t="shared" si="21"/>
        <v>/study-activities?page_size=0&amp;page_number=1</v>
      </c>
      <c r="D1371">
        <v>5</v>
      </c>
      <c r="E1371">
        <v>0</v>
      </c>
      <c r="F1371">
        <v>3400</v>
      </c>
      <c r="G1371">
        <v>3044.5222864160301</v>
      </c>
      <c r="H1371">
        <v>872.63740901835195</v>
      </c>
      <c r="I1371">
        <v>3941.4045109879198</v>
      </c>
      <c r="J1371">
        <v>409416</v>
      </c>
      <c r="K1371">
        <v>1.6812249783041599E-3</v>
      </c>
      <c r="L1371">
        <v>0</v>
      </c>
      <c r="M1371">
        <v>3400</v>
      </c>
      <c r="N1371">
        <v>3900</v>
      </c>
      <c r="O1371">
        <v>3900</v>
      </c>
      <c r="P1371">
        <v>3900</v>
      </c>
      <c r="Q1371">
        <v>3900</v>
      </c>
      <c r="R1371">
        <v>3900</v>
      </c>
      <c r="S1371">
        <v>3900</v>
      </c>
      <c r="T1371">
        <v>3900</v>
      </c>
      <c r="U1371">
        <v>3900</v>
      </c>
      <c r="V1371">
        <v>3900</v>
      </c>
      <c r="W1371">
        <v>3900</v>
      </c>
    </row>
    <row r="1372" spans="1:23" x14ac:dyDescent="0.2">
      <c r="A1372" t="s">
        <v>17</v>
      </c>
      <c r="B1372" t="s">
        <v>1402</v>
      </c>
      <c r="C1372" s="4" t="str">
        <f t="shared" si="21"/>
        <v>/study-soa-footnotes?page_number=1&amp;page_size=0&amp;total_count=true</v>
      </c>
      <c r="D1372">
        <v>5</v>
      </c>
      <c r="E1372">
        <v>0</v>
      </c>
      <c r="F1372">
        <v>1200</v>
      </c>
      <c r="G1372">
        <v>1648.6651713726999</v>
      </c>
      <c r="H1372">
        <v>80.295059946365598</v>
      </c>
      <c r="I1372">
        <v>4191.8626200640501</v>
      </c>
      <c r="J1372">
        <v>40</v>
      </c>
      <c r="K1372">
        <v>1.6812249783041599E-3</v>
      </c>
      <c r="L1372">
        <v>0</v>
      </c>
      <c r="M1372">
        <v>1200</v>
      </c>
      <c r="N1372">
        <v>2500</v>
      </c>
      <c r="O1372">
        <v>2500</v>
      </c>
      <c r="P1372">
        <v>4200</v>
      </c>
      <c r="Q1372">
        <v>4200</v>
      </c>
      <c r="R1372">
        <v>4200</v>
      </c>
      <c r="S1372">
        <v>4200</v>
      </c>
      <c r="T1372">
        <v>4200</v>
      </c>
      <c r="U1372">
        <v>4200</v>
      </c>
      <c r="V1372">
        <v>4200</v>
      </c>
      <c r="W1372">
        <v>4200</v>
      </c>
    </row>
    <row r="1373" spans="1:23" x14ac:dyDescent="0.2">
      <c r="A1373" t="s">
        <v>17</v>
      </c>
      <c r="B1373" t="s">
        <v>1403</v>
      </c>
      <c r="C1373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73">
        <v>5</v>
      </c>
      <c r="E1373">
        <v>0</v>
      </c>
      <c r="F1373">
        <v>5200</v>
      </c>
      <c r="G1373">
        <v>5745.2198742190303</v>
      </c>
      <c r="H1373">
        <v>5003.0108309583702</v>
      </c>
      <c r="I1373">
        <v>7080.2026049932401</v>
      </c>
      <c r="J1373">
        <v>46787</v>
      </c>
      <c r="K1373">
        <v>1.6812249783041599E-3</v>
      </c>
      <c r="L1373">
        <v>0</v>
      </c>
      <c r="M1373">
        <v>5200</v>
      </c>
      <c r="N1373">
        <v>6300</v>
      </c>
      <c r="O1373">
        <v>6300</v>
      </c>
      <c r="P1373">
        <v>7100</v>
      </c>
      <c r="Q1373">
        <v>7100</v>
      </c>
      <c r="R1373">
        <v>7100</v>
      </c>
      <c r="S1373">
        <v>7100</v>
      </c>
      <c r="T1373">
        <v>7100</v>
      </c>
      <c r="U1373">
        <v>7100</v>
      </c>
      <c r="V1373">
        <v>7100</v>
      </c>
      <c r="W1373">
        <v>7100</v>
      </c>
    </row>
    <row r="1374" spans="1:23" x14ac:dyDescent="0.2">
      <c r="A1374" t="s">
        <v>17</v>
      </c>
      <c r="B1374" t="s">
        <v>1404</v>
      </c>
      <c r="C1374" s="4" t="str">
        <f t="shared" si="21"/>
        <v>/time-units?for_protocol_soa=true</v>
      </c>
      <c r="D1374">
        <v>5</v>
      </c>
      <c r="E1374">
        <v>0</v>
      </c>
      <c r="F1374">
        <v>120</v>
      </c>
      <c r="G1374">
        <v>691.37199036776997</v>
      </c>
      <c r="H1374">
        <v>108.960295910947</v>
      </c>
      <c r="I1374">
        <v>2821.7685179552</v>
      </c>
      <c r="J1374">
        <v>92</v>
      </c>
      <c r="K1374">
        <v>1.6812249783041599E-3</v>
      </c>
      <c r="L1374">
        <v>0</v>
      </c>
      <c r="M1374">
        <v>120</v>
      </c>
      <c r="N1374">
        <v>290</v>
      </c>
      <c r="O1374">
        <v>290</v>
      </c>
      <c r="P1374">
        <v>2800</v>
      </c>
      <c r="Q1374">
        <v>2800</v>
      </c>
      <c r="R1374">
        <v>2800</v>
      </c>
      <c r="S1374">
        <v>2800</v>
      </c>
      <c r="T1374">
        <v>2800</v>
      </c>
      <c r="U1374">
        <v>2800</v>
      </c>
      <c r="V1374">
        <v>2800</v>
      </c>
      <c r="W1374">
        <v>2800</v>
      </c>
    </row>
    <row r="1375" spans="1:23" x14ac:dyDescent="0.2">
      <c r="A1375" t="s">
        <v>17</v>
      </c>
      <c r="B1375" t="s">
        <v>1405</v>
      </c>
      <c r="C1375" s="4" t="str">
        <f t="shared" si="21"/>
        <v>/studies/study_uid</v>
      </c>
      <c r="D1375">
        <v>7</v>
      </c>
      <c r="E1375">
        <v>0</v>
      </c>
      <c r="F1375">
        <v>1300</v>
      </c>
      <c r="G1375">
        <v>1476.5252411432</v>
      </c>
      <c r="H1375">
        <v>516.41437504440501</v>
      </c>
      <c r="I1375">
        <v>2882.3568680090798</v>
      </c>
      <c r="J1375">
        <v>1713</v>
      </c>
      <c r="K1375">
        <v>2.35371496962583E-3</v>
      </c>
      <c r="L1375">
        <v>0</v>
      </c>
      <c r="M1375">
        <v>1300</v>
      </c>
      <c r="N1375">
        <v>1400</v>
      </c>
      <c r="O1375">
        <v>2100</v>
      </c>
      <c r="P1375">
        <v>2100</v>
      </c>
      <c r="Q1375">
        <v>2900</v>
      </c>
      <c r="R1375">
        <v>2900</v>
      </c>
      <c r="S1375">
        <v>2900</v>
      </c>
      <c r="T1375">
        <v>2900</v>
      </c>
      <c r="U1375">
        <v>2900</v>
      </c>
      <c r="V1375">
        <v>2900</v>
      </c>
      <c r="W1375">
        <v>2900</v>
      </c>
    </row>
    <row r="1376" spans="1:23" x14ac:dyDescent="0.2">
      <c r="A1376" t="s">
        <v>17</v>
      </c>
      <c r="B1376" t="s">
        <v>1406</v>
      </c>
      <c r="C1376" s="4" t="str">
        <f t="shared" si="21"/>
        <v>/flowchart?detailed=true</v>
      </c>
      <c r="D1376">
        <v>7</v>
      </c>
      <c r="E1376">
        <v>0</v>
      </c>
      <c r="F1376">
        <v>24000</v>
      </c>
      <c r="G1376">
        <v>22610.183864100101</v>
      </c>
      <c r="H1376">
        <v>16947.392741916701</v>
      </c>
      <c r="I1376">
        <v>27258.979578968101</v>
      </c>
      <c r="J1376">
        <v>505379</v>
      </c>
      <c r="K1376">
        <v>2.35371496962583E-3</v>
      </c>
      <c r="L1376">
        <v>0</v>
      </c>
      <c r="M1376">
        <v>24000</v>
      </c>
      <c r="N1376">
        <v>26000</v>
      </c>
      <c r="O1376">
        <v>26000</v>
      </c>
      <c r="P1376">
        <v>26000</v>
      </c>
      <c r="Q1376">
        <v>27000</v>
      </c>
      <c r="R1376">
        <v>27000</v>
      </c>
      <c r="S1376">
        <v>27000</v>
      </c>
      <c r="T1376">
        <v>27000</v>
      </c>
      <c r="U1376">
        <v>27000</v>
      </c>
      <c r="V1376">
        <v>27000</v>
      </c>
      <c r="W1376">
        <v>27000</v>
      </c>
    </row>
    <row r="1377" spans="1:23" x14ac:dyDescent="0.2">
      <c r="A1377" t="s">
        <v>17</v>
      </c>
      <c r="B1377" t="s">
        <v>1407</v>
      </c>
      <c r="C1377" s="4" t="str">
        <f t="shared" si="21"/>
        <v>/soa-preferences</v>
      </c>
      <c r="D1377">
        <v>7</v>
      </c>
      <c r="E1377">
        <v>0</v>
      </c>
      <c r="F1377">
        <v>240</v>
      </c>
      <c r="G1377">
        <v>304.14358503185201</v>
      </c>
      <c r="H1377">
        <v>86.989209055900503</v>
      </c>
      <c r="I1377">
        <v>928.39357303455404</v>
      </c>
      <c r="J1377">
        <v>100</v>
      </c>
      <c r="K1377">
        <v>2.35371496962583E-3</v>
      </c>
      <c r="L1377">
        <v>0</v>
      </c>
      <c r="M1377">
        <v>240</v>
      </c>
      <c r="N1377">
        <v>280</v>
      </c>
      <c r="O1377">
        <v>390</v>
      </c>
      <c r="P1377">
        <v>390</v>
      </c>
      <c r="Q1377">
        <v>930</v>
      </c>
      <c r="R1377">
        <v>930</v>
      </c>
      <c r="S1377">
        <v>930</v>
      </c>
      <c r="T1377">
        <v>930</v>
      </c>
      <c r="U1377">
        <v>930</v>
      </c>
      <c r="V1377">
        <v>930</v>
      </c>
      <c r="W1377">
        <v>930</v>
      </c>
    </row>
    <row r="1378" spans="1:23" x14ac:dyDescent="0.2">
      <c r="A1378" t="s">
        <v>17</v>
      </c>
      <c r="B1378" t="s">
        <v>1408</v>
      </c>
      <c r="C1378" s="4" t="str">
        <f t="shared" si="21"/>
        <v>/study-activities?page_size=0&amp;page_number=1</v>
      </c>
      <c r="D1378">
        <v>7</v>
      </c>
      <c r="E1378">
        <v>0</v>
      </c>
      <c r="F1378">
        <v>3200</v>
      </c>
      <c r="G1378">
        <v>3049.0484644292901</v>
      </c>
      <c r="H1378">
        <v>965.40077100507904</v>
      </c>
      <c r="I1378">
        <v>4129.9363840371298</v>
      </c>
      <c r="J1378">
        <v>409416</v>
      </c>
      <c r="K1378">
        <v>2.35371496962583E-3</v>
      </c>
      <c r="L1378">
        <v>0</v>
      </c>
      <c r="M1378">
        <v>3200</v>
      </c>
      <c r="N1378">
        <v>3700</v>
      </c>
      <c r="O1378">
        <v>3800</v>
      </c>
      <c r="P1378">
        <v>3800</v>
      </c>
      <c r="Q1378">
        <v>4100</v>
      </c>
      <c r="R1378">
        <v>4100</v>
      </c>
      <c r="S1378">
        <v>4100</v>
      </c>
      <c r="T1378">
        <v>4100</v>
      </c>
      <c r="U1378">
        <v>4100</v>
      </c>
      <c r="V1378">
        <v>4100</v>
      </c>
      <c r="W1378">
        <v>4100</v>
      </c>
    </row>
    <row r="1379" spans="1:23" x14ac:dyDescent="0.2">
      <c r="A1379" t="s">
        <v>17</v>
      </c>
      <c r="B1379" t="s">
        <v>1409</v>
      </c>
      <c r="C1379" s="4" t="str">
        <f t="shared" si="21"/>
        <v>/study-soa-footnotes?page_number=1&amp;page_size=0&amp;total_count=true</v>
      </c>
      <c r="D1379">
        <v>7</v>
      </c>
      <c r="E1379">
        <v>0</v>
      </c>
      <c r="F1379">
        <v>580</v>
      </c>
      <c r="G1379">
        <v>1112.50039431199</v>
      </c>
      <c r="H1379">
        <v>46.460102079436098</v>
      </c>
      <c r="I1379">
        <v>3614.61866798345</v>
      </c>
      <c r="J1379">
        <v>40</v>
      </c>
      <c r="K1379">
        <v>2.35371496962583E-3</v>
      </c>
      <c r="L1379">
        <v>0</v>
      </c>
      <c r="M1379">
        <v>580</v>
      </c>
      <c r="N1379">
        <v>1200</v>
      </c>
      <c r="O1379">
        <v>1700</v>
      </c>
      <c r="P1379">
        <v>1700</v>
      </c>
      <c r="Q1379">
        <v>3600</v>
      </c>
      <c r="R1379">
        <v>3600</v>
      </c>
      <c r="S1379">
        <v>3600</v>
      </c>
      <c r="T1379">
        <v>3600</v>
      </c>
      <c r="U1379">
        <v>3600</v>
      </c>
      <c r="V1379">
        <v>3600</v>
      </c>
      <c r="W1379">
        <v>3600</v>
      </c>
    </row>
    <row r="1380" spans="1:23" x14ac:dyDescent="0.2">
      <c r="A1380" t="s">
        <v>17</v>
      </c>
      <c r="B1380" t="s">
        <v>1410</v>
      </c>
      <c r="C1380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80">
        <v>7</v>
      </c>
      <c r="E1380">
        <v>0</v>
      </c>
      <c r="F1380">
        <v>7100</v>
      </c>
      <c r="G1380">
        <v>7847.0317362474998</v>
      </c>
      <c r="H1380">
        <v>5712.1316149132299</v>
      </c>
      <c r="I1380">
        <v>12937.3668739572</v>
      </c>
      <c r="J1380">
        <v>46787</v>
      </c>
      <c r="K1380">
        <v>2.35371496962583E-3</v>
      </c>
      <c r="L1380">
        <v>0</v>
      </c>
      <c r="M1380">
        <v>7100</v>
      </c>
      <c r="N1380">
        <v>7900</v>
      </c>
      <c r="O1380">
        <v>9000</v>
      </c>
      <c r="P1380">
        <v>9000</v>
      </c>
      <c r="Q1380">
        <v>13000</v>
      </c>
      <c r="R1380">
        <v>13000</v>
      </c>
      <c r="S1380">
        <v>13000</v>
      </c>
      <c r="T1380">
        <v>13000</v>
      </c>
      <c r="U1380">
        <v>13000</v>
      </c>
      <c r="V1380">
        <v>13000</v>
      </c>
      <c r="W1380">
        <v>13000</v>
      </c>
    </row>
    <row r="1381" spans="1:23" x14ac:dyDescent="0.2">
      <c r="A1381" t="s">
        <v>17</v>
      </c>
      <c r="B1381" t="s">
        <v>1411</v>
      </c>
      <c r="C1381" s="4" t="str">
        <f t="shared" si="21"/>
        <v>/time-units?for_protocol_soa=true</v>
      </c>
      <c r="D1381">
        <v>7</v>
      </c>
      <c r="E1381">
        <v>0</v>
      </c>
      <c r="F1381">
        <v>330</v>
      </c>
      <c r="G1381">
        <v>453.891966857814</v>
      </c>
      <c r="H1381">
        <v>84.156573051586705</v>
      </c>
      <c r="I1381">
        <v>1497.3964029923</v>
      </c>
      <c r="J1381">
        <v>92</v>
      </c>
      <c r="K1381">
        <v>2.35371496962583E-3</v>
      </c>
      <c r="L1381">
        <v>0</v>
      </c>
      <c r="M1381">
        <v>330</v>
      </c>
      <c r="N1381">
        <v>370</v>
      </c>
      <c r="O1381">
        <v>540</v>
      </c>
      <c r="P1381">
        <v>540</v>
      </c>
      <c r="Q1381">
        <v>1500</v>
      </c>
      <c r="R1381">
        <v>1500</v>
      </c>
      <c r="S1381">
        <v>1500</v>
      </c>
      <c r="T1381">
        <v>1500</v>
      </c>
      <c r="U1381">
        <v>1500</v>
      </c>
      <c r="V1381">
        <v>1500</v>
      </c>
      <c r="W1381">
        <v>1500</v>
      </c>
    </row>
    <row r="1382" spans="1:23" x14ac:dyDescent="0.2">
      <c r="A1382" t="s">
        <v>17</v>
      </c>
      <c r="B1382" t="s">
        <v>1412</v>
      </c>
      <c r="C1382" s="4" t="str">
        <f t="shared" si="21"/>
        <v>/studies/study_uid</v>
      </c>
      <c r="D1382">
        <v>7</v>
      </c>
      <c r="E1382">
        <v>0</v>
      </c>
      <c r="F1382">
        <v>1600</v>
      </c>
      <c r="G1382">
        <v>1666.8829692727199</v>
      </c>
      <c r="H1382">
        <v>217.48495800420599</v>
      </c>
      <c r="I1382">
        <v>3508.4602939896199</v>
      </c>
      <c r="J1382">
        <v>1713</v>
      </c>
      <c r="K1382">
        <v>2.35371496962583E-3</v>
      </c>
      <c r="L1382">
        <v>0</v>
      </c>
      <c r="M1382">
        <v>1600</v>
      </c>
      <c r="N1382">
        <v>1800</v>
      </c>
      <c r="O1382">
        <v>3000</v>
      </c>
      <c r="P1382">
        <v>3000</v>
      </c>
      <c r="Q1382">
        <v>3500</v>
      </c>
      <c r="R1382">
        <v>3500</v>
      </c>
      <c r="S1382">
        <v>3500</v>
      </c>
      <c r="T1382">
        <v>3500</v>
      </c>
      <c r="U1382">
        <v>3500</v>
      </c>
      <c r="V1382">
        <v>3500</v>
      </c>
      <c r="W1382">
        <v>3500</v>
      </c>
    </row>
    <row r="1383" spans="1:23" x14ac:dyDescent="0.2">
      <c r="A1383" t="s">
        <v>17</v>
      </c>
      <c r="B1383" t="s">
        <v>1413</v>
      </c>
      <c r="C1383" s="4" t="str">
        <f t="shared" si="21"/>
        <v>/flowchart?detailed=true</v>
      </c>
      <c r="D1383">
        <v>7</v>
      </c>
      <c r="E1383">
        <v>0</v>
      </c>
      <c r="F1383">
        <v>23000</v>
      </c>
      <c r="G1383">
        <v>23143.655314841901</v>
      </c>
      <c r="H1383">
        <v>17749.451862997299</v>
      </c>
      <c r="I1383">
        <v>28112.799881957399</v>
      </c>
      <c r="J1383">
        <v>503239</v>
      </c>
      <c r="K1383">
        <v>2.35371496962583E-3</v>
      </c>
      <c r="L1383">
        <v>0</v>
      </c>
      <c r="M1383">
        <v>23000</v>
      </c>
      <c r="N1383">
        <v>24000</v>
      </c>
      <c r="O1383">
        <v>26000</v>
      </c>
      <c r="P1383">
        <v>26000</v>
      </c>
      <c r="Q1383">
        <v>28000</v>
      </c>
      <c r="R1383">
        <v>28000</v>
      </c>
      <c r="S1383">
        <v>28000</v>
      </c>
      <c r="T1383">
        <v>28000</v>
      </c>
      <c r="U1383">
        <v>28000</v>
      </c>
      <c r="V1383">
        <v>28000</v>
      </c>
      <c r="W1383">
        <v>28000</v>
      </c>
    </row>
    <row r="1384" spans="1:23" x14ac:dyDescent="0.2">
      <c r="A1384" t="s">
        <v>17</v>
      </c>
      <c r="B1384" t="s">
        <v>1414</v>
      </c>
      <c r="C1384" s="4" t="str">
        <f t="shared" si="21"/>
        <v>/soa-preferences</v>
      </c>
      <c r="D1384">
        <v>7</v>
      </c>
      <c r="E1384">
        <v>0</v>
      </c>
      <c r="F1384">
        <v>240</v>
      </c>
      <c r="G1384">
        <v>668.04184012913197</v>
      </c>
      <c r="H1384">
        <v>71.888307924382303</v>
      </c>
      <c r="I1384">
        <v>3072.22430000547</v>
      </c>
      <c r="J1384">
        <v>100</v>
      </c>
      <c r="K1384">
        <v>2.35371496962583E-3</v>
      </c>
      <c r="L1384">
        <v>0</v>
      </c>
      <c r="M1384">
        <v>240</v>
      </c>
      <c r="N1384">
        <v>390</v>
      </c>
      <c r="O1384">
        <v>660</v>
      </c>
      <c r="P1384">
        <v>660</v>
      </c>
      <c r="Q1384">
        <v>3100</v>
      </c>
      <c r="R1384">
        <v>3100</v>
      </c>
      <c r="S1384">
        <v>3100</v>
      </c>
      <c r="T1384">
        <v>3100</v>
      </c>
      <c r="U1384">
        <v>3100</v>
      </c>
      <c r="V1384">
        <v>3100</v>
      </c>
      <c r="W1384">
        <v>3100</v>
      </c>
    </row>
    <row r="1385" spans="1:23" x14ac:dyDescent="0.2">
      <c r="A1385" t="s">
        <v>17</v>
      </c>
      <c r="B1385" t="s">
        <v>1415</v>
      </c>
      <c r="C1385" s="4" t="str">
        <f t="shared" si="21"/>
        <v>/study-activities?page_size=0&amp;page_number=1</v>
      </c>
      <c r="D1385">
        <v>7</v>
      </c>
      <c r="E1385">
        <v>0</v>
      </c>
      <c r="F1385">
        <v>3100</v>
      </c>
      <c r="G1385">
        <v>3660.9553684247599</v>
      </c>
      <c r="H1385">
        <v>2474.7103130211999</v>
      </c>
      <c r="I1385">
        <v>6433.8839850388404</v>
      </c>
      <c r="J1385">
        <v>409416</v>
      </c>
      <c r="K1385">
        <v>2.35371496962583E-3</v>
      </c>
      <c r="L1385">
        <v>0</v>
      </c>
      <c r="M1385">
        <v>3100</v>
      </c>
      <c r="N1385">
        <v>3800</v>
      </c>
      <c r="O1385">
        <v>4300</v>
      </c>
      <c r="P1385">
        <v>4300</v>
      </c>
      <c r="Q1385">
        <v>6400</v>
      </c>
      <c r="R1385">
        <v>6400</v>
      </c>
      <c r="S1385">
        <v>6400</v>
      </c>
      <c r="T1385">
        <v>6400</v>
      </c>
      <c r="U1385">
        <v>6400</v>
      </c>
      <c r="V1385">
        <v>6400</v>
      </c>
      <c r="W1385">
        <v>6400</v>
      </c>
    </row>
    <row r="1386" spans="1:23" x14ac:dyDescent="0.2">
      <c r="A1386" t="s">
        <v>17</v>
      </c>
      <c r="B1386" t="s">
        <v>1416</v>
      </c>
      <c r="C1386" s="4" t="str">
        <f t="shared" si="21"/>
        <v>/study-soa-footnotes?page_number=1&amp;page_size=0&amp;total_count=true</v>
      </c>
      <c r="D1386">
        <v>7</v>
      </c>
      <c r="E1386">
        <v>0</v>
      </c>
      <c r="F1386">
        <v>1200</v>
      </c>
      <c r="G1386">
        <v>1746.49573613091</v>
      </c>
      <c r="H1386">
        <v>63.200206961482699</v>
      </c>
      <c r="I1386">
        <v>6128.2861729850902</v>
      </c>
      <c r="J1386">
        <v>40</v>
      </c>
      <c r="K1386">
        <v>2.35371496962583E-3</v>
      </c>
      <c r="L1386">
        <v>0</v>
      </c>
      <c r="M1386">
        <v>1200</v>
      </c>
      <c r="N1386">
        <v>1400</v>
      </c>
      <c r="O1386">
        <v>3000</v>
      </c>
      <c r="P1386">
        <v>3000</v>
      </c>
      <c r="Q1386">
        <v>6100</v>
      </c>
      <c r="R1386">
        <v>6100</v>
      </c>
      <c r="S1386">
        <v>6100</v>
      </c>
      <c r="T1386">
        <v>6100</v>
      </c>
      <c r="U1386">
        <v>6100</v>
      </c>
      <c r="V1386">
        <v>6100</v>
      </c>
      <c r="W1386">
        <v>6100</v>
      </c>
    </row>
    <row r="1387" spans="1:23" x14ac:dyDescent="0.2">
      <c r="A1387" t="s">
        <v>17</v>
      </c>
      <c r="B1387" t="s">
        <v>1417</v>
      </c>
      <c r="C1387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87">
        <v>7</v>
      </c>
      <c r="E1387">
        <v>0</v>
      </c>
      <c r="F1387">
        <v>6600</v>
      </c>
      <c r="G1387">
        <v>7657.0575829661802</v>
      </c>
      <c r="H1387">
        <v>5905.4029129911196</v>
      </c>
      <c r="I1387">
        <v>14095.0663179392</v>
      </c>
      <c r="J1387">
        <v>46787</v>
      </c>
      <c r="K1387">
        <v>2.35371496962583E-3</v>
      </c>
      <c r="L1387">
        <v>0</v>
      </c>
      <c r="M1387">
        <v>6600</v>
      </c>
      <c r="N1387">
        <v>6800</v>
      </c>
      <c r="O1387">
        <v>7900</v>
      </c>
      <c r="P1387">
        <v>7900</v>
      </c>
      <c r="Q1387">
        <v>14000</v>
      </c>
      <c r="R1387">
        <v>14000</v>
      </c>
      <c r="S1387">
        <v>14000</v>
      </c>
      <c r="T1387">
        <v>14000</v>
      </c>
      <c r="U1387">
        <v>14000</v>
      </c>
      <c r="V1387">
        <v>14000</v>
      </c>
      <c r="W1387">
        <v>14000</v>
      </c>
    </row>
    <row r="1388" spans="1:23" x14ac:dyDescent="0.2">
      <c r="A1388" t="s">
        <v>17</v>
      </c>
      <c r="B1388" t="s">
        <v>1418</v>
      </c>
      <c r="C1388" s="4" t="str">
        <f t="shared" si="21"/>
        <v>/time-units?for_protocol_soa=true</v>
      </c>
      <c r="D1388">
        <v>7</v>
      </c>
      <c r="E1388">
        <v>0</v>
      </c>
      <c r="F1388">
        <v>370</v>
      </c>
      <c r="G1388">
        <v>468.00848316135102</v>
      </c>
      <c r="H1388">
        <v>66.8822240550071</v>
      </c>
      <c r="I1388">
        <v>1531.27025801222</v>
      </c>
      <c r="J1388">
        <v>92</v>
      </c>
      <c r="K1388">
        <v>2.35371496962583E-3</v>
      </c>
      <c r="L1388">
        <v>0</v>
      </c>
      <c r="M1388">
        <v>370</v>
      </c>
      <c r="N1388">
        <v>380</v>
      </c>
      <c r="O1388">
        <v>690</v>
      </c>
      <c r="P1388">
        <v>690</v>
      </c>
      <c r="Q1388">
        <v>1500</v>
      </c>
      <c r="R1388">
        <v>1500</v>
      </c>
      <c r="S1388">
        <v>1500</v>
      </c>
      <c r="T1388">
        <v>1500</v>
      </c>
      <c r="U1388">
        <v>1500</v>
      </c>
      <c r="V1388">
        <v>1500</v>
      </c>
      <c r="W1388">
        <v>1500</v>
      </c>
    </row>
    <row r="1389" spans="1:23" x14ac:dyDescent="0.2">
      <c r="A1389" t="s">
        <v>17</v>
      </c>
      <c r="B1389" t="s">
        <v>1419</v>
      </c>
      <c r="C1389" s="4" t="str">
        <f t="shared" si="21"/>
        <v>/studies/study_uid</v>
      </c>
      <c r="D1389">
        <v>4</v>
      </c>
      <c r="E1389">
        <v>0</v>
      </c>
      <c r="F1389">
        <v>1000</v>
      </c>
      <c r="G1389">
        <v>1345.60595444054</v>
      </c>
      <c r="H1389">
        <v>486.59365193452601</v>
      </c>
      <c r="I1389">
        <v>2512.44378695264</v>
      </c>
      <c r="J1389">
        <v>1713</v>
      </c>
      <c r="K1389">
        <v>1.34497998264333E-3</v>
      </c>
      <c r="L1389">
        <v>0</v>
      </c>
      <c r="M1389">
        <v>1300</v>
      </c>
      <c r="N1389">
        <v>1300</v>
      </c>
      <c r="O1389">
        <v>2500</v>
      </c>
      <c r="P1389">
        <v>2500</v>
      </c>
      <c r="Q1389">
        <v>2500</v>
      </c>
      <c r="R1389">
        <v>2500</v>
      </c>
      <c r="S1389">
        <v>2500</v>
      </c>
      <c r="T1389">
        <v>2500</v>
      </c>
      <c r="U1389">
        <v>2500</v>
      </c>
      <c r="V1389">
        <v>2500</v>
      </c>
      <c r="W1389">
        <v>2500</v>
      </c>
    </row>
    <row r="1390" spans="1:23" x14ac:dyDescent="0.2">
      <c r="A1390" t="s">
        <v>17</v>
      </c>
      <c r="B1390" t="s">
        <v>1420</v>
      </c>
      <c r="C1390" s="4" t="str">
        <f t="shared" si="21"/>
        <v>/flowchart?detailed=true</v>
      </c>
      <c r="D1390">
        <v>4</v>
      </c>
      <c r="E1390">
        <v>0</v>
      </c>
      <c r="F1390">
        <v>24000</v>
      </c>
      <c r="G1390">
        <v>23733.700644981502</v>
      </c>
      <c r="H1390">
        <v>22017.660934943699</v>
      </c>
      <c r="I1390">
        <v>24734.915256965902</v>
      </c>
      <c r="J1390">
        <v>502918</v>
      </c>
      <c r="K1390">
        <v>1.34497998264333E-3</v>
      </c>
      <c r="L1390">
        <v>0</v>
      </c>
      <c r="M1390">
        <v>24000</v>
      </c>
      <c r="N1390">
        <v>24000</v>
      </c>
      <c r="O1390">
        <v>25000</v>
      </c>
      <c r="P1390">
        <v>25000</v>
      </c>
      <c r="Q1390">
        <v>25000</v>
      </c>
      <c r="R1390">
        <v>25000</v>
      </c>
      <c r="S1390">
        <v>25000</v>
      </c>
      <c r="T1390">
        <v>25000</v>
      </c>
      <c r="U1390">
        <v>25000</v>
      </c>
      <c r="V1390">
        <v>25000</v>
      </c>
      <c r="W1390">
        <v>25000</v>
      </c>
    </row>
    <row r="1391" spans="1:23" x14ac:dyDescent="0.2">
      <c r="A1391" t="s">
        <v>17</v>
      </c>
      <c r="B1391" t="s">
        <v>1421</v>
      </c>
      <c r="C1391" s="4" t="str">
        <f t="shared" si="21"/>
        <v>/soa-preferences</v>
      </c>
      <c r="D1391">
        <v>4</v>
      </c>
      <c r="E1391">
        <v>0</v>
      </c>
      <c r="F1391">
        <v>160</v>
      </c>
      <c r="G1391">
        <v>305.53293472621499</v>
      </c>
      <c r="H1391">
        <v>81.971289939247001</v>
      </c>
      <c r="I1391">
        <v>551.57261493150099</v>
      </c>
      <c r="J1391">
        <v>100</v>
      </c>
      <c r="K1391">
        <v>1.34497998264333E-3</v>
      </c>
      <c r="L1391">
        <v>0</v>
      </c>
      <c r="M1391">
        <v>430</v>
      </c>
      <c r="N1391">
        <v>430</v>
      </c>
      <c r="O1391">
        <v>550</v>
      </c>
      <c r="P1391">
        <v>550</v>
      </c>
      <c r="Q1391">
        <v>550</v>
      </c>
      <c r="R1391">
        <v>550</v>
      </c>
      <c r="S1391">
        <v>550</v>
      </c>
      <c r="T1391">
        <v>550</v>
      </c>
      <c r="U1391">
        <v>550</v>
      </c>
      <c r="V1391">
        <v>550</v>
      </c>
      <c r="W1391">
        <v>550</v>
      </c>
    </row>
    <row r="1392" spans="1:23" x14ac:dyDescent="0.2">
      <c r="A1392" t="s">
        <v>17</v>
      </c>
      <c r="B1392" t="s">
        <v>1422</v>
      </c>
      <c r="C1392" s="4" t="str">
        <f t="shared" si="21"/>
        <v>/study-activities?page_size=0&amp;page_number=1</v>
      </c>
      <c r="D1392">
        <v>4</v>
      </c>
      <c r="E1392">
        <v>0</v>
      </c>
      <c r="F1392">
        <v>3200</v>
      </c>
      <c r="G1392">
        <v>3372.0109374844401</v>
      </c>
      <c r="H1392">
        <v>2142.8042479092201</v>
      </c>
      <c r="I1392">
        <v>4260.9076499938901</v>
      </c>
      <c r="J1392">
        <v>409416</v>
      </c>
      <c r="K1392">
        <v>1.34497998264333E-3</v>
      </c>
      <c r="L1392">
        <v>0</v>
      </c>
      <c r="M1392">
        <v>3900</v>
      </c>
      <c r="N1392">
        <v>3900</v>
      </c>
      <c r="O1392">
        <v>4300</v>
      </c>
      <c r="P1392">
        <v>4300</v>
      </c>
      <c r="Q1392">
        <v>4300</v>
      </c>
      <c r="R1392">
        <v>4300</v>
      </c>
      <c r="S1392">
        <v>4300</v>
      </c>
      <c r="T1392">
        <v>4300</v>
      </c>
      <c r="U1392">
        <v>4300</v>
      </c>
      <c r="V1392">
        <v>4300</v>
      </c>
      <c r="W1392">
        <v>4300</v>
      </c>
    </row>
    <row r="1393" spans="1:23" x14ac:dyDescent="0.2">
      <c r="A1393" t="s">
        <v>17</v>
      </c>
      <c r="B1393" t="s">
        <v>1423</v>
      </c>
      <c r="C1393" s="4" t="str">
        <f t="shared" si="21"/>
        <v>/study-soa-footnotes?page_number=1&amp;page_size=0&amp;total_count=true</v>
      </c>
      <c r="D1393">
        <v>4</v>
      </c>
      <c r="E1393">
        <v>0</v>
      </c>
      <c r="F1393">
        <v>3100</v>
      </c>
      <c r="G1393">
        <v>3070.4417060187502</v>
      </c>
      <c r="H1393">
        <v>574.34222102165199</v>
      </c>
      <c r="I1393">
        <v>5091.3240039953898</v>
      </c>
      <c r="J1393">
        <v>40</v>
      </c>
      <c r="K1393">
        <v>1.34497998264333E-3</v>
      </c>
      <c r="L1393">
        <v>0</v>
      </c>
      <c r="M1393">
        <v>3500</v>
      </c>
      <c r="N1393">
        <v>3500</v>
      </c>
      <c r="O1393">
        <v>5100</v>
      </c>
      <c r="P1393">
        <v>5100</v>
      </c>
      <c r="Q1393">
        <v>5100</v>
      </c>
      <c r="R1393">
        <v>5100</v>
      </c>
      <c r="S1393">
        <v>5100</v>
      </c>
      <c r="T1393">
        <v>5100</v>
      </c>
      <c r="U1393">
        <v>5100</v>
      </c>
      <c r="V1393">
        <v>5100</v>
      </c>
      <c r="W1393">
        <v>5100</v>
      </c>
    </row>
    <row r="1394" spans="1:23" x14ac:dyDescent="0.2">
      <c r="A1394" t="s">
        <v>17</v>
      </c>
      <c r="B1394" t="s">
        <v>1424</v>
      </c>
      <c r="C1394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394">
        <v>4</v>
      </c>
      <c r="E1394">
        <v>0</v>
      </c>
      <c r="F1394">
        <v>6800</v>
      </c>
      <c r="G1394">
        <v>7194.6741425199398</v>
      </c>
      <c r="H1394">
        <v>6008.7086810963201</v>
      </c>
      <c r="I1394">
        <v>9030.209286022</v>
      </c>
      <c r="J1394">
        <v>46787</v>
      </c>
      <c r="K1394">
        <v>1.34497998264333E-3</v>
      </c>
      <c r="L1394">
        <v>0</v>
      </c>
      <c r="M1394">
        <v>7000</v>
      </c>
      <c r="N1394">
        <v>7000</v>
      </c>
      <c r="O1394">
        <v>9000</v>
      </c>
      <c r="P1394">
        <v>9000</v>
      </c>
      <c r="Q1394">
        <v>9000</v>
      </c>
      <c r="R1394">
        <v>9000</v>
      </c>
      <c r="S1394">
        <v>9000</v>
      </c>
      <c r="T1394">
        <v>9000</v>
      </c>
      <c r="U1394">
        <v>9000</v>
      </c>
      <c r="V1394">
        <v>9000</v>
      </c>
      <c r="W1394">
        <v>9000</v>
      </c>
    </row>
    <row r="1395" spans="1:23" x14ac:dyDescent="0.2">
      <c r="A1395" t="s">
        <v>17</v>
      </c>
      <c r="B1395" t="s">
        <v>1425</v>
      </c>
      <c r="C1395" s="4" t="str">
        <f t="shared" si="21"/>
        <v>/time-units?for_protocol_soa=true</v>
      </c>
      <c r="D1395">
        <v>4</v>
      </c>
      <c r="E1395">
        <v>0</v>
      </c>
      <c r="F1395">
        <v>120</v>
      </c>
      <c r="G1395">
        <v>158.847375772893</v>
      </c>
      <c r="H1395">
        <v>77.350420062430203</v>
      </c>
      <c r="I1395">
        <v>255.25741896126399</v>
      </c>
      <c r="J1395">
        <v>92</v>
      </c>
      <c r="K1395">
        <v>1.34497998264333E-3</v>
      </c>
      <c r="L1395">
        <v>0</v>
      </c>
      <c r="M1395">
        <v>180</v>
      </c>
      <c r="N1395">
        <v>180</v>
      </c>
      <c r="O1395">
        <v>260</v>
      </c>
      <c r="P1395">
        <v>260</v>
      </c>
      <c r="Q1395">
        <v>260</v>
      </c>
      <c r="R1395">
        <v>260</v>
      </c>
      <c r="S1395">
        <v>260</v>
      </c>
      <c r="T1395">
        <v>260</v>
      </c>
      <c r="U1395">
        <v>260</v>
      </c>
      <c r="V1395">
        <v>260</v>
      </c>
      <c r="W1395">
        <v>260</v>
      </c>
    </row>
    <row r="1396" spans="1:23" x14ac:dyDescent="0.2">
      <c r="A1396" t="s">
        <v>17</v>
      </c>
      <c r="B1396" t="s">
        <v>1426</v>
      </c>
      <c r="C1396" s="4" t="str">
        <f t="shared" si="21"/>
        <v>/studies/study_uid</v>
      </c>
      <c r="D1396">
        <v>6</v>
      </c>
      <c r="E1396">
        <v>0</v>
      </c>
      <c r="F1396">
        <v>1700</v>
      </c>
      <c r="G1396">
        <v>2555.0275028411602</v>
      </c>
      <c r="H1396">
        <v>625.09942706674303</v>
      </c>
      <c r="I1396">
        <v>5042.0604359824201</v>
      </c>
      <c r="J1396">
        <v>1713</v>
      </c>
      <c r="K1396">
        <v>2.0174699739649998E-3</v>
      </c>
      <c r="L1396">
        <v>0</v>
      </c>
      <c r="M1396">
        <v>2100</v>
      </c>
      <c r="N1396">
        <v>2100</v>
      </c>
      <c r="O1396">
        <v>4500</v>
      </c>
      <c r="P1396">
        <v>4500</v>
      </c>
      <c r="Q1396">
        <v>5000</v>
      </c>
      <c r="R1396">
        <v>5000</v>
      </c>
      <c r="S1396">
        <v>5000</v>
      </c>
      <c r="T1396">
        <v>5000</v>
      </c>
      <c r="U1396">
        <v>5000</v>
      </c>
      <c r="V1396">
        <v>5000</v>
      </c>
      <c r="W1396">
        <v>5000</v>
      </c>
    </row>
    <row r="1397" spans="1:23" x14ac:dyDescent="0.2">
      <c r="A1397" t="s">
        <v>17</v>
      </c>
      <c r="B1397" t="s">
        <v>1427</v>
      </c>
      <c r="C1397" s="4" t="str">
        <f t="shared" si="21"/>
        <v>/flowchart?detailed=true</v>
      </c>
      <c r="D1397">
        <v>6</v>
      </c>
      <c r="E1397">
        <v>0</v>
      </c>
      <c r="F1397">
        <v>19000</v>
      </c>
      <c r="G1397">
        <v>19534.0175388264</v>
      </c>
      <c r="H1397">
        <v>16947.8629030054</v>
      </c>
      <c r="I1397">
        <v>24212.565446970901</v>
      </c>
      <c r="J1397">
        <v>500243</v>
      </c>
      <c r="K1397">
        <v>2.0174699739649998E-3</v>
      </c>
      <c r="L1397">
        <v>0</v>
      </c>
      <c r="M1397">
        <v>19000</v>
      </c>
      <c r="N1397">
        <v>19000</v>
      </c>
      <c r="O1397">
        <v>20000</v>
      </c>
      <c r="P1397">
        <v>20000</v>
      </c>
      <c r="Q1397">
        <v>24000</v>
      </c>
      <c r="R1397">
        <v>24000</v>
      </c>
      <c r="S1397">
        <v>24000</v>
      </c>
      <c r="T1397">
        <v>24000</v>
      </c>
      <c r="U1397">
        <v>24000</v>
      </c>
      <c r="V1397">
        <v>24000</v>
      </c>
      <c r="W1397">
        <v>24000</v>
      </c>
    </row>
    <row r="1398" spans="1:23" x14ac:dyDescent="0.2">
      <c r="A1398" t="s">
        <v>17</v>
      </c>
      <c r="B1398" t="s">
        <v>1428</v>
      </c>
      <c r="C1398" s="4" t="str">
        <f t="shared" si="21"/>
        <v>/soa-preferences</v>
      </c>
      <c r="D1398">
        <v>6</v>
      </c>
      <c r="E1398">
        <v>0</v>
      </c>
      <c r="F1398">
        <v>130</v>
      </c>
      <c r="G1398">
        <v>290.62889619187098</v>
      </c>
      <c r="H1398">
        <v>70.478789042681399</v>
      </c>
      <c r="I1398">
        <v>603.71201508678496</v>
      </c>
      <c r="J1398">
        <v>100</v>
      </c>
      <c r="K1398">
        <v>2.0174699739649998E-3</v>
      </c>
      <c r="L1398">
        <v>0</v>
      </c>
      <c r="M1398">
        <v>260</v>
      </c>
      <c r="N1398">
        <v>260</v>
      </c>
      <c r="O1398">
        <v>600</v>
      </c>
      <c r="P1398">
        <v>600</v>
      </c>
      <c r="Q1398">
        <v>600</v>
      </c>
      <c r="R1398">
        <v>600</v>
      </c>
      <c r="S1398">
        <v>600</v>
      </c>
      <c r="T1398">
        <v>600</v>
      </c>
      <c r="U1398">
        <v>600</v>
      </c>
      <c r="V1398">
        <v>600</v>
      </c>
      <c r="W1398">
        <v>600</v>
      </c>
    </row>
    <row r="1399" spans="1:23" x14ac:dyDescent="0.2">
      <c r="A1399" t="s">
        <v>17</v>
      </c>
      <c r="B1399" t="s">
        <v>1429</v>
      </c>
      <c r="C1399" s="4" t="str">
        <f t="shared" si="21"/>
        <v>/study-activities?page_size=0&amp;page_number=1</v>
      </c>
      <c r="D1399">
        <v>6</v>
      </c>
      <c r="E1399">
        <v>0</v>
      </c>
      <c r="F1399">
        <v>3300</v>
      </c>
      <c r="G1399">
        <v>3287.3548436715801</v>
      </c>
      <c r="H1399">
        <v>2032.05600799992</v>
      </c>
      <c r="I1399">
        <v>4353.0969639541499</v>
      </c>
      <c r="J1399">
        <v>409416</v>
      </c>
      <c r="K1399">
        <v>2.0174699739649998E-3</v>
      </c>
      <c r="L1399">
        <v>0</v>
      </c>
      <c r="M1399">
        <v>3700</v>
      </c>
      <c r="N1399">
        <v>3700</v>
      </c>
      <c r="O1399">
        <v>4100</v>
      </c>
      <c r="P1399">
        <v>4100</v>
      </c>
      <c r="Q1399">
        <v>4400</v>
      </c>
      <c r="R1399">
        <v>4400</v>
      </c>
      <c r="S1399">
        <v>4400</v>
      </c>
      <c r="T1399">
        <v>4400</v>
      </c>
      <c r="U1399">
        <v>4400</v>
      </c>
      <c r="V1399">
        <v>4400</v>
      </c>
      <c r="W1399">
        <v>4400</v>
      </c>
    </row>
    <row r="1400" spans="1:23" x14ac:dyDescent="0.2">
      <c r="A1400" t="s">
        <v>17</v>
      </c>
      <c r="B1400" t="s">
        <v>1430</v>
      </c>
      <c r="C1400" s="4" t="str">
        <f t="shared" si="21"/>
        <v>/study-soa-footnotes?page_number=1&amp;page_size=0&amp;total_count=true</v>
      </c>
      <c r="D1400">
        <v>6</v>
      </c>
      <c r="E1400">
        <v>0</v>
      </c>
      <c r="F1400">
        <v>410</v>
      </c>
      <c r="G1400">
        <v>1841.03566534273</v>
      </c>
      <c r="H1400">
        <v>43.547994107939303</v>
      </c>
      <c r="I1400">
        <v>4795.6907099578502</v>
      </c>
      <c r="J1400">
        <v>40</v>
      </c>
      <c r="K1400">
        <v>2.0174699739649998E-3</v>
      </c>
      <c r="L1400">
        <v>0</v>
      </c>
      <c r="M1400">
        <v>1900</v>
      </c>
      <c r="N1400">
        <v>1900</v>
      </c>
      <c r="O1400">
        <v>3800</v>
      </c>
      <c r="P1400">
        <v>3800</v>
      </c>
      <c r="Q1400">
        <v>4800</v>
      </c>
      <c r="R1400">
        <v>4800</v>
      </c>
      <c r="S1400">
        <v>4800</v>
      </c>
      <c r="T1400">
        <v>4800</v>
      </c>
      <c r="U1400">
        <v>4800</v>
      </c>
      <c r="V1400">
        <v>4800</v>
      </c>
      <c r="W1400">
        <v>4800</v>
      </c>
    </row>
    <row r="1401" spans="1:23" x14ac:dyDescent="0.2">
      <c r="A1401" t="s">
        <v>17</v>
      </c>
      <c r="B1401" t="s">
        <v>1431</v>
      </c>
      <c r="C1401" s="4" t="str">
        <f t="shared" si="21"/>
        <v>/study-visits?page_size=0&amp;filters=%7B%22consecutive_visit_group%22:%7B%22v%22:%5Bnull%5D,%22op%22:%22eq%22%7D,%22visit_class%22:%7B%22v%22:%5B%22NON_VISIT%22,%22UNSCHEDULED_VISIT%22%5D,%22op%22:%22ne%22%7D%7D</v>
      </c>
      <c r="D1401">
        <v>6</v>
      </c>
      <c r="E1401">
        <v>0</v>
      </c>
      <c r="F1401">
        <v>7200</v>
      </c>
      <c r="G1401">
        <v>7930.1793391738702</v>
      </c>
      <c r="H1401">
        <v>5594.1708759637504</v>
      </c>
      <c r="I1401">
        <v>11689.435662003199</v>
      </c>
      <c r="J1401">
        <v>46787</v>
      </c>
      <c r="K1401">
        <v>2.0174699739649998E-3</v>
      </c>
      <c r="L1401">
        <v>0</v>
      </c>
      <c r="M1401">
        <v>8400</v>
      </c>
      <c r="N1401">
        <v>8400</v>
      </c>
      <c r="O1401">
        <v>9100</v>
      </c>
      <c r="P1401">
        <v>9100</v>
      </c>
      <c r="Q1401">
        <v>12000</v>
      </c>
      <c r="R1401">
        <v>12000</v>
      </c>
      <c r="S1401">
        <v>12000</v>
      </c>
      <c r="T1401">
        <v>12000</v>
      </c>
      <c r="U1401">
        <v>12000</v>
      </c>
      <c r="V1401">
        <v>12000</v>
      </c>
      <c r="W1401">
        <v>12000</v>
      </c>
    </row>
    <row r="1402" spans="1:23" x14ac:dyDescent="0.2">
      <c r="A1402" t="s">
        <v>17</v>
      </c>
      <c r="B1402" t="s">
        <v>1432</v>
      </c>
      <c r="C1402" s="4" t="str">
        <f t="shared" si="21"/>
        <v>/time-units?for_protocol_soa=true</v>
      </c>
      <c r="D1402">
        <v>6</v>
      </c>
      <c r="E1402">
        <v>0</v>
      </c>
      <c r="F1402">
        <v>180</v>
      </c>
      <c r="G1402">
        <v>463.392597487351</v>
      </c>
      <c r="H1402">
        <v>58.791600982658501</v>
      </c>
      <c r="I1402">
        <v>1706.0448380652799</v>
      </c>
      <c r="J1402">
        <v>92</v>
      </c>
      <c r="K1402">
        <v>2.0174699739649998E-3</v>
      </c>
      <c r="L1402">
        <v>0</v>
      </c>
      <c r="M1402">
        <v>270</v>
      </c>
      <c r="N1402">
        <v>270</v>
      </c>
      <c r="O1402">
        <v>420</v>
      </c>
      <c r="P1402">
        <v>420</v>
      </c>
      <c r="Q1402">
        <v>1700</v>
      </c>
      <c r="R1402">
        <v>1700</v>
      </c>
      <c r="S1402">
        <v>1700</v>
      </c>
      <c r="T1402">
        <v>1700</v>
      </c>
      <c r="U1402">
        <v>1700</v>
      </c>
      <c r="V1402">
        <v>1700</v>
      </c>
      <c r="W1402">
        <v>1700</v>
      </c>
    </row>
    <row r="1403" spans="1:23" x14ac:dyDescent="0.2">
      <c r="A1403" t="s">
        <v>17</v>
      </c>
      <c r="B1403" t="s">
        <v>160</v>
      </c>
      <c r="C1403" t="s">
        <v>160</v>
      </c>
      <c r="D1403">
        <v>20</v>
      </c>
      <c r="E1403">
        <v>0</v>
      </c>
      <c r="F1403">
        <v>2800</v>
      </c>
      <c r="G1403">
        <v>2450.3536786418399</v>
      </c>
      <c r="H1403">
        <v>957.00224104802999</v>
      </c>
      <c r="I1403">
        <v>3461.70391701161</v>
      </c>
      <c r="J1403">
        <v>128274</v>
      </c>
      <c r="K1403">
        <v>6.7248999132166701E-3</v>
      </c>
      <c r="L1403">
        <v>0</v>
      </c>
      <c r="M1403">
        <v>3000</v>
      </c>
      <c r="N1403">
        <v>3200</v>
      </c>
      <c r="O1403">
        <v>3200</v>
      </c>
      <c r="P1403">
        <v>3300</v>
      </c>
      <c r="Q1403">
        <v>3400</v>
      </c>
      <c r="R1403">
        <v>3500</v>
      </c>
      <c r="S1403">
        <v>3500</v>
      </c>
      <c r="T1403">
        <v>3500</v>
      </c>
      <c r="U1403">
        <v>3500</v>
      </c>
      <c r="V1403">
        <v>3500</v>
      </c>
      <c r="W1403">
        <v>3500</v>
      </c>
    </row>
    <row r="1404" spans="1:23" x14ac:dyDescent="0.2">
      <c r="B1404" t="s">
        <v>48</v>
      </c>
      <c r="C1404" s="4" t="str">
        <f t="shared" si="21"/>
        <v>/studies/study_uid</v>
      </c>
      <c r="D1404">
        <v>11002</v>
      </c>
      <c r="E1404">
        <v>2</v>
      </c>
      <c r="F1404">
        <v>1400</v>
      </c>
      <c r="G1404">
        <v>4645.4684087192099</v>
      </c>
      <c r="H1404">
        <v>7.4056389275938201</v>
      </c>
      <c r="I1404">
        <v>41520.511705079101</v>
      </c>
      <c r="J1404">
        <v>119523.975368114</v>
      </c>
      <c r="K1404">
        <v>3.6993674422604901</v>
      </c>
      <c r="L1404">
        <v>6.7248999132166697E-4</v>
      </c>
      <c r="M1404">
        <v>1400</v>
      </c>
      <c r="N1404">
        <v>3400</v>
      </c>
      <c r="O1404">
        <v>5200</v>
      </c>
      <c r="P1404">
        <v>6200</v>
      </c>
      <c r="Q1404">
        <v>19000</v>
      </c>
      <c r="R1404">
        <v>24000</v>
      </c>
      <c r="S1404">
        <v>26000</v>
      </c>
      <c r="T1404">
        <v>27000</v>
      </c>
      <c r="U1404">
        <v>30000</v>
      </c>
      <c r="V1404">
        <v>41000</v>
      </c>
      <c r="W1404"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</vt:lpstr>
      <vt:lpstr>Comparison</vt:lpstr>
      <vt:lpstr>20studies</vt:lpstr>
      <vt:lpstr>200studies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Conjeaud</dc:creator>
  <cp:lastModifiedBy>Marius Conjeaud</cp:lastModifiedBy>
  <dcterms:created xsi:type="dcterms:W3CDTF">2024-11-19T14:58:25Z</dcterms:created>
  <dcterms:modified xsi:type="dcterms:W3CDTF">2024-12-18T14:04:52Z</dcterms:modified>
</cp:coreProperties>
</file>