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uskiefer/Desktop/dtvc_indiv_assignemnt/"/>
    </mc:Choice>
  </mc:AlternateContent>
  <xr:revisionPtr revIDLastSave="0" documentId="13_ncr:1_{ABD85DDB-7AFA-3C46-BB86-12C23BA0DF1F}" xr6:coauthVersionLast="47" xr6:coauthVersionMax="47" xr10:uidLastSave="{00000000-0000-0000-0000-000000000000}"/>
  <bookViews>
    <workbookView xWindow="1100" yWindow="820" windowWidth="28040" windowHeight="17220" xr2:uid="{40D767AE-813F-794B-837C-8A5E5C63D51F}"/>
  </bookViews>
  <sheets>
    <sheet name="opt" sheetId="1" r:id="rId1"/>
    <sheet name="data" sheetId="2" r:id="rId2"/>
  </sheets>
  <definedNames>
    <definedName name="solver_adj" localSheetId="0" hidden="1">opt!$E$5:$K$5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opt!$E$5</definedName>
    <definedName name="solver_lhs10" localSheetId="0" hidden="1">opt!$N$7</definedName>
    <definedName name="solver_lhs11" localSheetId="0" hidden="1">opt!$N$8</definedName>
    <definedName name="solver_lhs12" localSheetId="0" hidden="1">opt!$N$9</definedName>
    <definedName name="solver_lhs13" localSheetId="0" hidden="1">opt!$N$9</definedName>
    <definedName name="solver_lhs2" localSheetId="0" hidden="1">opt!$F$5</definedName>
    <definedName name="solver_lhs3" localSheetId="0" hidden="1">opt!$G$5</definedName>
    <definedName name="solver_lhs4" localSheetId="0" hidden="1">opt!$H$5</definedName>
    <definedName name="solver_lhs5" localSheetId="0" hidden="1">opt!$I$5</definedName>
    <definedName name="solver_lhs6" localSheetId="0" hidden="1">opt!$J$5</definedName>
    <definedName name="solver_lhs7" localSheetId="0" hidden="1">opt!$K$5</definedName>
    <definedName name="solver_lhs8" localSheetId="0" hidden="1">opt!$N$10</definedName>
    <definedName name="solver_lhs9" localSheetId="0" hidden="1">opt!$N$6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opt!$G$24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5</definedName>
    <definedName name="solver_rel3" localSheetId="0" hidden="1">5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5</definedName>
    <definedName name="solver_rel8" localSheetId="0" hidden="1">3</definedName>
    <definedName name="solver_rel9" localSheetId="0" hidden="1">3</definedName>
    <definedName name="solver_rhs1" localSheetId="0" hidden="1">"binary"</definedName>
    <definedName name="solver_rhs10" localSheetId="0" hidden="1">opt!$P$7</definedName>
    <definedName name="solver_rhs11" localSheetId="0" hidden="1">opt!$P$8</definedName>
    <definedName name="solver_rhs12" localSheetId="0" hidden="1">opt!$P$9</definedName>
    <definedName name="solver_rhs13" localSheetId="0" hidden="1">opt!$P$9</definedName>
    <definedName name="solver_rhs2" localSheetId="0" hidden="1">"binary"</definedName>
    <definedName name="solver_rhs3" localSheetId="0" hidden="1">"binary"</definedName>
    <definedName name="solver_rhs4" localSheetId="0" hidden="1">"binary"</definedName>
    <definedName name="solver_rhs5" localSheetId="0" hidden="1">"binary"</definedName>
    <definedName name="solver_rhs6" localSheetId="0" hidden="1">"binary"</definedName>
    <definedName name="solver_rhs7" localSheetId="0" hidden="1">"binary"</definedName>
    <definedName name="solver_rhs8" localSheetId="0" hidden="1">opt!$P$10</definedName>
    <definedName name="solver_rhs9" localSheetId="0" hidden="1">opt!$P$6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T5" i="2" s="1"/>
  <c r="O6" i="2"/>
  <c r="O7" i="2"/>
  <c r="T7" i="2" s="1"/>
  <c r="O8" i="2"/>
  <c r="O9" i="2"/>
  <c r="O10" i="2"/>
  <c r="S10" i="2" s="1"/>
  <c r="O11" i="2"/>
  <c r="O12" i="2"/>
  <c r="S12" i="2" s="1"/>
  <c r="O13" i="2"/>
  <c r="O14" i="2"/>
  <c r="O15" i="2"/>
  <c r="T15" i="2" s="1"/>
  <c r="O16" i="2"/>
  <c r="O17" i="2"/>
  <c r="O18" i="2"/>
  <c r="O19" i="2"/>
  <c r="O20" i="2"/>
  <c r="O21" i="2"/>
  <c r="U21" i="2" s="1"/>
  <c r="O22" i="2"/>
  <c r="T22" i="2" s="1"/>
  <c r="O23" i="2"/>
  <c r="O24" i="2"/>
  <c r="O25" i="2"/>
  <c r="T25" i="2" s="1"/>
  <c r="O26" i="2"/>
  <c r="O27" i="2"/>
  <c r="R27" i="2" s="1"/>
  <c r="O28" i="2"/>
  <c r="O29" i="2"/>
  <c r="O30" i="2"/>
  <c r="U30" i="2" s="1"/>
  <c r="O31" i="2"/>
  <c r="O32" i="2"/>
  <c r="T32" i="2" s="1"/>
  <c r="O33" i="2"/>
  <c r="O34" i="2"/>
  <c r="O35" i="2"/>
  <c r="T35" i="2" s="1"/>
  <c r="O36" i="2"/>
  <c r="O37" i="2"/>
  <c r="O38" i="2"/>
  <c r="O39" i="2"/>
  <c r="O40" i="2"/>
  <c r="O41" i="2"/>
  <c r="T41" i="2" s="1"/>
  <c r="O42" i="2"/>
  <c r="T42" i="2" s="1"/>
  <c r="O43" i="2"/>
  <c r="O44" i="2"/>
  <c r="O45" i="2"/>
  <c r="T45" i="2" s="1"/>
  <c r="O46" i="2"/>
  <c r="O47" i="2"/>
  <c r="R47" i="2" s="1"/>
  <c r="O48" i="2"/>
  <c r="O49" i="2"/>
  <c r="O50" i="2"/>
  <c r="T50" i="2" s="1"/>
  <c r="O51" i="2"/>
  <c r="O52" i="2"/>
  <c r="T52" i="2" s="1"/>
  <c r="O53" i="2"/>
  <c r="O54" i="2"/>
  <c r="O55" i="2"/>
  <c r="T55" i="2" s="1"/>
  <c r="O56" i="2"/>
  <c r="O57" i="2"/>
  <c r="O58" i="2"/>
  <c r="O59" i="2"/>
  <c r="O60" i="2"/>
  <c r="O61" i="2"/>
  <c r="T61" i="2" s="1"/>
  <c r="O62" i="2"/>
  <c r="S62" i="2" s="1"/>
  <c r="O63" i="2"/>
  <c r="O64" i="2"/>
  <c r="O65" i="2"/>
  <c r="S65" i="2" s="1"/>
  <c r="O66" i="2"/>
  <c r="O67" i="2"/>
  <c r="R67" i="2" s="1"/>
  <c r="O68" i="2"/>
  <c r="O69" i="2"/>
  <c r="O70" i="2"/>
  <c r="T70" i="2" s="1"/>
  <c r="O71" i="2"/>
  <c r="O72" i="2"/>
  <c r="T72" i="2" s="1"/>
  <c r="O73" i="2"/>
  <c r="O74" i="2"/>
  <c r="O75" i="2"/>
  <c r="T75" i="2" s="1"/>
  <c r="O76" i="2"/>
  <c r="O77" i="2"/>
  <c r="O78" i="2"/>
  <c r="O79" i="2"/>
  <c r="O80" i="2"/>
  <c r="O81" i="2"/>
  <c r="T81" i="2" s="1"/>
  <c r="O82" i="2"/>
  <c r="S82" i="2" s="1"/>
  <c r="O83" i="2"/>
  <c r="O84" i="2"/>
  <c r="O85" i="2"/>
  <c r="R85" i="2" s="1"/>
  <c r="O86" i="2"/>
  <c r="O87" i="2"/>
  <c r="P87" i="2" s="1"/>
  <c r="O88" i="2"/>
  <c r="O89" i="2"/>
  <c r="O90" i="2"/>
  <c r="T90" i="2" s="1"/>
  <c r="O91" i="2"/>
  <c r="O92" i="2"/>
  <c r="T92" i="2" s="1"/>
  <c r="O93" i="2"/>
  <c r="O94" i="2"/>
  <c r="O95" i="2"/>
  <c r="R95" i="2" s="1"/>
  <c r="O96" i="2"/>
  <c r="O97" i="2"/>
  <c r="O98" i="2"/>
  <c r="O99" i="2"/>
  <c r="O100" i="2"/>
  <c r="O101" i="2"/>
  <c r="T101" i="2" s="1"/>
  <c r="O102" i="2"/>
  <c r="T102" i="2" s="1"/>
  <c r="O103" i="2"/>
  <c r="O104" i="2"/>
  <c r="O105" i="2"/>
  <c r="P105" i="2" s="1"/>
  <c r="O106" i="2"/>
  <c r="O107" i="2"/>
  <c r="P107" i="2" s="1"/>
  <c r="O108" i="2"/>
  <c r="O109" i="2"/>
  <c r="O110" i="2"/>
  <c r="S110" i="2" s="1"/>
  <c r="O111" i="2"/>
  <c r="O112" i="2"/>
  <c r="T112" i="2" s="1"/>
  <c r="O113" i="2"/>
  <c r="O114" i="2"/>
  <c r="O115" i="2"/>
  <c r="R115" i="2" s="1"/>
  <c r="O116" i="2"/>
  <c r="O117" i="2"/>
  <c r="O118" i="2"/>
  <c r="O119" i="2"/>
  <c r="O120" i="2"/>
  <c r="O121" i="2"/>
  <c r="T121" i="2" s="1"/>
  <c r="O122" i="2"/>
  <c r="T122" i="2" s="1"/>
  <c r="O123" i="2"/>
  <c r="O124" i="2"/>
  <c r="O125" i="2"/>
  <c r="P125" i="2" s="1"/>
  <c r="O126" i="2"/>
  <c r="O127" i="2"/>
  <c r="R127" i="2" s="1"/>
  <c r="O128" i="2"/>
  <c r="O129" i="2"/>
  <c r="O130" i="2"/>
  <c r="T130" i="2" s="1"/>
  <c r="O131" i="2"/>
  <c r="O132" i="2"/>
  <c r="T132" i="2" s="1"/>
  <c r="O133" i="2"/>
  <c r="O134" i="2"/>
  <c r="O135" i="2"/>
  <c r="R135" i="2" s="1"/>
  <c r="O136" i="2"/>
  <c r="O137" i="2"/>
  <c r="O138" i="2"/>
  <c r="O139" i="2"/>
  <c r="O140" i="2"/>
  <c r="O141" i="2"/>
  <c r="O142" i="2"/>
  <c r="S142" i="2" s="1"/>
  <c r="O143" i="2"/>
  <c r="O144" i="2"/>
  <c r="O145" i="2"/>
  <c r="R145" i="2" s="1"/>
  <c r="O146" i="2"/>
  <c r="O147" i="2"/>
  <c r="R147" i="2" s="1"/>
  <c r="O148" i="2"/>
  <c r="O149" i="2"/>
  <c r="O150" i="2"/>
  <c r="T150" i="2" s="1"/>
  <c r="O151" i="2"/>
  <c r="O152" i="2"/>
  <c r="T152" i="2" s="1"/>
  <c r="O153" i="2"/>
  <c r="O154" i="2"/>
  <c r="O155" i="2"/>
  <c r="Q155" i="2" s="1"/>
  <c r="O156" i="2"/>
  <c r="O157" i="2"/>
  <c r="O158" i="2"/>
  <c r="O159" i="2"/>
  <c r="O160" i="2"/>
  <c r="O161" i="2"/>
  <c r="T161" i="2" s="1"/>
  <c r="O162" i="2"/>
  <c r="S162" i="2" s="1"/>
  <c r="O163" i="2"/>
  <c r="O164" i="2"/>
  <c r="O165" i="2"/>
  <c r="R165" i="2" s="1"/>
  <c r="O166" i="2"/>
  <c r="O167" i="2"/>
  <c r="R167" i="2" s="1"/>
  <c r="O168" i="2"/>
  <c r="O169" i="2"/>
  <c r="O170" i="2"/>
  <c r="T170" i="2" s="1"/>
  <c r="O171" i="2"/>
  <c r="O172" i="2"/>
  <c r="T172" i="2" s="1"/>
  <c r="O173" i="2"/>
  <c r="O174" i="2"/>
  <c r="O175" i="2"/>
  <c r="Q175" i="2" s="1"/>
  <c r="O176" i="2"/>
  <c r="O177" i="2"/>
  <c r="O178" i="2"/>
  <c r="O179" i="2"/>
  <c r="O180" i="2"/>
  <c r="O181" i="2"/>
  <c r="T181" i="2" s="1"/>
  <c r="O182" i="2"/>
  <c r="S182" i="2" s="1"/>
  <c r="O183" i="2"/>
  <c r="O184" i="2"/>
  <c r="O185" i="2"/>
  <c r="Q185" i="2" s="1"/>
  <c r="O186" i="2"/>
  <c r="O187" i="2"/>
  <c r="Q187" i="2" s="1"/>
  <c r="O188" i="2"/>
  <c r="O189" i="2"/>
  <c r="O190" i="2"/>
  <c r="S190" i="2" s="1"/>
  <c r="O191" i="2"/>
  <c r="O192" i="2"/>
  <c r="O193" i="2"/>
  <c r="O194" i="2"/>
  <c r="O195" i="2"/>
  <c r="R195" i="2" s="1"/>
  <c r="O196" i="2"/>
  <c r="O197" i="2"/>
  <c r="O198" i="2"/>
  <c r="O199" i="2"/>
  <c r="O200" i="2"/>
  <c r="O201" i="2"/>
  <c r="T201" i="2" s="1"/>
  <c r="O202" i="2"/>
  <c r="S202" i="2" s="1"/>
  <c r="O203" i="2"/>
  <c r="O204" i="2"/>
  <c r="O205" i="2"/>
  <c r="Q205" i="2" s="1"/>
  <c r="O206" i="2"/>
  <c r="O207" i="2"/>
  <c r="Q207" i="2" s="1"/>
  <c r="O208" i="2"/>
  <c r="O209" i="2"/>
  <c r="O210" i="2"/>
  <c r="S210" i="2" s="1"/>
  <c r="O211" i="2"/>
  <c r="O212" i="2"/>
  <c r="O213" i="2"/>
  <c r="O214" i="2"/>
  <c r="O215" i="2"/>
  <c r="R215" i="2" s="1"/>
  <c r="O216" i="2"/>
  <c r="O217" i="2"/>
  <c r="O218" i="2"/>
  <c r="O219" i="2"/>
  <c r="O220" i="2"/>
  <c r="O221" i="2"/>
  <c r="T221" i="2" s="1"/>
  <c r="O222" i="2"/>
  <c r="T222" i="2" s="1"/>
  <c r="O223" i="2"/>
  <c r="O224" i="2"/>
  <c r="O225" i="2"/>
  <c r="Q225" i="2" s="1"/>
  <c r="O226" i="2"/>
  <c r="O227" i="2"/>
  <c r="R227" i="2" s="1"/>
  <c r="O228" i="2"/>
  <c r="O229" i="2"/>
  <c r="O230" i="2"/>
  <c r="T230" i="2" s="1"/>
  <c r="O231" i="2"/>
  <c r="O232" i="2"/>
  <c r="O233" i="2"/>
  <c r="O234" i="2"/>
  <c r="O235" i="2"/>
  <c r="R235" i="2" s="1"/>
  <c r="O236" i="2"/>
  <c r="O237" i="2"/>
  <c r="O238" i="2"/>
  <c r="O239" i="2"/>
  <c r="O240" i="2"/>
  <c r="O241" i="2"/>
  <c r="S241" i="2" s="1"/>
  <c r="O242" i="2"/>
  <c r="S242" i="2" s="1"/>
  <c r="O243" i="2"/>
  <c r="O244" i="2"/>
  <c r="O245" i="2"/>
  <c r="R245" i="2" s="1"/>
  <c r="O246" i="2"/>
  <c r="O247" i="2"/>
  <c r="R247" i="2" s="1"/>
  <c r="O248" i="2"/>
  <c r="O249" i="2"/>
  <c r="O250" i="2"/>
  <c r="T250" i="2" s="1"/>
  <c r="O251" i="2"/>
  <c r="O252" i="2"/>
  <c r="O253" i="2"/>
  <c r="O254" i="2"/>
  <c r="O255" i="2"/>
  <c r="Q255" i="2" s="1"/>
  <c r="O256" i="2"/>
  <c r="O257" i="2"/>
  <c r="O258" i="2"/>
  <c r="O259" i="2"/>
  <c r="O260" i="2"/>
  <c r="O261" i="2"/>
  <c r="T261" i="2" s="1"/>
  <c r="O262" i="2"/>
  <c r="S262" i="2" s="1"/>
  <c r="O263" i="2"/>
  <c r="O264" i="2"/>
  <c r="O265" i="2"/>
  <c r="R265" i="2" s="1"/>
  <c r="O266" i="2"/>
  <c r="O267" i="2"/>
  <c r="R267" i="2" s="1"/>
  <c r="O268" i="2"/>
  <c r="O269" i="2"/>
  <c r="O270" i="2"/>
  <c r="T270" i="2" s="1"/>
  <c r="O271" i="2"/>
  <c r="O272" i="2"/>
  <c r="O273" i="2"/>
  <c r="O274" i="2"/>
  <c r="O275" i="2"/>
  <c r="Q275" i="2" s="1"/>
  <c r="O276" i="2"/>
  <c r="O277" i="2"/>
  <c r="O278" i="2"/>
  <c r="O279" i="2"/>
  <c r="O280" i="2"/>
  <c r="O281" i="2"/>
  <c r="T281" i="2" s="1"/>
  <c r="O282" i="2"/>
  <c r="T282" i="2" s="1"/>
  <c r="O283" i="2"/>
  <c r="O284" i="2"/>
  <c r="O285" i="2"/>
  <c r="R285" i="2" s="1"/>
  <c r="O286" i="2"/>
  <c r="O287" i="2"/>
  <c r="Q287" i="2" s="1"/>
  <c r="O288" i="2"/>
  <c r="O289" i="2"/>
  <c r="O290" i="2"/>
  <c r="T290" i="2" s="1"/>
  <c r="O291" i="2"/>
  <c r="O292" i="2"/>
  <c r="O293" i="2"/>
  <c r="O294" i="2"/>
  <c r="O295" i="2"/>
  <c r="R295" i="2" s="1"/>
  <c r="O296" i="2"/>
  <c r="O297" i="2"/>
  <c r="O298" i="2"/>
  <c r="O299" i="2"/>
  <c r="O300" i="2"/>
  <c r="O301" i="2"/>
  <c r="T301" i="2" s="1"/>
  <c r="O302" i="2"/>
  <c r="S302" i="2" s="1"/>
  <c r="O303" i="2"/>
  <c r="O304" i="2"/>
  <c r="O305" i="2"/>
  <c r="Q305" i="2" s="1"/>
  <c r="O306" i="2"/>
  <c r="O307" i="2"/>
  <c r="P307" i="2" s="1"/>
  <c r="O308" i="2"/>
  <c r="O309" i="2"/>
  <c r="O310" i="2"/>
  <c r="S310" i="2" s="1"/>
  <c r="O311" i="2"/>
  <c r="O312" i="2"/>
  <c r="O313" i="2"/>
  <c r="O314" i="2"/>
  <c r="O315" i="2"/>
  <c r="P315" i="2" s="1"/>
  <c r="O316" i="2"/>
  <c r="O317" i="2"/>
  <c r="O318" i="2"/>
  <c r="O319" i="2"/>
  <c r="O320" i="2"/>
  <c r="O321" i="2"/>
  <c r="T321" i="2" s="1"/>
  <c r="O322" i="2"/>
  <c r="T322" i="2" s="1"/>
  <c r="O323" i="2"/>
  <c r="O324" i="2"/>
  <c r="O325" i="2"/>
  <c r="Q325" i="2" s="1"/>
  <c r="O326" i="2"/>
  <c r="O327" i="2"/>
  <c r="P327" i="2" s="1"/>
  <c r="O328" i="2"/>
  <c r="O329" i="2"/>
  <c r="O330" i="2"/>
  <c r="T330" i="2" s="1"/>
  <c r="O331" i="2"/>
  <c r="O332" i="2"/>
  <c r="O333" i="2"/>
  <c r="O334" i="2"/>
  <c r="O335" i="2"/>
  <c r="R335" i="2" s="1"/>
  <c r="O336" i="2"/>
  <c r="O337" i="2"/>
  <c r="O338" i="2"/>
  <c r="O339" i="2"/>
  <c r="O340" i="2"/>
  <c r="O341" i="2"/>
  <c r="O342" i="2"/>
  <c r="S342" i="2" s="1"/>
  <c r="O343" i="2"/>
  <c r="O344" i="2"/>
  <c r="O345" i="2"/>
  <c r="R345" i="2" s="1"/>
  <c r="O346" i="2"/>
  <c r="O347" i="2"/>
  <c r="R347" i="2" s="1"/>
  <c r="O348" i="2"/>
  <c r="O349" i="2"/>
  <c r="T349" i="2" s="1"/>
  <c r="O350" i="2"/>
  <c r="S350" i="2" s="1"/>
  <c r="O351" i="2"/>
  <c r="O352" i="2"/>
  <c r="O353" i="2"/>
  <c r="O354" i="2"/>
  <c r="O355" i="2"/>
  <c r="Q355" i="2" s="1"/>
  <c r="O356" i="2"/>
  <c r="O357" i="2"/>
  <c r="O358" i="2"/>
  <c r="O359" i="2"/>
  <c r="T359" i="2" s="1"/>
  <c r="O360" i="2"/>
  <c r="T360" i="2" s="1"/>
  <c r="O361" i="2"/>
  <c r="T361" i="2" s="1"/>
  <c r="O362" i="2"/>
  <c r="T362" i="2" s="1"/>
  <c r="O363" i="2"/>
  <c r="O364" i="2"/>
  <c r="O365" i="2"/>
  <c r="P365" i="2" s="1"/>
  <c r="O366" i="2"/>
  <c r="O367" i="2"/>
  <c r="O368" i="2"/>
  <c r="O369" i="2"/>
  <c r="O370" i="2"/>
  <c r="S370" i="2" s="1"/>
  <c r="O371" i="2"/>
  <c r="O372" i="2"/>
  <c r="O373" i="2"/>
  <c r="O374" i="2"/>
  <c r="O375" i="2"/>
  <c r="Q375" i="2" s="1"/>
  <c r="O376" i="2"/>
  <c r="O377" i="2"/>
  <c r="O378" i="2"/>
  <c r="O379" i="2"/>
  <c r="T379" i="2" s="1"/>
  <c r="O380" i="2"/>
  <c r="T380" i="2" s="1"/>
  <c r="O381" i="2"/>
  <c r="T381" i="2" s="1"/>
  <c r="O382" i="2"/>
  <c r="S382" i="2" s="1"/>
  <c r="O383" i="2"/>
  <c r="O384" i="2"/>
  <c r="O385" i="2"/>
  <c r="P385" i="2" s="1"/>
  <c r="O386" i="2"/>
  <c r="O387" i="2"/>
  <c r="T387" i="2" s="1"/>
  <c r="O388" i="2"/>
  <c r="O389" i="2"/>
  <c r="O390" i="2"/>
  <c r="S390" i="2" s="1"/>
  <c r="O391" i="2"/>
  <c r="T391" i="2" s="1"/>
  <c r="O392" i="2"/>
  <c r="T392" i="2" s="1"/>
  <c r="O393" i="2"/>
  <c r="O394" i="2"/>
  <c r="O395" i="2"/>
  <c r="R395" i="2" s="1"/>
  <c r="O396" i="2"/>
  <c r="O397" i="2"/>
  <c r="S397" i="2" s="1"/>
  <c r="O398" i="2"/>
  <c r="O399" i="2"/>
  <c r="T399" i="2" s="1"/>
  <c r="O400" i="2"/>
  <c r="O401" i="2"/>
  <c r="O402" i="2"/>
  <c r="S402" i="2" s="1"/>
  <c r="O403" i="2"/>
  <c r="O404" i="2"/>
  <c r="O405" i="2"/>
  <c r="R405" i="2" s="1"/>
  <c r="O406" i="2"/>
  <c r="O407" i="2"/>
  <c r="T407" i="2" s="1"/>
  <c r="O408" i="2"/>
  <c r="O409" i="2"/>
  <c r="T409" i="2" s="1"/>
  <c r="O410" i="2"/>
  <c r="S410" i="2" s="1"/>
  <c r="O411" i="2"/>
  <c r="O412" i="2"/>
  <c r="T412" i="2" s="1"/>
  <c r="O413" i="2"/>
  <c r="T413" i="2" s="1"/>
  <c r="O414" i="2"/>
  <c r="T414" i="2" s="1"/>
  <c r="O415" i="2"/>
  <c r="R415" i="2" s="1"/>
  <c r="O416" i="2"/>
  <c r="T416" i="2" s="1"/>
  <c r="O417" i="2"/>
  <c r="O418" i="2"/>
  <c r="O419" i="2"/>
  <c r="T419" i="2" s="1"/>
  <c r="O420" i="2"/>
  <c r="T420" i="2" s="1"/>
  <c r="O421" i="2"/>
  <c r="T421" i="2" s="1"/>
  <c r="O422" i="2"/>
  <c r="T422" i="2" s="1"/>
  <c r="O423" i="2"/>
  <c r="T423" i="2" s="1"/>
  <c r="O424" i="2"/>
  <c r="T424" i="2" s="1"/>
  <c r="O425" i="2"/>
  <c r="Q425" i="2" s="1"/>
  <c r="O426" i="2"/>
  <c r="T426" i="2" s="1"/>
  <c r="O427" i="2"/>
  <c r="T427" i="2" s="1"/>
  <c r="O428" i="2"/>
  <c r="O429" i="2"/>
  <c r="T429" i="2" s="1"/>
  <c r="O430" i="2"/>
  <c r="S430" i="2" s="1"/>
  <c r="O431" i="2"/>
  <c r="T431" i="2" s="1"/>
  <c r="O432" i="2"/>
  <c r="T432" i="2" s="1"/>
  <c r="O433" i="2"/>
  <c r="T433" i="2" s="1"/>
  <c r="O434" i="2"/>
  <c r="T434" i="2" s="1"/>
  <c r="O435" i="2"/>
  <c r="R435" i="2" s="1"/>
  <c r="O436" i="2"/>
  <c r="T436" i="2" s="1"/>
  <c r="O437" i="2"/>
  <c r="O438" i="2"/>
  <c r="O439" i="2"/>
  <c r="T439" i="2" s="1"/>
  <c r="O440" i="2"/>
  <c r="T440" i="2" s="1"/>
  <c r="O441" i="2"/>
  <c r="U441" i="2" s="1"/>
  <c r="O442" i="2"/>
  <c r="T442" i="2" s="1"/>
  <c r="O2" i="2"/>
  <c r="S2" i="2" s="1"/>
  <c r="S45" i="2" l="1"/>
  <c r="S42" i="2"/>
  <c r="S105" i="2"/>
  <c r="S102" i="2"/>
  <c r="S395" i="2"/>
  <c r="S285" i="2"/>
  <c r="T162" i="2"/>
  <c r="T285" i="2"/>
  <c r="S205" i="2"/>
  <c r="T142" i="2"/>
  <c r="T265" i="2"/>
  <c r="T165" i="2"/>
  <c r="S185" i="2"/>
  <c r="S290" i="2"/>
  <c r="S90" i="2"/>
  <c r="S50" i="2"/>
  <c r="S399" i="2"/>
  <c r="S122" i="2"/>
  <c r="T305" i="2"/>
  <c r="S170" i="2"/>
  <c r="S22" i="2"/>
  <c r="T85" i="2"/>
  <c r="T410" i="2"/>
  <c r="T82" i="2"/>
  <c r="S250" i="2"/>
  <c r="S125" i="2"/>
  <c r="T405" i="2"/>
  <c r="T62" i="2"/>
  <c r="T385" i="2"/>
  <c r="S413" i="2"/>
  <c r="S305" i="2"/>
  <c r="S207" i="2"/>
  <c r="S127" i="2"/>
  <c r="T425" i="2"/>
  <c r="T307" i="2"/>
  <c r="T185" i="2"/>
  <c r="T105" i="2"/>
  <c r="T347" i="2"/>
  <c r="T225" i="2"/>
  <c r="T125" i="2"/>
  <c r="T47" i="2"/>
  <c r="S375" i="2"/>
  <c r="T145" i="2"/>
  <c r="T365" i="2"/>
  <c r="S87" i="2"/>
  <c r="T2" i="2"/>
  <c r="S330" i="2"/>
  <c r="S245" i="2"/>
  <c r="S145" i="2"/>
  <c r="S85" i="2"/>
  <c r="T345" i="2"/>
  <c r="T210" i="2"/>
  <c r="T147" i="2"/>
  <c r="T247" i="2"/>
  <c r="S365" i="2"/>
  <c r="S25" i="2"/>
  <c r="S345" i="2"/>
  <c r="S247" i="2"/>
  <c r="S433" i="2"/>
  <c r="S327" i="2"/>
  <c r="S225" i="2"/>
  <c r="S7" i="2"/>
  <c r="T325" i="2"/>
  <c r="T207" i="2"/>
  <c r="T110" i="2"/>
  <c r="S287" i="2"/>
  <c r="S47" i="2"/>
  <c r="S265" i="2"/>
  <c r="S167" i="2"/>
  <c r="T65" i="2"/>
  <c r="S165" i="2"/>
  <c r="T245" i="2"/>
  <c r="S423" i="2"/>
  <c r="S325" i="2"/>
  <c r="S130" i="2"/>
  <c r="S5" i="2"/>
  <c r="T310" i="2"/>
  <c r="T205" i="2"/>
  <c r="T107" i="2"/>
  <c r="T332" i="2"/>
  <c r="S332" i="2"/>
  <c r="T192" i="2"/>
  <c r="S192" i="2"/>
  <c r="U411" i="2"/>
  <c r="T411" i="2"/>
  <c r="S401" i="2"/>
  <c r="T401" i="2"/>
  <c r="U341" i="2"/>
  <c r="T341" i="2"/>
  <c r="T331" i="2"/>
  <c r="S331" i="2"/>
  <c r="T191" i="2"/>
  <c r="S191" i="2"/>
  <c r="S442" i="2"/>
  <c r="T280" i="2"/>
  <c r="S280" i="2"/>
  <c r="T60" i="2"/>
  <c r="S60" i="2"/>
  <c r="T339" i="2"/>
  <c r="S339" i="2"/>
  <c r="T309" i="2"/>
  <c r="S309" i="2"/>
  <c r="T249" i="2"/>
  <c r="S249" i="2"/>
  <c r="T219" i="2"/>
  <c r="S219" i="2"/>
  <c r="T169" i="2"/>
  <c r="S169" i="2"/>
  <c r="T149" i="2"/>
  <c r="S149" i="2"/>
  <c r="T109" i="2"/>
  <c r="S109" i="2"/>
  <c r="T49" i="2"/>
  <c r="S49" i="2"/>
  <c r="S322" i="2"/>
  <c r="T202" i="2"/>
  <c r="T368" i="2"/>
  <c r="S368" i="2"/>
  <c r="T288" i="2"/>
  <c r="S288" i="2"/>
  <c r="T218" i="2"/>
  <c r="S218" i="2"/>
  <c r="T168" i="2"/>
  <c r="S168" i="2"/>
  <c r="T128" i="2"/>
  <c r="S128" i="2"/>
  <c r="T108" i="2"/>
  <c r="S108" i="2"/>
  <c r="T88" i="2"/>
  <c r="S88" i="2"/>
  <c r="T78" i="2"/>
  <c r="S78" i="2"/>
  <c r="T68" i="2"/>
  <c r="S68" i="2"/>
  <c r="T58" i="2"/>
  <c r="S58" i="2"/>
  <c r="T48" i="2"/>
  <c r="S48" i="2"/>
  <c r="R38" i="2"/>
  <c r="T38" i="2"/>
  <c r="S38" i="2"/>
  <c r="U28" i="2"/>
  <c r="T28" i="2"/>
  <c r="S28" i="2"/>
  <c r="U18" i="2"/>
  <c r="T18" i="2"/>
  <c r="S18" i="2"/>
  <c r="T8" i="2"/>
  <c r="S8" i="2"/>
  <c r="S439" i="2"/>
  <c r="S419" i="2"/>
  <c r="S391" i="2"/>
  <c r="S359" i="2"/>
  <c r="S321" i="2"/>
  <c r="S281" i="2"/>
  <c r="S201" i="2"/>
  <c r="S161" i="2"/>
  <c r="S121" i="2"/>
  <c r="S81" i="2"/>
  <c r="S41" i="2"/>
  <c r="T441" i="2"/>
  <c r="T390" i="2"/>
  <c r="T190" i="2"/>
  <c r="T292" i="2"/>
  <c r="S292" i="2"/>
  <c r="U371" i="2"/>
  <c r="T371" i="2"/>
  <c r="S371" i="2"/>
  <c r="T251" i="2"/>
  <c r="S251" i="2"/>
  <c r="T231" i="2"/>
  <c r="S231" i="2"/>
  <c r="U171" i="2"/>
  <c r="T171" i="2"/>
  <c r="S171" i="2"/>
  <c r="T151" i="2"/>
  <c r="S151" i="2"/>
  <c r="T51" i="2"/>
  <c r="S51" i="2"/>
  <c r="S422" i="2"/>
  <c r="T262" i="2"/>
  <c r="S400" i="2"/>
  <c r="T400" i="2"/>
  <c r="T260" i="2"/>
  <c r="S260" i="2"/>
  <c r="T240" i="2"/>
  <c r="S240" i="2"/>
  <c r="T200" i="2"/>
  <c r="S200" i="2"/>
  <c r="T160" i="2"/>
  <c r="S160" i="2"/>
  <c r="S120" i="2"/>
  <c r="T120" i="2"/>
  <c r="T40" i="2"/>
  <c r="S40" i="2"/>
  <c r="T389" i="2"/>
  <c r="S389" i="2"/>
  <c r="T319" i="2"/>
  <c r="S319" i="2"/>
  <c r="T259" i="2"/>
  <c r="S259" i="2"/>
  <c r="T239" i="2"/>
  <c r="S239" i="2"/>
  <c r="T189" i="2"/>
  <c r="S189" i="2"/>
  <c r="T129" i="2"/>
  <c r="S129" i="2"/>
  <c r="T69" i="2"/>
  <c r="S69" i="2"/>
  <c r="T59" i="2"/>
  <c r="S59" i="2"/>
  <c r="S392" i="2"/>
  <c r="T428" i="2"/>
  <c r="S428" i="2"/>
  <c r="T398" i="2"/>
  <c r="S398" i="2"/>
  <c r="T388" i="2"/>
  <c r="S388" i="2"/>
  <c r="T338" i="2"/>
  <c r="S338" i="2"/>
  <c r="T308" i="2"/>
  <c r="S308" i="2"/>
  <c r="T238" i="2"/>
  <c r="S238" i="2"/>
  <c r="P417" i="2"/>
  <c r="T417" i="2"/>
  <c r="S417" i="2"/>
  <c r="R337" i="2"/>
  <c r="T337" i="2"/>
  <c r="S337" i="2"/>
  <c r="R277" i="2"/>
  <c r="T277" i="2"/>
  <c r="S277" i="2"/>
  <c r="Q237" i="2"/>
  <c r="T237" i="2"/>
  <c r="S237" i="2"/>
  <c r="Q157" i="2"/>
  <c r="T157" i="2"/>
  <c r="S157" i="2"/>
  <c r="Q137" i="2"/>
  <c r="T137" i="2"/>
  <c r="S137" i="2"/>
  <c r="S381" i="2"/>
  <c r="S349" i="2"/>
  <c r="S270" i="2"/>
  <c r="S230" i="2"/>
  <c r="S150" i="2"/>
  <c r="S70" i="2"/>
  <c r="S30" i="2"/>
  <c r="T430" i="2"/>
  <c r="T342" i="2"/>
  <c r="T287" i="2"/>
  <c r="T242" i="2"/>
  <c r="T187" i="2"/>
  <c r="T87" i="2"/>
  <c r="T372" i="2"/>
  <c r="S372" i="2"/>
  <c r="T352" i="2"/>
  <c r="S352" i="2"/>
  <c r="T252" i="2"/>
  <c r="S252" i="2"/>
  <c r="T291" i="2"/>
  <c r="S291" i="2"/>
  <c r="U141" i="2"/>
  <c r="T141" i="2"/>
  <c r="T140" i="2"/>
  <c r="S140" i="2"/>
  <c r="S80" i="2"/>
  <c r="T80" i="2"/>
  <c r="S441" i="2"/>
  <c r="T299" i="2"/>
  <c r="S299" i="2"/>
  <c r="T229" i="2"/>
  <c r="S229" i="2"/>
  <c r="T199" i="2"/>
  <c r="S199" i="2"/>
  <c r="T159" i="2"/>
  <c r="S159" i="2"/>
  <c r="T99" i="2"/>
  <c r="S99" i="2"/>
  <c r="U29" i="2"/>
  <c r="T29" i="2"/>
  <c r="S29" i="2"/>
  <c r="S420" i="2"/>
  <c r="T408" i="2"/>
  <c r="S408" i="2"/>
  <c r="T348" i="2"/>
  <c r="S348" i="2"/>
  <c r="T318" i="2"/>
  <c r="S318" i="2"/>
  <c r="T268" i="2"/>
  <c r="S268" i="2"/>
  <c r="T228" i="2"/>
  <c r="S228" i="2"/>
  <c r="T208" i="2"/>
  <c r="S208" i="2"/>
  <c r="T138" i="2"/>
  <c r="S138" i="2"/>
  <c r="P377" i="2"/>
  <c r="T377" i="2"/>
  <c r="Q257" i="2"/>
  <c r="T257" i="2"/>
  <c r="S257" i="2"/>
  <c r="Q37" i="2"/>
  <c r="T37" i="2"/>
  <c r="S37" i="2"/>
  <c r="S432" i="2"/>
  <c r="S412" i="2"/>
  <c r="S380" i="2"/>
  <c r="S347" i="2"/>
  <c r="S307" i="2"/>
  <c r="S267" i="2"/>
  <c r="S227" i="2"/>
  <c r="S187" i="2"/>
  <c r="S147" i="2"/>
  <c r="S107" i="2"/>
  <c r="S67" i="2"/>
  <c r="S27" i="2"/>
  <c r="T30" i="2"/>
  <c r="T312" i="2"/>
  <c r="S312" i="2"/>
  <c r="T212" i="2"/>
  <c r="S212" i="2"/>
  <c r="U311" i="2"/>
  <c r="T311" i="2"/>
  <c r="S311" i="2"/>
  <c r="U241" i="2"/>
  <c r="T241" i="2"/>
  <c r="T91" i="2"/>
  <c r="S91" i="2"/>
  <c r="U71" i="2"/>
  <c r="T71" i="2"/>
  <c r="S71" i="2"/>
  <c r="S11" i="2"/>
  <c r="T11" i="2"/>
  <c r="U20" i="2"/>
  <c r="S20" i="2"/>
  <c r="T20" i="2"/>
  <c r="T179" i="2"/>
  <c r="S179" i="2"/>
  <c r="T119" i="2"/>
  <c r="S119" i="2"/>
  <c r="R39" i="2"/>
  <c r="T39" i="2"/>
  <c r="S39" i="2"/>
  <c r="S440" i="2"/>
  <c r="S282" i="2"/>
  <c r="T378" i="2"/>
  <c r="S378" i="2"/>
  <c r="T298" i="2"/>
  <c r="S298" i="2"/>
  <c r="T188" i="2"/>
  <c r="S188" i="2"/>
  <c r="T148" i="2"/>
  <c r="S148" i="2"/>
  <c r="T98" i="2"/>
  <c r="S98" i="2"/>
  <c r="R427" i="2"/>
  <c r="S427" i="2"/>
  <c r="U397" i="2"/>
  <c r="T397" i="2"/>
  <c r="Q217" i="2"/>
  <c r="T217" i="2"/>
  <c r="S217" i="2"/>
  <c r="Q117" i="2"/>
  <c r="T117" i="2"/>
  <c r="S117" i="2"/>
  <c r="S431" i="2"/>
  <c r="S411" i="2"/>
  <c r="S379" i="2"/>
  <c r="T382" i="2"/>
  <c r="T327" i="2"/>
  <c r="T227" i="2"/>
  <c r="T182" i="2"/>
  <c r="T127" i="2"/>
  <c r="T27" i="2"/>
  <c r="P271" i="2"/>
  <c r="T271" i="2"/>
  <c r="S271" i="2"/>
  <c r="P211" i="2"/>
  <c r="T211" i="2"/>
  <c r="S211" i="2"/>
  <c r="T131" i="2"/>
  <c r="S131" i="2"/>
  <c r="U111" i="2"/>
  <c r="T111" i="2"/>
  <c r="S111" i="2"/>
  <c r="S362" i="2"/>
  <c r="S340" i="2"/>
  <c r="T340" i="2"/>
  <c r="S300" i="2"/>
  <c r="T300" i="2"/>
  <c r="T220" i="2"/>
  <c r="S220" i="2"/>
  <c r="T180" i="2"/>
  <c r="S180" i="2"/>
  <c r="S421" i="2"/>
  <c r="T350" i="2"/>
  <c r="T289" i="2"/>
  <c r="S289" i="2"/>
  <c r="T269" i="2"/>
  <c r="S269" i="2"/>
  <c r="T139" i="2"/>
  <c r="S139" i="2"/>
  <c r="T89" i="2"/>
  <c r="S89" i="2"/>
  <c r="T9" i="2"/>
  <c r="S9" i="2"/>
  <c r="T302" i="2"/>
  <c r="T438" i="2"/>
  <c r="S438" i="2"/>
  <c r="T358" i="2"/>
  <c r="S358" i="2"/>
  <c r="T278" i="2"/>
  <c r="S278" i="2"/>
  <c r="T198" i="2"/>
  <c r="S198" i="2"/>
  <c r="T178" i="2"/>
  <c r="S178" i="2"/>
  <c r="T118" i="2"/>
  <c r="S118" i="2"/>
  <c r="Q387" i="2"/>
  <c r="S387" i="2"/>
  <c r="R367" i="2"/>
  <c r="S367" i="2"/>
  <c r="R357" i="2"/>
  <c r="T357" i="2"/>
  <c r="S357" i="2"/>
  <c r="R297" i="2"/>
  <c r="T297" i="2"/>
  <c r="S297" i="2"/>
  <c r="R197" i="2"/>
  <c r="T197" i="2"/>
  <c r="S197" i="2"/>
  <c r="R177" i="2"/>
  <c r="T177" i="2"/>
  <c r="S177" i="2"/>
  <c r="P77" i="2"/>
  <c r="T77" i="2"/>
  <c r="S77" i="2"/>
  <c r="Q57" i="2"/>
  <c r="T57" i="2"/>
  <c r="S57" i="2"/>
  <c r="S377" i="2"/>
  <c r="S222" i="2"/>
  <c r="T370" i="2"/>
  <c r="T272" i="2"/>
  <c r="S272" i="2"/>
  <c r="T232" i="2"/>
  <c r="S232" i="2"/>
  <c r="T351" i="2"/>
  <c r="S351" i="2"/>
  <c r="T31" i="2"/>
  <c r="S31" i="2"/>
  <c r="T320" i="2"/>
  <c r="S320" i="2"/>
  <c r="T100" i="2"/>
  <c r="S100" i="2"/>
  <c r="U10" i="2"/>
  <c r="T10" i="2"/>
  <c r="S361" i="2"/>
  <c r="T369" i="2"/>
  <c r="S369" i="2"/>
  <c r="T329" i="2"/>
  <c r="S329" i="2"/>
  <c r="T279" i="2"/>
  <c r="S279" i="2"/>
  <c r="T209" i="2"/>
  <c r="S209" i="2"/>
  <c r="T79" i="2"/>
  <c r="S79" i="2"/>
  <c r="U19" i="2"/>
  <c r="T19" i="2"/>
  <c r="S19" i="2"/>
  <c r="S360" i="2"/>
  <c r="T402" i="2"/>
  <c r="T418" i="2"/>
  <c r="S418" i="2"/>
  <c r="T328" i="2"/>
  <c r="S328" i="2"/>
  <c r="T258" i="2"/>
  <c r="S258" i="2"/>
  <c r="T248" i="2"/>
  <c r="S248" i="2"/>
  <c r="T158" i="2"/>
  <c r="S158" i="2"/>
  <c r="Q437" i="2"/>
  <c r="T437" i="2"/>
  <c r="S437" i="2"/>
  <c r="Q407" i="2"/>
  <c r="S407" i="2"/>
  <c r="Q317" i="2"/>
  <c r="T317" i="2"/>
  <c r="S317" i="2"/>
  <c r="P97" i="2"/>
  <c r="T97" i="2"/>
  <c r="S97" i="2"/>
  <c r="R17" i="2"/>
  <c r="S17" i="2"/>
  <c r="T17" i="2"/>
  <c r="S429" i="2"/>
  <c r="S409" i="2"/>
  <c r="S341" i="2"/>
  <c r="S301" i="2"/>
  <c r="S261" i="2"/>
  <c r="S221" i="2"/>
  <c r="S181" i="2"/>
  <c r="S141" i="2"/>
  <c r="S101" i="2"/>
  <c r="S61" i="2"/>
  <c r="S21" i="2"/>
  <c r="T367" i="2"/>
  <c r="T267" i="2"/>
  <c r="T167" i="2"/>
  <c r="T67" i="2"/>
  <c r="T21" i="2"/>
  <c r="T256" i="2"/>
  <c r="S256" i="2"/>
  <c r="T396" i="2"/>
  <c r="S396" i="2"/>
  <c r="T376" i="2"/>
  <c r="S376" i="2"/>
  <c r="T356" i="2"/>
  <c r="S356" i="2"/>
  <c r="T346" i="2"/>
  <c r="S346" i="2"/>
  <c r="T336" i="2"/>
  <c r="S336" i="2"/>
  <c r="T296" i="2"/>
  <c r="S296" i="2"/>
  <c r="T266" i="2"/>
  <c r="S266" i="2"/>
  <c r="T216" i="2"/>
  <c r="S216" i="2"/>
  <c r="T186" i="2"/>
  <c r="S186" i="2"/>
  <c r="T166" i="2"/>
  <c r="S166" i="2"/>
  <c r="T146" i="2"/>
  <c r="S146" i="2"/>
  <c r="T96" i="2"/>
  <c r="S96" i="2"/>
  <c r="T76" i="2"/>
  <c r="S76" i="2"/>
  <c r="T56" i="2"/>
  <c r="S56" i="2"/>
  <c r="T36" i="2"/>
  <c r="S36" i="2"/>
  <c r="T16" i="2"/>
  <c r="S16" i="2"/>
  <c r="S405" i="2"/>
  <c r="S355" i="2"/>
  <c r="T12" i="2"/>
  <c r="T366" i="2"/>
  <c r="S366" i="2"/>
  <c r="T316" i="2"/>
  <c r="S316" i="2"/>
  <c r="T276" i="2"/>
  <c r="S276" i="2"/>
  <c r="T196" i="2"/>
  <c r="S196" i="2"/>
  <c r="T156" i="2"/>
  <c r="S156" i="2"/>
  <c r="T136" i="2"/>
  <c r="S136" i="2"/>
  <c r="T86" i="2"/>
  <c r="S86" i="2"/>
  <c r="T6" i="2"/>
  <c r="S6" i="2"/>
  <c r="T404" i="2"/>
  <c r="S404" i="2"/>
  <c r="T394" i="2"/>
  <c r="S394" i="2"/>
  <c r="T384" i="2"/>
  <c r="S384" i="2"/>
  <c r="T374" i="2"/>
  <c r="S374" i="2"/>
  <c r="T364" i="2"/>
  <c r="S364" i="2"/>
  <c r="T354" i="2"/>
  <c r="S354" i="2"/>
  <c r="T344" i="2"/>
  <c r="S344" i="2"/>
  <c r="T334" i="2"/>
  <c r="S334" i="2"/>
  <c r="T324" i="2"/>
  <c r="S324" i="2"/>
  <c r="T314" i="2"/>
  <c r="S314" i="2"/>
  <c r="T304" i="2"/>
  <c r="S304" i="2"/>
  <c r="T294" i="2"/>
  <c r="S294" i="2"/>
  <c r="T284" i="2"/>
  <c r="S284" i="2"/>
  <c r="T274" i="2"/>
  <c r="S274" i="2"/>
  <c r="T264" i="2"/>
  <c r="S264" i="2"/>
  <c r="T254" i="2"/>
  <c r="S254" i="2"/>
  <c r="T244" i="2"/>
  <c r="S244" i="2"/>
  <c r="T234" i="2"/>
  <c r="S234" i="2"/>
  <c r="T224" i="2"/>
  <c r="S224" i="2"/>
  <c r="T214" i="2"/>
  <c r="S214" i="2"/>
  <c r="T204" i="2"/>
  <c r="S204" i="2"/>
  <c r="T194" i="2"/>
  <c r="S194" i="2"/>
  <c r="T184" i="2"/>
  <c r="S184" i="2"/>
  <c r="T174" i="2"/>
  <c r="S174" i="2"/>
  <c r="T164" i="2"/>
  <c r="S164" i="2"/>
  <c r="T154" i="2"/>
  <c r="S154" i="2"/>
  <c r="T144" i="2"/>
  <c r="S144" i="2"/>
  <c r="T134" i="2"/>
  <c r="S134" i="2"/>
  <c r="T124" i="2"/>
  <c r="S124" i="2"/>
  <c r="T114" i="2"/>
  <c r="S114" i="2"/>
  <c r="T104" i="2"/>
  <c r="S104" i="2"/>
  <c r="T94" i="2"/>
  <c r="S94" i="2"/>
  <c r="T84" i="2"/>
  <c r="S84" i="2"/>
  <c r="T74" i="2"/>
  <c r="S74" i="2"/>
  <c r="T64" i="2"/>
  <c r="S64" i="2"/>
  <c r="T54" i="2"/>
  <c r="S54" i="2"/>
  <c r="T44" i="2"/>
  <c r="S44" i="2"/>
  <c r="T34" i="2"/>
  <c r="S34" i="2"/>
  <c r="T24" i="2"/>
  <c r="S24" i="2"/>
  <c r="T14" i="2"/>
  <c r="S14" i="2"/>
  <c r="T4" i="2"/>
  <c r="S4" i="2"/>
  <c r="S436" i="2"/>
  <c r="S426" i="2"/>
  <c r="S416" i="2"/>
  <c r="S335" i="2"/>
  <c r="S315" i="2"/>
  <c r="S295" i="2"/>
  <c r="S275" i="2"/>
  <c r="S255" i="2"/>
  <c r="S235" i="2"/>
  <c r="S215" i="2"/>
  <c r="S195" i="2"/>
  <c r="S175" i="2"/>
  <c r="S155" i="2"/>
  <c r="S135" i="2"/>
  <c r="S115" i="2"/>
  <c r="S95" i="2"/>
  <c r="S75" i="2"/>
  <c r="S55" i="2"/>
  <c r="S35" i="2"/>
  <c r="S15" i="2"/>
  <c r="T435" i="2"/>
  <c r="T415" i="2"/>
  <c r="T395" i="2"/>
  <c r="T375" i="2"/>
  <c r="T355" i="2"/>
  <c r="T335" i="2"/>
  <c r="T315" i="2"/>
  <c r="T295" i="2"/>
  <c r="T275" i="2"/>
  <c r="T255" i="2"/>
  <c r="T235" i="2"/>
  <c r="T215" i="2"/>
  <c r="T195" i="2"/>
  <c r="T175" i="2"/>
  <c r="T155" i="2"/>
  <c r="T135" i="2"/>
  <c r="T115" i="2"/>
  <c r="T95" i="2"/>
  <c r="T406" i="2"/>
  <c r="S406" i="2"/>
  <c r="Q386" i="2"/>
  <c r="T386" i="2"/>
  <c r="S386" i="2"/>
  <c r="T326" i="2"/>
  <c r="S326" i="2"/>
  <c r="T306" i="2"/>
  <c r="S306" i="2"/>
  <c r="Q286" i="2"/>
  <c r="T286" i="2"/>
  <c r="S286" i="2"/>
  <c r="T246" i="2"/>
  <c r="S246" i="2"/>
  <c r="T236" i="2"/>
  <c r="S236" i="2"/>
  <c r="T226" i="2"/>
  <c r="S226" i="2"/>
  <c r="T206" i="2"/>
  <c r="S206" i="2"/>
  <c r="T176" i="2"/>
  <c r="S176" i="2"/>
  <c r="T126" i="2"/>
  <c r="S126" i="2"/>
  <c r="T116" i="2"/>
  <c r="S116" i="2"/>
  <c r="T106" i="2"/>
  <c r="S106" i="2"/>
  <c r="T66" i="2"/>
  <c r="S66" i="2"/>
  <c r="T46" i="2"/>
  <c r="S46" i="2"/>
  <c r="T26" i="2"/>
  <c r="S26" i="2"/>
  <c r="T403" i="2"/>
  <c r="S403" i="2"/>
  <c r="T393" i="2"/>
  <c r="S393" i="2"/>
  <c r="T383" i="2"/>
  <c r="S383" i="2"/>
  <c r="T373" i="2"/>
  <c r="S373" i="2"/>
  <c r="T363" i="2"/>
  <c r="S363" i="2"/>
  <c r="T353" i="2"/>
  <c r="S353" i="2"/>
  <c r="T343" i="2"/>
  <c r="S343" i="2"/>
  <c r="T333" i="2"/>
  <c r="S333" i="2"/>
  <c r="T323" i="2"/>
  <c r="S323" i="2"/>
  <c r="T313" i="2"/>
  <c r="S313" i="2"/>
  <c r="T303" i="2"/>
  <c r="S303" i="2"/>
  <c r="T293" i="2"/>
  <c r="S293" i="2"/>
  <c r="T283" i="2"/>
  <c r="S283" i="2"/>
  <c r="T273" i="2"/>
  <c r="S273" i="2"/>
  <c r="T263" i="2"/>
  <c r="S263" i="2"/>
  <c r="T253" i="2"/>
  <c r="S253" i="2"/>
  <c r="T243" i="2"/>
  <c r="S243" i="2"/>
  <c r="T233" i="2"/>
  <c r="S233" i="2"/>
  <c r="T223" i="2"/>
  <c r="S223" i="2"/>
  <c r="T213" i="2"/>
  <c r="S213" i="2"/>
  <c r="T203" i="2"/>
  <c r="S203" i="2"/>
  <c r="T193" i="2"/>
  <c r="S193" i="2"/>
  <c r="T183" i="2"/>
  <c r="S183" i="2"/>
  <c r="T173" i="2"/>
  <c r="S173" i="2"/>
  <c r="T163" i="2"/>
  <c r="S163" i="2"/>
  <c r="T153" i="2"/>
  <c r="S153" i="2"/>
  <c r="T143" i="2"/>
  <c r="S143" i="2"/>
  <c r="T133" i="2"/>
  <c r="S133" i="2"/>
  <c r="T123" i="2"/>
  <c r="S123" i="2"/>
  <c r="T113" i="2"/>
  <c r="S113" i="2"/>
  <c r="T103" i="2"/>
  <c r="S103" i="2"/>
  <c r="T93" i="2"/>
  <c r="S93" i="2"/>
  <c r="T83" i="2"/>
  <c r="S83" i="2"/>
  <c r="T73" i="2"/>
  <c r="S73" i="2"/>
  <c r="T63" i="2"/>
  <c r="S63" i="2"/>
  <c r="T53" i="2"/>
  <c r="S53" i="2"/>
  <c r="T43" i="2"/>
  <c r="S43" i="2"/>
  <c r="T33" i="2"/>
  <c r="S33" i="2"/>
  <c r="T23" i="2"/>
  <c r="S23" i="2"/>
  <c r="T13" i="2"/>
  <c r="S13" i="2"/>
  <c r="T3" i="2"/>
  <c r="S3" i="2"/>
  <c r="S435" i="2"/>
  <c r="S425" i="2"/>
  <c r="S415" i="2"/>
  <c r="S385" i="2"/>
  <c r="S172" i="2"/>
  <c r="S152" i="2"/>
  <c r="S132" i="2"/>
  <c r="S112" i="2"/>
  <c r="S92" i="2"/>
  <c r="S72" i="2"/>
  <c r="S52" i="2"/>
  <c r="S32" i="2"/>
  <c r="S434" i="2"/>
  <c r="S424" i="2"/>
  <c r="S414" i="2"/>
  <c r="R434" i="2"/>
  <c r="R414" i="2"/>
  <c r="R384" i="2"/>
  <c r="P364" i="2"/>
  <c r="P344" i="2"/>
  <c r="R324" i="2"/>
  <c r="R314" i="2"/>
  <c r="R294" i="2"/>
  <c r="U264" i="2"/>
  <c r="P194" i="2"/>
  <c r="U154" i="2"/>
  <c r="U74" i="2"/>
  <c r="P34" i="2"/>
  <c r="U393" i="2"/>
  <c r="P353" i="2"/>
  <c r="P303" i="2"/>
  <c r="U253" i="2"/>
  <c r="U203" i="2"/>
  <c r="P153" i="2"/>
  <c r="U113" i="2"/>
  <c r="U63" i="2"/>
  <c r="U23" i="2"/>
  <c r="U402" i="2"/>
  <c r="U352" i="2"/>
  <c r="U322" i="2"/>
  <c r="R436" i="2"/>
  <c r="R426" i="2"/>
  <c r="R416" i="2"/>
  <c r="R406" i="2"/>
  <c r="R396" i="2"/>
  <c r="P376" i="2"/>
  <c r="P366" i="2"/>
  <c r="R356" i="2"/>
  <c r="R346" i="2"/>
  <c r="R336" i="2"/>
  <c r="R326" i="2"/>
  <c r="P316" i="2"/>
  <c r="R306" i="2"/>
  <c r="R296" i="2"/>
  <c r="R276" i="2"/>
  <c r="R266" i="2"/>
  <c r="Q256" i="2"/>
  <c r="R246" i="2"/>
  <c r="Q236" i="2"/>
  <c r="R226" i="2"/>
  <c r="R216" i="2"/>
  <c r="Q206" i="2"/>
  <c r="R196" i="2"/>
  <c r="Q186" i="2"/>
  <c r="R176" i="2"/>
  <c r="R166" i="2"/>
  <c r="Q156" i="2"/>
  <c r="R146" i="2"/>
  <c r="Q136" i="2"/>
  <c r="U126" i="2"/>
  <c r="P116" i="2"/>
  <c r="P106" i="2"/>
  <c r="R96" i="2"/>
  <c r="P86" i="2"/>
  <c r="Q76" i="2"/>
  <c r="R66" i="2"/>
  <c r="Q56" i="2"/>
  <c r="R46" i="2"/>
  <c r="Q36" i="2"/>
  <c r="U26" i="2"/>
  <c r="R16" i="2"/>
  <c r="P6" i="2"/>
  <c r="P134" i="2"/>
  <c r="P374" i="2"/>
  <c r="P304" i="2"/>
  <c r="U254" i="2"/>
  <c r="P234" i="2"/>
  <c r="P224" i="2"/>
  <c r="U174" i="2"/>
  <c r="P124" i="2"/>
  <c r="U84" i="2"/>
  <c r="U54" i="2"/>
  <c r="P24" i="2"/>
  <c r="P433" i="2"/>
  <c r="P403" i="2"/>
  <c r="U373" i="2"/>
  <c r="U313" i="2"/>
  <c r="P273" i="2"/>
  <c r="U213" i="2"/>
  <c r="U183" i="2"/>
  <c r="U143" i="2"/>
  <c r="U103" i="2"/>
  <c r="P93" i="2"/>
  <c r="U53" i="2"/>
  <c r="U3" i="2"/>
  <c r="U442" i="2"/>
  <c r="U422" i="2"/>
  <c r="U372" i="2"/>
  <c r="U332" i="2"/>
  <c r="U292" i="2"/>
  <c r="U262" i="2"/>
  <c r="U242" i="2"/>
  <c r="P222" i="2"/>
  <c r="U202" i="2"/>
  <c r="P192" i="2"/>
  <c r="U162" i="2"/>
  <c r="P152" i="2"/>
  <c r="U132" i="2"/>
  <c r="U102" i="2"/>
  <c r="U72" i="2"/>
  <c r="U42" i="2"/>
  <c r="U22" i="2"/>
  <c r="U381" i="2"/>
  <c r="U351" i="2"/>
  <c r="U321" i="2"/>
  <c r="U301" i="2"/>
  <c r="P251" i="2"/>
  <c r="P151" i="2"/>
  <c r="U131" i="2"/>
  <c r="P81" i="2"/>
  <c r="U31" i="2"/>
  <c r="R424" i="2"/>
  <c r="R394" i="2"/>
  <c r="R334" i="2"/>
  <c r="P274" i="2"/>
  <c r="P204" i="2"/>
  <c r="P164" i="2"/>
  <c r="P104" i="2"/>
  <c r="P64" i="2"/>
  <c r="U14" i="2"/>
  <c r="R2" i="2"/>
  <c r="U423" i="2"/>
  <c r="P383" i="2"/>
  <c r="P333" i="2"/>
  <c r="U293" i="2"/>
  <c r="U233" i="2"/>
  <c r="P193" i="2"/>
  <c r="U173" i="2"/>
  <c r="U133" i="2"/>
  <c r="U83" i="2"/>
  <c r="U33" i="2"/>
  <c r="U432" i="2"/>
  <c r="U392" i="2"/>
  <c r="U362" i="2"/>
  <c r="U342" i="2"/>
  <c r="U302" i="2"/>
  <c r="P272" i="2"/>
  <c r="U232" i="2"/>
  <c r="U172" i="2"/>
  <c r="U122" i="2"/>
  <c r="U92" i="2"/>
  <c r="U62" i="2"/>
  <c r="U32" i="2"/>
  <c r="U431" i="2"/>
  <c r="U391" i="2"/>
  <c r="U291" i="2"/>
  <c r="U281" i="2"/>
  <c r="U261" i="2"/>
  <c r="U231" i="2"/>
  <c r="P221" i="2"/>
  <c r="U201" i="2"/>
  <c r="P181" i="2"/>
  <c r="U161" i="2"/>
  <c r="U121" i="2"/>
  <c r="U91" i="2"/>
  <c r="U51" i="2"/>
  <c r="R404" i="2"/>
  <c r="P354" i="2"/>
  <c r="P284" i="2"/>
  <c r="U244" i="2"/>
  <c r="U214" i="2"/>
  <c r="U184" i="2"/>
  <c r="U144" i="2"/>
  <c r="U114" i="2"/>
  <c r="P94" i="2"/>
  <c r="U44" i="2"/>
  <c r="P4" i="2"/>
  <c r="U413" i="2"/>
  <c r="U363" i="2"/>
  <c r="U343" i="2"/>
  <c r="U323" i="2"/>
  <c r="P283" i="2"/>
  <c r="U263" i="2"/>
  <c r="U243" i="2"/>
  <c r="P223" i="2"/>
  <c r="P163" i="2"/>
  <c r="U123" i="2"/>
  <c r="U73" i="2"/>
  <c r="U43" i="2"/>
  <c r="U13" i="2"/>
  <c r="U412" i="2"/>
  <c r="U382" i="2"/>
  <c r="U312" i="2"/>
  <c r="P282" i="2"/>
  <c r="U252" i="2"/>
  <c r="U212" i="2"/>
  <c r="P182" i="2"/>
  <c r="U142" i="2"/>
  <c r="U112" i="2"/>
  <c r="U82" i="2"/>
  <c r="U52" i="2"/>
  <c r="U12" i="2"/>
  <c r="U421" i="2"/>
  <c r="U401" i="2"/>
  <c r="U361" i="2"/>
  <c r="U331" i="2"/>
  <c r="U191" i="2"/>
  <c r="U101" i="2"/>
  <c r="U61" i="2"/>
  <c r="U41" i="2"/>
  <c r="U11" i="2"/>
  <c r="P75" i="2"/>
  <c r="R65" i="2"/>
  <c r="U55" i="2"/>
  <c r="R45" i="2"/>
  <c r="R35" i="2"/>
  <c r="P25" i="2"/>
  <c r="R15" i="2"/>
  <c r="P5" i="2"/>
  <c r="U440" i="2"/>
  <c r="U420" i="2"/>
  <c r="U370" i="2"/>
  <c r="U330" i="2"/>
  <c r="U300" i="2"/>
  <c r="U260" i="2"/>
  <c r="U220" i="2"/>
  <c r="U200" i="2"/>
  <c r="U160" i="2"/>
  <c r="U100" i="2"/>
  <c r="U90" i="2"/>
  <c r="U40" i="2"/>
  <c r="U439" i="2"/>
  <c r="U429" i="2"/>
  <c r="U419" i="2"/>
  <c r="U409" i="2"/>
  <c r="U399" i="2"/>
  <c r="U389" i="2"/>
  <c r="U379" i="2"/>
  <c r="U369" i="2"/>
  <c r="U359" i="2"/>
  <c r="U349" i="2"/>
  <c r="U339" i="2"/>
  <c r="U329" i="2"/>
  <c r="U319" i="2"/>
  <c r="U309" i="2"/>
  <c r="U299" i="2"/>
  <c r="U289" i="2"/>
  <c r="U279" i="2"/>
  <c r="U269" i="2"/>
  <c r="U259" i="2"/>
  <c r="U249" i="2"/>
  <c r="U239" i="2"/>
  <c r="U229" i="2"/>
  <c r="U219" i="2"/>
  <c r="U209" i="2"/>
  <c r="U199" i="2"/>
  <c r="U189" i="2"/>
  <c r="U179" i="2"/>
  <c r="U169" i="2"/>
  <c r="U159" i="2"/>
  <c r="U149" i="2"/>
  <c r="U139" i="2"/>
  <c r="U129" i="2"/>
  <c r="U119" i="2"/>
  <c r="U109" i="2"/>
  <c r="U99" i="2"/>
  <c r="U89" i="2"/>
  <c r="U79" i="2"/>
  <c r="U69" i="2"/>
  <c r="P59" i="2"/>
  <c r="U49" i="2"/>
  <c r="Q9" i="2"/>
  <c r="U410" i="2"/>
  <c r="U390" i="2"/>
  <c r="U360" i="2"/>
  <c r="U340" i="2"/>
  <c r="U320" i="2"/>
  <c r="U290" i="2"/>
  <c r="U280" i="2"/>
  <c r="P250" i="2"/>
  <c r="U230" i="2"/>
  <c r="U190" i="2"/>
  <c r="U170" i="2"/>
  <c r="U140" i="2"/>
  <c r="U80" i="2"/>
  <c r="U60" i="2"/>
  <c r="U50" i="2"/>
  <c r="Q438" i="2"/>
  <c r="U428" i="2"/>
  <c r="Q418" i="2"/>
  <c r="U408" i="2"/>
  <c r="U398" i="2"/>
  <c r="Q388" i="2"/>
  <c r="R378" i="2"/>
  <c r="P368" i="2"/>
  <c r="R358" i="2"/>
  <c r="R348" i="2"/>
  <c r="Q338" i="2"/>
  <c r="U328" i="2"/>
  <c r="Q318" i="2"/>
  <c r="R308" i="2"/>
  <c r="R298" i="2"/>
  <c r="R288" i="2"/>
  <c r="Q278" i="2"/>
  <c r="U268" i="2"/>
  <c r="Q258" i="2"/>
  <c r="Q248" i="2"/>
  <c r="U238" i="2"/>
  <c r="Q228" i="2"/>
  <c r="R218" i="2"/>
  <c r="Q208" i="2"/>
  <c r="Q198" i="2"/>
  <c r="R188" i="2"/>
  <c r="Q178" i="2"/>
  <c r="R168" i="2"/>
  <c r="U158" i="2"/>
  <c r="Q148" i="2"/>
  <c r="U138" i="2"/>
  <c r="U128" i="2"/>
  <c r="R118" i="2"/>
  <c r="U108" i="2"/>
  <c r="P98" i="2"/>
  <c r="U88" i="2"/>
  <c r="P78" i="2"/>
  <c r="U68" i="2"/>
  <c r="U58" i="2"/>
  <c r="Q48" i="2"/>
  <c r="U8" i="2"/>
  <c r="U430" i="2"/>
  <c r="U400" i="2"/>
  <c r="U380" i="2"/>
  <c r="U350" i="2"/>
  <c r="U310" i="2"/>
  <c r="U270" i="2"/>
  <c r="U240" i="2"/>
  <c r="U210" i="2"/>
  <c r="U180" i="2"/>
  <c r="U150" i="2"/>
  <c r="U130" i="2"/>
  <c r="U120" i="2"/>
  <c r="U110" i="2"/>
  <c r="U70" i="2"/>
  <c r="P7" i="2"/>
  <c r="U250" i="2"/>
  <c r="U9" i="2"/>
  <c r="U59" i="2"/>
  <c r="U39" i="2"/>
  <c r="U438" i="2"/>
  <c r="U418" i="2"/>
  <c r="U388" i="2"/>
  <c r="U378" i="2"/>
  <c r="U368" i="2"/>
  <c r="U358" i="2"/>
  <c r="U348" i="2"/>
  <c r="U338" i="2"/>
  <c r="U318" i="2"/>
  <c r="U308" i="2"/>
  <c r="U298" i="2"/>
  <c r="U288" i="2"/>
  <c r="U278" i="2"/>
  <c r="U258" i="2"/>
  <c r="U248" i="2"/>
  <c r="U228" i="2"/>
  <c r="U218" i="2"/>
  <c r="U208" i="2"/>
  <c r="U198" i="2"/>
  <c r="U188" i="2"/>
  <c r="U178" i="2"/>
  <c r="U168" i="2"/>
  <c r="U148" i="2"/>
  <c r="U118" i="2"/>
  <c r="U98" i="2"/>
  <c r="U78" i="2"/>
  <c r="U48" i="2"/>
  <c r="U38" i="2"/>
  <c r="U17" i="2"/>
  <c r="U7" i="2"/>
  <c r="U437" i="2"/>
  <c r="U427" i="2"/>
  <c r="U417" i="2"/>
  <c r="U407" i="2"/>
  <c r="U387" i="2"/>
  <c r="U377" i="2"/>
  <c r="U367" i="2"/>
  <c r="U357" i="2"/>
  <c r="U347" i="2"/>
  <c r="U337" i="2"/>
  <c r="U327" i="2"/>
  <c r="U317" i="2"/>
  <c r="U307" i="2"/>
  <c r="U297" i="2"/>
  <c r="U287" i="2"/>
  <c r="U277" i="2"/>
  <c r="U267" i="2"/>
  <c r="U257" i="2"/>
  <c r="U247" i="2"/>
  <c r="U237" i="2"/>
  <c r="U227" i="2"/>
  <c r="U217" i="2"/>
  <c r="U207" i="2"/>
  <c r="U197" i="2"/>
  <c r="U187" i="2"/>
  <c r="U177" i="2"/>
  <c r="U167" i="2"/>
  <c r="U157" i="2"/>
  <c r="U147" i="2"/>
  <c r="U137" i="2"/>
  <c r="U127" i="2"/>
  <c r="U117" i="2"/>
  <c r="U107" i="2"/>
  <c r="U97" i="2"/>
  <c r="U87" i="2"/>
  <c r="U77" i="2"/>
  <c r="U67" i="2"/>
  <c r="U57" i="2"/>
  <c r="U47" i="2"/>
  <c r="U37" i="2"/>
  <c r="U27" i="2"/>
  <c r="U16" i="2"/>
  <c r="U6" i="2"/>
  <c r="U436" i="2"/>
  <c r="U426" i="2"/>
  <c r="U416" i="2"/>
  <c r="U406" i="2"/>
  <c r="U396" i="2"/>
  <c r="U386" i="2"/>
  <c r="U376" i="2"/>
  <c r="U366" i="2"/>
  <c r="U356" i="2"/>
  <c r="U346" i="2"/>
  <c r="U336" i="2"/>
  <c r="U326" i="2"/>
  <c r="U316" i="2"/>
  <c r="U306" i="2"/>
  <c r="U296" i="2"/>
  <c r="U286" i="2"/>
  <c r="U276" i="2"/>
  <c r="U266" i="2"/>
  <c r="U256" i="2"/>
  <c r="U246" i="2"/>
  <c r="U236" i="2"/>
  <c r="U226" i="2"/>
  <c r="U216" i="2"/>
  <c r="U206" i="2"/>
  <c r="U196" i="2"/>
  <c r="U186" i="2"/>
  <c r="U176" i="2"/>
  <c r="U166" i="2"/>
  <c r="U156" i="2"/>
  <c r="U146" i="2"/>
  <c r="U136" i="2"/>
  <c r="U116" i="2"/>
  <c r="U106" i="2"/>
  <c r="U96" i="2"/>
  <c r="U86" i="2"/>
  <c r="U76" i="2"/>
  <c r="U66" i="2"/>
  <c r="U56" i="2"/>
  <c r="U46" i="2"/>
  <c r="U36" i="2"/>
  <c r="U15" i="2"/>
  <c r="U5" i="2"/>
  <c r="U435" i="2"/>
  <c r="U425" i="2"/>
  <c r="U415" i="2"/>
  <c r="U405" i="2"/>
  <c r="U395" i="2"/>
  <c r="U385" i="2"/>
  <c r="U375" i="2"/>
  <c r="U365" i="2"/>
  <c r="U355" i="2"/>
  <c r="U345" i="2"/>
  <c r="U335" i="2"/>
  <c r="U325" i="2"/>
  <c r="U315" i="2"/>
  <c r="U305" i="2"/>
  <c r="U295" i="2"/>
  <c r="U285" i="2"/>
  <c r="U275" i="2"/>
  <c r="U265" i="2"/>
  <c r="U255" i="2"/>
  <c r="U245" i="2"/>
  <c r="U235" i="2"/>
  <c r="U225" i="2"/>
  <c r="U215" i="2"/>
  <c r="U205" i="2"/>
  <c r="U195" i="2"/>
  <c r="U185" i="2"/>
  <c r="U175" i="2"/>
  <c r="U165" i="2"/>
  <c r="U155" i="2"/>
  <c r="U145" i="2"/>
  <c r="U135" i="2"/>
  <c r="U125" i="2"/>
  <c r="U115" i="2"/>
  <c r="U105" i="2"/>
  <c r="U95" i="2"/>
  <c r="U85" i="2"/>
  <c r="U75" i="2"/>
  <c r="U65" i="2"/>
  <c r="U45" i="2"/>
  <c r="U35" i="2"/>
  <c r="U25" i="2"/>
  <c r="U4" i="2"/>
  <c r="U434" i="2"/>
  <c r="U424" i="2"/>
  <c r="U414" i="2"/>
  <c r="U404" i="2"/>
  <c r="U394" i="2"/>
  <c r="U384" i="2"/>
  <c r="U374" i="2"/>
  <c r="U364" i="2"/>
  <c r="U354" i="2"/>
  <c r="U344" i="2"/>
  <c r="U334" i="2"/>
  <c r="U324" i="2"/>
  <c r="U314" i="2"/>
  <c r="U304" i="2"/>
  <c r="U294" i="2"/>
  <c r="U284" i="2"/>
  <c r="U274" i="2"/>
  <c r="U234" i="2"/>
  <c r="U224" i="2"/>
  <c r="U204" i="2"/>
  <c r="U194" i="2"/>
  <c r="U164" i="2"/>
  <c r="U134" i="2"/>
  <c r="U124" i="2"/>
  <c r="U104" i="2"/>
  <c r="U94" i="2"/>
  <c r="U64" i="2"/>
  <c r="U34" i="2"/>
  <c r="U24" i="2"/>
  <c r="U433" i="2"/>
  <c r="U403" i="2"/>
  <c r="U383" i="2"/>
  <c r="U353" i="2"/>
  <c r="U333" i="2"/>
  <c r="U303" i="2"/>
  <c r="U283" i="2"/>
  <c r="U273" i="2"/>
  <c r="U223" i="2"/>
  <c r="U193" i="2"/>
  <c r="U163" i="2"/>
  <c r="U153" i="2"/>
  <c r="U93" i="2"/>
  <c r="U2" i="2"/>
  <c r="U282" i="2"/>
  <c r="U272" i="2"/>
  <c r="U222" i="2"/>
  <c r="U192" i="2"/>
  <c r="U182" i="2"/>
  <c r="U152" i="2"/>
  <c r="U271" i="2"/>
  <c r="U251" i="2"/>
  <c r="U221" i="2"/>
  <c r="U211" i="2"/>
  <c r="U181" i="2"/>
  <c r="U151" i="2"/>
  <c r="U81" i="2"/>
  <c r="P145" i="2"/>
  <c r="Q115" i="2"/>
  <c r="Q15" i="2"/>
  <c r="P334" i="2"/>
  <c r="P324" i="2"/>
  <c r="P175" i="2"/>
  <c r="P35" i="2"/>
  <c r="P314" i="2"/>
  <c r="Q294" i="2"/>
  <c r="P394" i="2"/>
  <c r="P235" i="2"/>
  <c r="P294" i="2"/>
  <c r="P205" i="2"/>
  <c r="P65" i="2"/>
  <c r="P436" i="2"/>
  <c r="P406" i="2"/>
  <c r="P76" i="2"/>
  <c r="Q434" i="2"/>
  <c r="Q357" i="2"/>
  <c r="R355" i="2"/>
  <c r="R255" i="2"/>
  <c r="R155" i="2"/>
  <c r="P435" i="2"/>
  <c r="P405" i="2"/>
  <c r="P346" i="2"/>
  <c r="P285" i="2"/>
  <c r="P247" i="2"/>
  <c r="Q417" i="2"/>
  <c r="Q356" i="2"/>
  <c r="Q285" i="2"/>
  <c r="Q177" i="2"/>
  <c r="Q78" i="2"/>
  <c r="R418" i="2"/>
  <c r="R318" i="2"/>
  <c r="P434" i="2"/>
  <c r="P404" i="2"/>
  <c r="P375" i="2"/>
  <c r="P345" i="2"/>
  <c r="P246" i="2"/>
  <c r="P217" i="2"/>
  <c r="P117" i="2"/>
  <c r="P66" i="2"/>
  <c r="Q416" i="2"/>
  <c r="Q348" i="2"/>
  <c r="Q265" i="2"/>
  <c r="Q176" i="2"/>
  <c r="Q77" i="2"/>
  <c r="R417" i="2"/>
  <c r="R317" i="2"/>
  <c r="R217" i="2"/>
  <c r="R117" i="2"/>
  <c r="P245" i="2"/>
  <c r="P17" i="2"/>
  <c r="Q415" i="2"/>
  <c r="Q336" i="2"/>
  <c r="Q167" i="2"/>
  <c r="Q67" i="2"/>
  <c r="R407" i="2"/>
  <c r="R307" i="2"/>
  <c r="R207" i="2"/>
  <c r="R116" i="2"/>
  <c r="P426" i="2"/>
  <c r="P396" i="2"/>
  <c r="P336" i="2"/>
  <c r="P306" i="2"/>
  <c r="P237" i="2"/>
  <c r="P207" i="2"/>
  <c r="P177" i="2"/>
  <c r="P147" i="2"/>
  <c r="P16" i="2"/>
  <c r="Q406" i="2"/>
  <c r="Q335" i="2"/>
  <c r="Q235" i="2"/>
  <c r="R388" i="2"/>
  <c r="R78" i="2"/>
  <c r="P425" i="2"/>
  <c r="P395" i="2"/>
  <c r="P335" i="2"/>
  <c r="P305" i="2"/>
  <c r="P236" i="2"/>
  <c r="P206" i="2"/>
  <c r="P176" i="2"/>
  <c r="P146" i="2"/>
  <c r="P47" i="2"/>
  <c r="Q405" i="2"/>
  <c r="Q334" i="2"/>
  <c r="Q147" i="2"/>
  <c r="Q47" i="2"/>
  <c r="R387" i="2"/>
  <c r="R287" i="2"/>
  <c r="R187" i="2"/>
  <c r="R77" i="2"/>
  <c r="P424" i="2"/>
  <c r="P46" i="2"/>
  <c r="Q404" i="2"/>
  <c r="Q326" i="2"/>
  <c r="Q227" i="2"/>
  <c r="Q146" i="2"/>
  <c r="Q46" i="2"/>
  <c r="R386" i="2"/>
  <c r="R286" i="2"/>
  <c r="R186" i="2"/>
  <c r="R76" i="2"/>
  <c r="P416" i="2"/>
  <c r="P386" i="2"/>
  <c r="P356" i="2"/>
  <c r="P166" i="2"/>
  <c r="P137" i="2"/>
  <c r="P95" i="2"/>
  <c r="P45" i="2"/>
  <c r="Q385" i="2"/>
  <c r="Q314" i="2"/>
  <c r="Q145" i="2"/>
  <c r="Q45" i="2"/>
  <c r="R385" i="2"/>
  <c r="R185" i="2"/>
  <c r="P415" i="2"/>
  <c r="P355" i="2"/>
  <c r="P326" i="2"/>
  <c r="P296" i="2"/>
  <c r="P257" i="2"/>
  <c r="P195" i="2"/>
  <c r="P165" i="2"/>
  <c r="P136" i="2"/>
  <c r="P37" i="2"/>
  <c r="Q384" i="2"/>
  <c r="Q308" i="2"/>
  <c r="Q135" i="2"/>
  <c r="Q35" i="2"/>
  <c r="R375" i="2"/>
  <c r="R275" i="2"/>
  <c r="R175" i="2"/>
  <c r="R37" i="2"/>
  <c r="P414" i="2"/>
  <c r="P384" i="2"/>
  <c r="P325" i="2"/>
  <c r="P295" i="2"/>
  <c r="P135" i="2"/>
  <c r="P36" i="2"/>
  <c r="Q435" i="2"/>
  <c r="Q368" i="2"/>
  <c r="Q307" i="2"/>
  <c r="Q197" i="2"/>
  <c r="Q116" i="2"/>
  <c r="Q16" i="2"/>
  <c r="R256" i="2"/>
  <c r="R156" i="2"/>
  <c r="R36" i="2"/>
  <c r="R423" i="2"/>
  <c r="Q423" i="2"/>
  <c r="R363" i="2"/>
  <c r="Q363" i="2"/>
  <c r="R323" i="2"/>
  <c r="Q323" i="2"/>
  <c r="R263" i="2"/>
  <c r="Q263" i="2"/>
  <c r="R193" i="2"/>
  <c r="Q193" i="2"/>
  <c r="R33" i="2"/>
  <c r="Q33" i="2"/>
  <c r="P33" i="2"/>
  <c r="R392" i="2"/>
  <c r="Q392" i="2"/>
  <c r="P392" i="2"/>
  <c r="R352" i="2"/>
  <c r="Q352" i="2"/>
  <c r="P352" i="2"/>
  <c r="R312" i="2"/>
  <c r="Q312" i="2"/>
  <c r="P312" i="2"/>
  <c r="R302" i="2"/>
  <c r="Q302" i="2"/>
  <c r="P302" i="2"/>
  <c r="R272" i="2"/>
  <c r="Q272" i="2"/>
  <c r="R212" i="2"/>
  <c r="Q212" i="2"/>
  <c r="P212" i="2"/>
  <c r="R192" i="2"/>
  <c r="Q192" i="2"/>
  <c r="R162" i="2"/>
  <c r="Q162" i="2"/>
  <c r="P162" i="2"/>
  <c r="R122" i="2"/>
  <c r="Q122" i="2"/>
  <c r="R92" i="2"/>
  <c r="Q92" i="2"/>
  <c r="R62" i="2"/>
  <c r="Q62" i="2"/>
  <c r="P62" i="2"/>
  <c r="R12" i="2"/>
  <c r="Q12" i="2"/>
  <c r="P12" i="2"/>
  <c r="R441" i="2"/>
  <c r="Q441" i="2"/>
  <c r="P441" i="2"/>
  <c r="R381" i="2"/>
  <c r="Q381" i="2"/>
  <c r="P381" i="2"/>
  <c r="R371" i="2"/>
  <c r="P371" i="2"/>
  <c r="Q371" i="2"/>
  <c r="R331" i="2"/>
  <c r="P331" i="2"/>
  <c r="Q331" i="2"/>
  <c r="R291" i="2"/>
  <c r="P291" i="2"/>
  <c r="Q291" i="2"/>
  <c r="R241" i="2"/>
  <c r="P241" i="2"/>
  <c r="Q241" i="2"/>
  <c r="R211" i="2"/>
  <c r="Q211" i="2"/>
  <c r="R181" i="2"/>
  <c r="Q181" i="2"/>
  <c r="R111" i="2"/>
  <c r="Q111" i="2"/>
  <c r="R113" i="2"/>
  <c r="Q113" i="2"/>
  <c r="P113" i="2"/>
  <c r="R433" i="2"/>
  <c r="Q433" i="2"/>
  <c r="R383" i="2"/>
  <c r="Q383" i="2"/>
  <c r="R413" i="2"/>
  <c r="Q413" i="2"/>
  <c r="R353" i="2"/>
  <c r="Q353" i="2"/>
  <c r="R313" i="2"/>
  <c r="Q313" i="2"/>
  <c r="R283" i="2"/>
  <c r="Q283" i="2"/>
  <c r="R233" i="2"/>
  <c r="Q233" i="2"/>
  <c r="P233" i="2"/>
  <c r="R173" i="2"/>
  <c r="Q173" i="2"/>
  <c r="P173" i="2"/>
  <c r="R103" i="2"/>
  <c r="Q103" i="2"/>
  <c r="P103" i="2"/>
  <c r="R372" i="2"/>
  <c r="P372" i="2"/>
  <c r="Q372" i="2"/>
  <c r="R322" i="2"/>
  <c r="Q322" i="2"/>
  <c r="P322" i="2"/>
  <c r="R252" i="2"/>
  <c r="Q252" i="2"/>
  <c r="P252" i="2"/>
  <c r="R232" i="2"/>
  <c r="Q232" i="2"/>
  <c r="P232" i="2"/>
  <c r="R172" i="2"/>
  <c r="Q172" i="2"/>
  <c r="P172" i="2"/>
  <c r="R132" i="2"/>
  <c r="Q132" i="2"/>
  <c r="P132" i="2"/>
  <c r="R82" i="2"/>
  <c r="Q82" i="2"/>
  <c r="R42" i="2"/>
  <c r="Q42" i="2"/>
  <c r="P42" i="2"/>
  <c r="P2" i="2"/>
  <c r="P122" i="2"/>
  <c r="Q351" i="2"/>
  <c r="P351" i="2"/>
  <c r="R351" i="2"/>
  <c r="R261" i="2"/>
  <c r="Q261" i="2"/>
  <c r="Q151" i="2"/>
  <c r="R151" i="2"/>
  <c r="Q141" i="2"/>
  <c r="R141" i="2"/>
  <c r="P141" i="2"/>
  <c r="Q121" i="2"/>
  <c r="R121" i="2"/>
  <c r="R101" i="2"/>
  <c r="Q101" i="2"/>
  <c r="P101" i="2"/>
  <c r="Q91" i="2"/>
  <c r="R91" i="2"/>
  <c r="P91" i="2"/>
  <c r="Q71" i="2"/>
  <c r="P71" i="2"/>
  <c r="R71" i="2"/>
  <c r="Q41" i="2"/>
  <c r="R41" i="2"/>
  <c r="P41" i="2"/>
  <c r="P31" i="2"/>
  <c r="Q31" i="2"/>
  <c r="R31" i="2"/>
  <c r="Q21" i="2"/>
  <c r="R21" i="2"/>
  <c r="P21" i="2"/>
  <c r="R11" i="2"/>
  <c r="Q11" i="2"/>
  <c r="P11" i="2"/>
  <c r="Q2" i="2"/>
  <c r="P263" i="2"/>
  <c r="P121" i="2"/>
  <c r="P92" i="2"/>
  <c r="R393" i="2"/>
  <c r="Q393" i="2"/>
  <c r="R343" i="2"/>
  <c r="Q343" i="2"/>
  <c r="R293" i="2"/>
  <c r="Q293" i="2"/>
  <c r="R243" i="2"/>
  <c r="Q243" i="2"/>
  <c r="P243" i="2"/>
  <c r="R223" i="2"/>
  <c r="Q223" i="2"/>
  <c r="R183" i="2"/>
  <c r="Q183" i="2"/>
  <c r="P183" i="2"/>
  <c r="R163" i="2"/>
  <c r="Q163" i="2"/>
  <c r="R133" i="2"/>
  <c r="Q133" i="2"/>
  <c r="P133" i="2"/>
  <c r="R63" i="2"/>
  <c r="Q63" i="2"/>
  <c r="P63" i="2"/>
  <c r="R402" i="2"/>
  <c r="P402" i="2"/>
  <c r="Q402" i="2"/>
  <c r="R342" i="2"/>
  <c r="Q342" i="2"/>
  <c r="P342" i="2"/>
  <c r="R262" i="2"/>
  <c r="Q262" i="2"/>
  <c r="R152" i="2"/>
  <c r="Q152" i="2"/>
  <c r="P421" i="2"/>
  <c r="Q421" i="2"/>
  <c r="R421" i="2"/>
  <c r="R311" i="2"/>
  <c r="P311" i="2"/>
  <c r="Q311" i="2"/>
  <c r="Q251" i="2"/>
  <c r="R251" i="2"/>
  <c r="R231" i="2"/>
  <c r="P231" i="2"/>
  <c r="Q231" i="2"/>
  <c r="R191" i="2"/>
  <c r="Q191" i="2"/>
  <c r="P191" i="2"/>
  <c r="R161" i="2"/>
  <c r="Q161" i="2"/>
  <c r="P161" i="2"/>
  <c r="R131" i="2"/>
  <c r="P131" i="2"/>
  <c r="Q131" i="2"/>
  <c r="Q51" i="2"/>
  <c r="R51" i="2"/>
  <c r="P51" i="2"/>
  <c r="R430" i="2"/>
  <c r="Q430" i="2"/>
  <c r="P430" i="2"/>
  <c r="R410" i="2"/>
  <c r="Q410" i="2"/>
  <c r="P410" i="2"/>
  <c r="R370" i="2"/>
  <c r="P370" i="2"/>
  <c r="Q370" i="2"/>
  <c r="R360" i="2"/>
  <c r="Q360" i="2"/>
  <c r="P360" i="2"/>
  <c r="R350" i="2"/>
  <c r="P350" i="2"/>
  <c r="Q350" i="2"/>
  <c r="R320" i="2"/>
  <c r="Q320" i="2"/>
  <c r="P320" i="2"/>
  <c r="R300" i="2"/>
  <c r="Q300" i="2"/>
  <c r="P300" i="2"/>
  <c r="R280" i="2"/>
  <c r="Q280" i="2"/>
  <c r="P280" i="2"/>
  <c r="R270" i="2"/>
  <c r="Q270" i="2"/>
  <c r="P270" i="2"/>
  <c r="R260" i="2"/>
  <c r="Q260" i="2"/>
  <c r="R240" i="2"/>
  <c r="Q240" i="2"/>
  <c r="P240" i="2"/>
  <c r="R220" i="2"/>
  <c r="Q220" i="2"/>
  <c r="P220" i="2"/>
  <c r="R210" i="2"/>
  <c r="Q210" i="2"/>
  <c r="P210" i="2"/>
  <c r="R200" i="2"/>
  <c r="Q200" i="2"/>
  <c r="P200" i="2"/>
  <c r="R190" i="2"/>
  <c r="Q190" i="2"/>
  <c r="P190" i="2"/>
  <c r="R180" i="2"/>
  <c r="Q180" i="2"/>
  <c r="P180" i="2"/>
  <c r="R170" i="2"/>
  <c r="Q170" i="2"/>
  <c r="P170" i="2"/>
  <c r="R160" i="2"/>
  <c r="Q160" i="2"/>
  <c r="P160" i="2"/>
  <c r="R150" i="2"/>
  <c r="Q150" i="2"/>
  <c r="P150" i="2"/>
  <c r="R140" i="2"/>
  <c r="Q140" i="2"/>
  <c r="P140" i="2"/>
  <c r="R130" i="2"/>
  <c r="Q130" i="2"/>
  <c r="P130" i="2"/>
  <c r="R120" i="2"/>
  <c r="Q120" i="2"/>
  <c r="P120" i="2"/>
  <c r="R110" i="2"/>
  <c r="Q110" i="2"/>
  <c r="P110" i="2"/>
  <c r="R100" i="2"/>
  <c r="Q100" i="2"/>
  <c r="P100" i="2"/>
  <c r="R90" i="2"/>
  <c r="Q90" i="2"/>
  <c r="P90" i="2"/>
  <c r="R80" i="2"/>
  <c r="Q80" i="2"/>
  <c r="P80" i="2"/>
  <c r="R70" i="2"/>
  <c r="Q70" i="2"/>
  <c r="P70" i="2"/>
  <c r="R60" i="2"/>
  <c r="Q60" i="2"/>
  <c r="P60" i="2"/>
  <c r="R50" i="2"/>
  <c r="Q50" i="2"/>
  <c r="P50" i="2"/>
  <c r="R40" i="2"/>
  <c r="Q40" i="2"/>
  <c r="P40" i="2"/>
  <c r="R30" i="2"/>
  <c r="Q30" i="2"/>
  <c r="P30" i="2"/>
  <c r="R20" i="2"/>
  <c r="Q20" i="2"/>
  <c r="P20" i="2"/>
  <c r="R10" i="2"/>
  <c r="Q10" i="2"/>
  <c r="P10" i="2"/>
  <c r="P393" i="2"/>
  <c r="P343" i="2"/>
  <c r="P293" i="2"/>
  <c r="P262" i="2"/>
  <c r="P82" i="2"/>
  <c r="R373" i="2"/>
  <c r="Q373" i="2"/>
  <c r="R303" i="2"/>
  <c r="Q303" i="2"/>
  <c r="R253" i="2"/>
  <c r="Q253" i="2"/>
  <c r="P253" i="2"/>
  <c r="R203" i="2"/>
  <c r="Q203" i="2"/>
  <c r="P203" i="2"/>
  <c r="R153" i="2"/>
  <c r="Q153" i="2"/>
  <c r="R53" i="2"/>
  <c r="Q53" i="2"/>
  <c r="P53" i="2"/>
  <c r="R422" i="2"/>
  <c r="P422" i="2"/>
  <c r="Q422" i="2"/>
  <c r="R282" i="2"/>
  <c r="Q282" i="2"/>
  <c r="R112" i="2"/>
  <c r="Q112" i="2"/>
  <c r="P112" i="2"/>
  <c r="R391" i="2"/>
  <c r="P391" i="2"/>
  <c r="Q391" i="2"/>
  <c r="Q271" i="2"/>
  <c r="R271" i="2"/>
  <c r="R61" i="2"/>
  <c r="Q61" i="2"/>
  <c r="P61" i="2"/>
  <c r="R390" i="2"/>
  <c r="P390" i="2"/>
  <c r="Q390" i="2"/>
  <c r="R340" i="2"/>
  <c r="Q340" i="2"/>
  <c r="P340" i="2"/>
  <c r="R310" i="2"/>
  <c r="Q310" i="2"/>
  <c r="P310" i="2"/>
  <c r="R290" i="2"/>
  <c r="Q290" i="2"/>
  <c r="P290" i="2"/>
  <c r="R250" i="2"/>
  <c r="Q250" i="2"/>
  <c r="Q439" i="2"/>
  <c r="P439" i="2"/>
  <c r="R439" i="2"/>
  <c r="R409" i="2"/>
  <c r="Q409" i="2"/>
  <c r="P409" i="2"/>
  <c r="Q399" i="2"/>
  <c r="R399" i="2"/>
  <c r="P399" i="2"/>
  <c r="P369" i="2"/>
  <c r="R369" i="2"/>
  <c r="Q369" i="2"/>
  <c r="P349" i="2"/>
  <c r="R349" i="2"/>
  <c r="Q349" i="2"/>
  <c r="Q339" i="2"/>
  <c r="P339" i="2"/>
  <c r="R339" i="2"/>
  <c r="P319" i="2"/>
  <c r="R319" i="2"/>
  <c r="Q319" i="2"/>
  <c r="R309" i="2"/>
  <c r="P309" i="2"/>
  <c r="Q309" i="2"/>
  <c r="Q299" i="2"/>
  <c r="R299" i="2"/>
  <c r="P299" i="2"/>
  <c r="R279" i="2"/>
  <c r="P279" i="2"/>
  <c r="Q279" i="2"/>
  <c r="Q269" i="2"/>
  <c r="R269" i="2"/>
  <c r="P269" i="2"/>
  <c r="R259" i="2"/>
  <c r="P259" i="2"/>
  <c r="Q259" i="2"/>
  <c r="P239" i="2"/>
  <c r="Q239" i="2"/>
  <c r="R239" i="2"/>
  <c r="Q219" i="2"/>
  <c r="P219" i="2"/>
  <c r="R219" i="2"/>
  <c r="R209" i="2"/>
  <c r="P209" i="2"/>
  <c r="Q209" i="2"/>
  <c r="P199" i="2"/>
  <c r="R199" i="2"/>
  <c r="Q199" i="2"/>
  <c r="P189" i="2"/>
  <c r="Q189" i="2"/>
  <c r="R189" i="2"/>
  <c r="Q169" i="2"/>
  <c r="P169" i="2"/>
  <c r="R169" i="2"/>
  <c r="P149" i="2"/>
  <c r="R149" i="2"/>
  <c r="Q149" i="2"/>
  <c r="P129" i="2"/>
  <c r="R129" i="2"/>
  <c r="Q129" i="2"/>
  <c r="P109" i="2"/>
  <c r="R109" i="2"/>
  <c r="Q109" i="2"/>
  <c r="P99" i="2"/>
  <c r="R99" i="2"/>
  <c r="Q99" i="2"/>
  <c r="P79" i="2"/>
  <c r="Q79" i="2"/>
  <c r="R79" i="2"/>
  <c r="P49" i="2"/>
  <c r="R49" i="2"/>
  <c r="Q49" i="2"/>
  <c r="Q19" i="2"/>
  <c r="P19" i="2"/>
  <c r="R19" i="2"/>
  <c r="P261" i="2"/>
  <c r="P111" i="2"/>
  <c r="R403" i="2"/>
  <c r="Q403" i="2"/>
  <c r="R333" i="2"/>
  <c r="Q333" i="2"/>
  <c r="R273" i="2"/>
  <c r="Q273" i="2"/>
  <c r="R213" i="2"/>
  <c r="Q213" i="2"/>
  <c r="P213" i="2"/>
  <c r="R143" i="2"/>
  <c r="Q143" i="2"/>
  <c r="P143" i="2"/>
  <c r="R123" i="2"/>
  <c r="Q123" i="2"/>
  <c r="R93" i="2"/>
  <c r="Q93" i="2"/>
  <c r="R83" i="2"/>
  <c r="Q83" i="2"/>
  <c r="P83" i="2"/>
  <c r="R73" i="2"/>
  <c r="Q73" i="2"/>
  <c r="P73" i="2"/>
  <c r="R43" i="2"/>
  <c r="Q43" i="2"/>
  <c r="P43" i="2"/>
  <c r="R23" i="2"/>
  <c r="Q23" i="2"/>
  <c r="P23" i="2"/>
  <c r="R13" i="2"/>
  <c r="Q13" i="2"/>
  <c r="P13" i="2"/>
  <c r="R3" i="2"/>
  <c r="Q3" i="2"/>
  <c r="P3" i="2"/>
  <c r="P123" i="2"/>
  <c r="R442" i="2"/>
  <c r="Q442" i="2"/>
  <c r="P442" i="2"/>
  <c r="R432" i="2"/>
  <c r="Q432" i="2"/>
  <c r="P432" i="2"/>
  <c r="R412" i="2"/>
  <c r="P412" i="2"/>
  <c r="Q412" i="2"/>
  <c r="R382" i="2"/>
  <c r="Q382" i="2"/>
  <c r="P382" i="2"/>
  <c r="R362" i="2"/>
  <c r="Q362" i="2"/>
  <c r="P362" i="2"/>
  <c r="R332" i="2"/>
  <c r="Q332" i="2"/>
  <c r="P332" i="2"/>
  <c r="R292" i="2"/>
  <c r="Q292" i="2"/>
  <c r="P292" i="2"/>
  <c r="R242" i="2"/>
  <c r="Q242" i="2"/>
  <c r="P242" i="2"/>
  <c r="R222" i="2"/>
  <c r="Q222" i="2"/>
  <c r="R202" i="2"/>
  <c r="Q202" i="2"/>
  <c r="P202" i="2"/>
  <c r="R182" i="2"/>
  <c r="Q182" i="2"/>
  <c r="R142" i="2"/>
  <c r="Q142" i="2"/>
  <c r="P142" i="2"/>
  <c r="R102" i="2"/>
  <c r="Q102" i="2"/>
  <c r="P102" i="2"/>
  <c r="R72" i="2"/>
  <c r="Q72" i="2"/>
  <c r="P72" i="2"/>
  <c r="R52" i="2"/>
  <c r="Q52" i="2"/>
  <c r="P52" i="2"/>
  <c r="R32" i="2"/>
  <c r="Q32" i="2"/>
  <c r="P32" i="2"/>
  <c r="R22" i="2"/>
  <c r="Q22" i="2"/>
  <c r="P22" i="2"/>
  <c r="P423" i="2"/>
  <c r="P373" i="2"/>
  <c r="P323" i="2"/>
  <c r="R431" i="2"/>
  <c r="Q431" i="2"/>
  <c r="P431" i="2"/>
  <c r="R411" i="2"/>
  <c r="Q411" i="2"/>
  <c r="P411" i="2"/>
  <c r="R401" i="2"/>
  <c r="P401" i="2"/>
  <c r="Q401" i="2"/>
  <c r="R361" i="2"/>
  <c r="Q361" i="2"/>
  <c r="P361" i="2"/>
  <c r="Q341" i="2"/>
  <c r="R341" i="2"/>
  <c r="P341" i="2"/>
  <c r="Q321" i="2"/>
  <c r="P321" i="2"/>
  <c r="R321" i="2"/>
  <c r="Q301" i="2"/>
  <c r="R301" i="2"/>
  <c r="P301" i="2"/>
  <c r="R281" i="2"/>
  <c r="P281" i="2"/>
  <c r="Q281" i="2"/>
  <c r="Q221" i="2"/>
  <c r="R221" i="2"/>
  <c r="Q201" i="2"/>
  <c r="R201" i="2"/>
  <c r="P201" i="2"/>
  <c r="Q171" i="2"/>
  <c r="P171" i="2"/>
  <c r="R171" i="2"/>
  <c r="R81" i="2"/>
  <c r="Q81" i="2"/>
  <c r="R440" i="2"/>
  <c r="Q440" i="2"/>
  <c r="P440" i="2"/>
  <c r="R420" i="2"/>
  <c r="Q420" i="2"/>
  <c r="P420" i="2"/>
  <c r="R400" i="2"/>
  <c r="P400" i="2"/>
  <c r="Q400" i="2"/>
  <c r="R380" i="2"/>
  <c r="Q380" i="2"/>
  <c r="P380" i="2"/>
  <c r="R330" i="2"/>
  <c r="Q330" i="2"/>
  <c r="P330" i="2"/>
  <c r="R230" i="2"/>
  <c r="Q230" i="2"/>
  <c r="P230" i="2"/>
  <c r="Q429" i="2"/>
  <c r="R429" i="2"/>
  <c r="P429" i="2"/>
  <c r="Q419" i="2"/>
  <c r="P419" i="2"/>
  <c r="R419" i="2"/>
  <c r="P389" i="2"/>
  <c r="Q389" i="2"/>
  <c r="R389" i="2"/>
  <c r="R379" i="2"/>
  <c r="Q379" i="2"/>
  <c r="P379" i="2"/>
  <c r="R359" i="2"/>
  <c r="Q359" i="2"/>
  <c r="P359" i="2"/>
  <c r="Q329" i="2"/>
  <c r="R329" i="2"/>
  <c r="P329" i="2"/>
  <c r="Q289" i="2"/>
  <c r="P289" i="2"/>
  <c r="R289" i="2"/>
  <c r="P249" i="2"/>
  <c r="Q249" i="2"/>
  <c r="R249" i="2"/>
  <c r="P229" i="2"/>
  <c r="R229" i="2"/>
  <c r="Q229" i="2"/>
  <c r="P179" i="2"/>
  <c r="R179" i="2"/>
  <c r="Q179" i="2"/>
  <c r="R159" i="2"/>
  <c r="P159" i="2"/>
  <c r="Q159" i="2"/>
  <c r="P139" i="2"/>
  <c r="Q139" i="2"/>
  <c r="R139" i="2"/>
  <c r="Q119" i="2"/>
  <c r="P119" i="2"/>
  <c r="R119" i="2"/>
  <c r="P89" i="2"/>
  <c r="Q89" i="2"/>
  <c r="R89" i="2"/>
  <c r="Q69" i="2"/>
  <c r="P69" i="2"/>
  <c r="R69" i="2"/>
  <c r="P413" i="2"/>
  <c r="P363" i="2"/>
  <c r="P313" i="2"/>
  <c r="P260" i="2"/>
  <c r="R59" i="2"/>
  <c r="Q428" i="2"/>
  <c r="R428" i="2"/>
  <c r="Q398" i="2"/>
  <c r="R398" i="2"/>
  <c r="Q328" i="2"/>
  <c r="R328" i="2"/>
  <c r="P288" i="2"/>
  <c r="Q288" i="2"/>
  <c r="P258" i="2"/>
  <c r="R258" i="2"/>
  <c r="P238" i="2"/>
  <c r="Q238" i="2"/>
  <c r="P218" i="2"/>
  <c r="Q218" i="2"/>
  <c r="P148" i="2"/>
  <c r="R148" i="2"/>
  <c r="Q397" i="2"/>
  <c r="R397" i="2"/>
  <c r="R374" i="2"/>
  <c r="Q374" i="2"/>
  <c r="R364" i="2"/>
  <c r="Q364" i="2"/>
  <c r="R354" i="2"/>
  <c r="Q354" i="2"/>
  <c r="R344" i="2"/>
  <c r="Q344" i="2"/>
  <c r="R304" i="2"/>
  <c r="Q304" i="2"/>
  <c r="R284" i="2"/>
  <c r="Q284" i="2"/>
  <c r="R274" i="2"/>
  <c r="Q274" i="2"/>
  <c r="R264" i="2"/>
  <c r="Q264" i="2"/>
  <c r="R254" i="2"/>
  <c r="Q254" i="2"/>
  <c r="R244" i="2"/>
  <c r="Q244" i="2"/>
  <c r="R234" i="2"/>
  <c r="Q234" i="2"/>
  <c r="R224" i="2"/>
  <c r="Q224" i="2"/>
  <c r="R214" i="2"/>
  <c r="Q214" i="2"/>
  <c r="R204" i="2"/>
  <c r="Q204" i="2"/>
  <c r="R194" i="2"/>
  <c r="Q194" i="2"/>
  <c r="R184" i="2"/>
  <c r="Q184" i="2"/>
  <c r="R174" i="2"/>
  <c r="Q174" i="2"/>
  <c r="R164" i="2"/>
  <c r="Q164" i="2"/>
  <c r="R154" i="2"/>
  <c r="Q154" i="2"/>
  <c r="R144" i="2"/>
  <c r="Q144" i="2"/>
  <c r="R134" i="2"/>
  <c r="Q134" i="2"/>
  <c r="R124" i="2"/>
  <c r="Q124" i="2"/>
  <c r="R114" i="2"/>
  <c r="Q114" i="2"/>
  <c r="R104" i="2"/>
  <c r="Q104" i="2"/>
  <c r="R94" i="2"/>
  <c r="Q94" i="2"/>
  <c r="R84" i="2"/>
  <c r="Q84" i="2"/>
  <c r="R74" i="2"/>
  <c r="Q74" i="2"/>
  <c r="R64" i="2"/>
  <c r="Q64" i="2"/>
  <c r="R54" i="2"/>
  <c r="Q54" i="2"/>
  <c r="R44" i="2"/>
  <c r="Q44" i="2"/>
  <c r="R34" i="2"/>
  <c r="Q34" i="2"/>
  <c r="R24" i="2"/>
  <c r="Q24" i="2"/>
  <c r="R14" i="2"/>
  <c r="Q14" i="2"/>
  <c r="R4" i="2"/>
  <c r="Q4" i="2"/>
  <c r="P437" i="2"/>
  <c r="P427" i="2"/>
  <c r="P407" i="2"/>
  <c r="P397" i="2"/>
  <c r="P387" i="2"/>
  <c r="P367" i="2"/>
  <c r="P357" i="2"/>
  <c r="P347" i="2"/>
  <c r="P337" i="2"/>
  <c r="P317" i="2"/>
  <c r="P297" i="2"/>
  <c r="P286" i="2"/>
  <c r="P275" i="2"/>
  <c r="P264" i="2"/>
  <c r="P225" i="2"/>
  <c r="P196" i="2"/>
  <c r="P167" i="2"/>
  <c r="P154" i="2"/>
  <c r="P96" i="2"/>
  <c r="P67" i="2"/>
  <c r="P54" i="2"/>
  <c r="Q436" i="2"/>
  <c r="Q378" i="2"/>
  <c r="Q358" i="2"/>
  <c r="Q337" i="2"/>
  <c r="Q295" i="2"/>
  <c r="Q266" i="2"/>
  <c r="Q85" i="2"/>
  <c r="Q17" i="2"/>
  <c r="R425" i="2"/>
  <c r="R325" i="2"/>
  <c r="R257" i="2"/>
  <c r="R225" i="2"/>
  <c r="R157" i="2"/>
  <c r="P29" i="2"/>
  <c r="R29" i="2"/>
  <c r="P268" i="2"/>
  <c r="Q268" i="2"/>
  <c r="P228" i="2"/>
  <c r="R228" i="2"/>
  <c r="P208" i="2"/>
  <c r="R208" i="2"/>
  <c r="P198" i="2"/>
  <c r="R198" i="2"/>
  <c r="P178" i="2"/>
  <c r="R178" i="2"/>
  <c r="P138" i="2"/>
  <c r="Q138" i="2"/>
  <c r="P128" i="2"/>
  <c r="R128" i="2"/>
  <c r="P118" i="2"/>
  <c r="Q118" i="2"/>
  <c r="P108" i="2"/>
  <c r="R108" i="2"/>
  <c r="Q108" i="2"/>
  <c r="P88" i="2"/>
  <c r="Q88" i="2"/>
  <c r="R88" i="2"/>
  <c r="P68" i="2"/>
  <c r="R68" i="2"/>
  <c r="Q68" i="2"/>
  <c r="P58" i="2"/>
  <c r="Q58" i="2"/>
  <c r="P48" i="2"/>
  <c r="R48" i="2"/>
  <c r="P38" i="2"/>
  <c r="Q38" i="2"/>
  <c r="P28" i="2"/>
  <c r="R28" i="2"/>
  <c r="P18" i="2"/>
  <c r="Q18" i="2"/>
  <c r="P8" i="2"/>
  <c r="R8" i="2"/>
  <c r="Q8" i="2"/>
  <c r="P256" i="2"/>
  <c r="P244" i="2"/>
  <c r="P216" i="2"/>
  <c r="P187" i="2"/>
  <c r="P174" i="2"/>
  <c r="P74" i="2"/>
  <c r="Q427" i="2"/>
  <c r="Q414" i="2"/>
  <c r="Q367" i="2"/>
  <c r="Q347" i="2"/>
  <c r="Q306" i="2"/>
  <c r="Q226" i="2"/>
  <c r="Q196" i="2"/>
  <c r="Q166" i="2"/>
  <c r="Q98" i="2"/>
  <c r="Q66" i="2"/>
  <c r="R438" i="2"/>
  <c r="R338" i="2"/>
  <c r="R238" i="2"/>
  <c r="R206" i="2"/>
  <c r="R138" i="2"/>
  <c r="R98" i="2"/>
  <c r="R58" i="2"/>
  <c r="R18" i="2"/>
  <c r="P39" i="2"/>
  <c r="Q39" i="2"/>
  <c r="Q408" i="2"/>
  <c r="R408" i="2"/>
  <c r="P278" i="2"/>
  <c r="R278" i="2"/>
  <c r="P248" i="2"/>
  <c r="R248" i="2"/>
  <c r="P188" i="2"/>
  <c r="Q188" i="2"/>
  <c r="R107" i="2"/>
  <c r="Q107" i="2"/>
  <c r="Q87" i="2"/>
  <c r="R87" i="2"/>
  <c r="R7" i="2"/>
  <c r="Q7" i="2"/>
  <c r="P267" i="2"/>
  <c r="P255" i="2"/>
  <c r="P215" i="2"/>
  <c r="P186" i="2"/>
  <c r="P157" i="2"/>
  <c r="P144" i="2"/>
  <c r="P115" i="2"/>
  <c r="P57" i="2"/>
  <c r="P44" i="2"/>
  <c r="P15" i="2"/>
  <c r="Q426" i="2"/>
  <c r="Q396" i="2"/>
  <c r="Q346" i="2"/>
  <c r="Q324" i="2"/>
  <c r="Q298" i="2"/>
  <c r="Q277" i="2"/>
  <c r="Q247" i="2"/>
  <c r="Q195" i="2"/>
  <c r="Q165" i="2"/>
  <c r="Q97" i="2"/>
  <c r="Q65" i="2"/>
  <c r="Q29" i="2"/>
  <c r="R437" i="2"/>
  <c r="R305" i="2"/>
  <c r="R237" i="2"/>
  <c r="R205" i="2"/>
  <c r="R137" i="2"/>
  <c r="R97" i="2"/>
  <c r="R57" i="2"/>
  <c r="P158" i="2"/>
  <c r="Q158" i="2"/>
  <c r="R158" i="2"/>
  <c r="R327" i="2"/>
  <c r="Q327" i="2"/>
  <c r="Q376" i="2"/>
  <c r="R376" i="2"/>
  <c r="Q366" i="2"/>
  <c r="R366" i="2"/>
  <c r="Q316" i="2"/>
  <c r="R316" i="2"/>
  <c r="R126" i="2"/>
  <c r="Q126" i="2"/>
  <c r="R106" i="2"/>
  <c r="Q106" i="2"/>
  <c r="R86" i="2"/>
  <c r="Q86" i="2"/>
  <c r="R26" i="2"/>
  <c r="Q26" i="2"/>
  <c r="R6" i="2"/>
  <c r="Q6" i="2"/>
  <c r="P277" i="2"/>
  <c r="P266" i="2"/>
  <c r="P254" i="2"/>
  <c r="P227" i="2"/>
  <c r="P214" i="2"/>
  <c r="P185" i="2"/>
  <c r="P156" i="2"/>
  <c r="P127" i="2"/>
  <c r="P114" i="2"/>
  <c r="P85" i="2"/>
  <c r="P56" i="2"/>
  <c r="P27" i="2"/>
  <c r="P14" i="2"/>
  <c r="Q395" i="2"/>
  <c r="Q345" i="2"/>
  <c r="Q297" i="2"/>
  <c r="Q276" i="2"/>
  <c r="Q246" i="2"/>
  <c r="Q216" i="2"/>
  <c r="Q128" i="2"/>
  <c r="Q96" i="2"/>
  <c r="Q28" i="2"/>
  <c r="R368" i="2"/>
  <c r="R268" i="2"/>
  <c r="R236" i="2"/>
  <c r="R136" i="2"/>
  <c r="R56" i="2"/>
  <c r="P9" i="2"/>
  <c r="R9" i="2"/>
  <c r="P168" i="2"/>
  <c r="Q168" i="2"/>
  <c r="R377" i="2"/>
  <c r="Q377" i="2"/>
  <c r="Q365" i="2"/>
  <c r="R365" i="2"/>
  <c r="R315" i="2"/>
  <c r="Q315" i="2"/>
  <c r="R125" i="2"/>
  <c r="Q125" i="2"/>
  <c r="R105" i="2"/>
  <c r="Q105" i="2"/>
  <c r="R75" i="2"/>
  <c r="Q75" i="2"/>
  <c r="R55" i="2"/>
  <c r="Q55" i="2"/>
  <c r="R25" i="2"/>
  <c r="Q25" i="2"/>
  <c r="R5" i="2"/>
  <c r="Q5" i="2"/>
  <c r="P438" i="2"/>
  <c r="P428" i="2"/>
  <c r="P418" i="2"/>
  <c r="P408" i="2"/>
  <c r="P398" i="2"/>
  <c r="P388" i="2"/>
  <c r="P378" i="2"/>
  <c r="P358" i="2"/>
  <c r="P348" i="2"/>
  <c r="P338" i="2"/>
  <c r="P328" i="2"/>
  <c r="P318" i="2"/>
  <c r="P308" i="2"/>
  <c r="P298" i="2"/>
  <c r="P287" i="2"/>
  <c r="P276" i="2"/>
  <c r="P265" i="2"/>
  <c r="P226" i="2"/>
  <c r="P197" i="2"/>
  <c r="P184" i="2"/>
  <c r="P155" i="2"/>
  <c r="P126" i="2"/>
  <c r="P84" i="2"/>
  <c r="P55" i="2"/>
  <c r="P26" i="2"/>
  <c r="Q424" i="2"/>
  <c r="Q394" i="2"/>
  <c r="Q296" i="2"/>
  <c r="Q267" i="2"/>
  <c r="Q245" i="2"/>
  <c r="Q215" i="2"/>
  <c r="Q127" i="2"/>
  <c r="Q95" i="2"/>
  <c r="Q59" i="2"/>
  <c r="Q27" i="2"/>
  <c r="C8" i="1" l="1"/>
  <c r="N10" i="1" s="1"/>
  <c r="G24" i="1"/>
  <c r="C7" i="1"/>
  <c r="N9" i="1" s="1"/>
  <c r="C6" i="1"/>
  <c r="N8" i="1" s="1"/>
  <c r="C5" i="1"/>
  <c r="N7" i="1" s="1"/>
  <c r="C4" i="1"/>
  <c r="N6" i="1" s="1"/>
</calcChain>
</file>

<file path=xl/sharedStrings.xml><?xml version="1.0" encoding="utf-8"?>
<sst xmlns="http://schemas.openxmlformats.org/spreadsheetml/2006/main" count="48" uniqueCount="37">
  <si>
    <t>Decision Variables</t>
  </si>
  <si>
    <t>Data</t>
  </si>
  <si>
    <t>Objective</t>
  </si>
  <si>
    <t>Remaining employees in sales</t>
  </si>
  <si>
    <t>Remaining employees in HR</t>
  </si>
  <si>
    <t>Remaining employees in R&amp;D</t>
  </si>
  <si>
    <t>MonthlyIncome</t>
  </si>
  <si>
    <t>Department_Research &amp; Development</t>
  </si>
  <si>
    <t>Department_Sales</t>
  </si>
  <si>
    <t>BaseCompensation</t>
  </si>
  <si>
    <t>RCCOfferCompensation</t>
  </si>
  <si>
    <t>Likelihood_of_Leaving</t>
  </si>
  <si>
    <t>At-Risk Low Performers</t>
  </si>
  <si>
    <t>Burnout</t>
  </si>
  <si>
    <t>Unengaged but Trained</t>
  </si>
  <si>
    <t>Early Career Uncommitted</t>
  </si>
  <si>
    <t>OFFER</t>
  </si>
  <si>
    <t>&gt;=</t>
  </si>
  <si>
    <t>Salary Cut</t>
  </si>
  <si>
    <t>Min Employees left</t>
  </si>
  <si>
    <t>Salary cut</t>
  </si>
  <si>
    <t>R&amp;D</t>
  </si>
  <si>
    <t>SALES</t>
  </si>
  <si>
    <t>HR</t>
  </si>
  <si>
    <t>cut per employee</t>
  </si>
  <si>
    <t>cost of compensation per empl</t>
  </si>
  <si>
    <t>likelihood and leaving</t>
  </si>
  <si>
    <t>R&amp;D remaining %</t>
  </si>
  <si>
    <t>sales remaining %</t>
  </si>
  <si>
    <t>HR remaining %</t>
  </si>
  <si>
    <t>Empl. leaving</t>
  </si>
  <si>
    <t>Severance cost total</t>
  </si>
  <si>
    <t>Department_Human Resources</t>
  </si>
  <si>
    <t>Compensation Imbalance</t>
  </si>
  <si>
    <t>Constraints</t>
  </si>
  <si>
    <t>Junior High-Turnover</t>
  </si>
  <si>
    <t>Bad Job Embeddedness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</si>
</sst>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6991-5758-294D-AE4F-8CEE99D080E7}">
  <dimension ref="B3:P24"/>
  <sheetViews>
    <sheetView tabSelected="1" workbookViewId="0">
      <selection activeCell="J16" sqref="J16"/>
    </sheetView>
  </sheetViews>
  <sheetFormatPr baseColWidth="10" defaultRowHeight="16" x14ac:dyDescent="0.2"/>
  <cols>
    <col min="1" max="1" width="6" customWidth="1"/>
    <col min="2" max="2" width="17.1640625" customWidth="1"/>
    <col min="4" max="4" width="6.5" customWidth="1"/>
    <col min="5" max="11" width="15.83203125" customWidth="1"/>
    <col min="12" max="12" width="4" customWidth="1"/>
    <col min="13" max="13" width="25.33203125" customWidth="1"/>
    <col min="14" max="14" width="14.83203125" customWidth="1"/>
    <col min="15" max="15" width="5" customWidth="1"/>
  </cols>
  <sheetData>
    <row r="3" spans="2:16" x14ac:dyDescent="0.2">
      <c r="B3" s="5" t="s">
        <v>1</v>
      </c>
      <c r="C3" s="5"/>
      <c r="E3" s="5" t="s">
        <v>0</v>
      </c>
      <c r="F3" s="5"/>
      <c r="G3" s="5"/>
      <c r="H3" s="5"/>
      <c r="I3" s="5"/>
      <c r="J3" s="5"/>
      <c r="K3" s="5"/>
      <c r="M3" s="5" t="s">
        <v>34</v>
      </c>
      <c r="N3" s="5"/>
      <c r="O3" s="5"/>
      <c r="P3" s="5"/>
    </row>
    <row r="4" spans="2:16" x14ac:dyDescent="0.2">
      <c r="B4" t="s">
        <v>27</v>
      </c>
      <c r="C4">
        <f>1-(SUM(data!P2:P442)/SUM(data!B2:B442))</f>
        <v>0.89565378523212402</v>
      </c>
      <c r="E4" s="1" t="s">
        <v>12</v>
      </c>
      <c r="F4" s="1" t="s">
        <v>13</v>
      </c>
      <c r="G4" s="1" t="s">
        <v>35</v>
      </c>
      <c r="H4" s="1" t="s">
        <v>14</v>
      </c>
      <c r="I4" s="1" t="s">
        <v>36</v>
      </c>
      <c r="J4" s="1" t="s">
        <v>15</v>
      </c>
      <c r="K4" s="1" t="s">
        <v>33</v>
      </c>
      <c r="L4" s="2"/>
    </row>
    <row r="5" spans="2:16" x14ac:dyDescent="0.2">
      <c r="B5" t="s">
        <v>28</v>
      </c>
      <c r="C5">
        <f>1-(SUM(data!Q2:Q442)/SUM(data!C2:C442))</f>
        <v>0.88900128685463653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</row>
    <row r="6" spans="2:16" x14ac:dyDescent="0.2">
      <c r="B6" t="s">
        <v>29</v>
      </c>
      <c r="C6">
        <f>1-(SUM(data!R2:R442)/SUM(data!D2:D442))</f>
        <v>0.89587205038126072</v>
      </c>
      <c r="M6" t="s">
        <v>5</v>
      </c>
      <c r="N6">
        <f>C4</f>
        <v>0.89565378523212402</v>
      </c>
      <c r="O6" t="s">
        <v>17</v>
      </c>
      <c r="P6">
        <v>0.8</v>
      </c>
    </row>
    <row r="7" spans="2:16" x14ac:dyDescent="0.2">
      <c r="B7" t="s">
        <v>30</v>
      </c>
      <c r="C7">
        <f>SUM(data!U2:U442)</f>
        <v>46.910184425462262</v>
      </c>
      <c r="M7" t="s">
        <v>3</v>
      </c>
      <c r="N7">
        <f t="shared" ref="N7:N8" si="0">C5</f>
        <v>0.88900128685463653</v>
      </c>
      <c r="O7" t="s">
        <v>17</v>
      </c>
      <c r="P7">
        <v>0.8</v>
      </c>
    </row>
    <row r="8" spans="2:16" x14ac:dyDescent="0.2">
      <c r="B8" t="s">
        <v>20</v>
      </c>
      <c r="C8">
        <f>SUM(data!S2:S442)</f>
        <v>3000148.6511331019</v>
      </c>
      <c r="M8" t="s">
        <v>4</v>
      </c>
      <c r="N8">
        <f t="shared" si="0"/>
        <v>0.89587205038126072</v>
      </c>
      <c r="O8" t="s">
        <v>17</v>
      </c>
      <c r="P8">
        <v>0.8</v>
      </c>
    </row>
    <row r="9" spans="2:16" x14ac:dyDescent="0.2">
      <c r="M9" t="s">
        <v>19</v>
      </c>
      <c r="N9">
        <f>ROUNDDOWN(C7,0)</f>
        <v>46</v>
      </c>
      <c r="O9" t="s">
        <v>17</v>
      </c>
      <c r="P9">
        <v>40</v>
      </c>
    </row>
    <row r="10" spans="2:16" x14ac:dyDescent="0.2">
      <c r="M10" t="s">
        <v>18</v>
      </c>
      <c r="N10">
        <f>C8</f>
        <v>3000148.6511331019</v>
      </c>
      <c r="O10" t="s">
        <v>17</v>
      </c>
      <c r="P10" s="4">
        <v>3000000</v>
      </c>
    </row>
    <row r="23" spans="6:7" x14ac:dyDescent="0.2">
      <c r="F23" s="5" t="s">
        <v>2</v>
      </c>
      <c r="G23" s="5"/>
    </row>
    <row r="24" spans="6:7" x14ac:dyDescent="0.2">
      <c r="F24" t="s">
        <v>31</v>
      </c>
      <c r="G24">
        <f>SUM(data!T2:T442)</f>
        <v>1010860.7978047734</v>
      </c>
    </row>
  </sheetData>
  <scenarios current="0">
    <scenario name="firsttest" count="7" user="Marius Kiefer" comment="Created by Marius Kiefer on 4/7/2025">
      <inputCells r="E5" val="0"/>
      <inputCells r="F5" val="0"/>
      <inputCells r="G5" val="0"/>
      <inputCells r="H5" val="0"/>
      <inputCells r="I5" val="0"/>
      <inputCells r="J5" val="0"/>
      <inputCells r="K5" val="0"/>
    </scenario>
  </scenarios>
  <mergeCells count="4">
    <mergeCell ref="B3:C3"/>
    <mergeCell ref="F23:G23"/>
    <mergeCell ref="E3:K3"/>
    <mergeCell ref="M3:P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D0B1-5278-3145-AD13-6A3CF6E460CC}">
  <dimension ref="A1:U442"/>
  <sheetViews>
    <sheetView workbookViewId="0">
      <pane ySplit="1" topLeftCell="A2" activePane="bottomLeft" state="frozen"/>
      <selection pane="bottomLeft" activeCell="H1" sqref="H1:N1"/>
    </sheetView>
  </sheetViews>
  <sheetFormatPr baseColWidth="10" defaultRowHeight="16" x14ac:dyDescent="0.2"/>
  <sheetData>
    <row r="1" spans="1:21" x14ac:dyDescent="0.2">
      <c r="A1" s="1" t="s">
        <v>6</v>
      </c>
      <c r="B1" s="1" t="s">
        <v>7</v>
      </c>
      <c r="C1" s="1" t="s">
        <v>8</v>
      </c>
      <c r="D1" s="1" t="s">
        <v>32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35</v>
      </c>
      <c r="K1" s="1" t="s">
        <v>14</v>
      </c>
      <c r="L1" s="1" t="s">
        <v>36</v>
      </c>
      <c r="M1" s="1" t="s">
        <v>15</v>
      </c>
      <c r="N1" s="1" t="s">
        <v>33</v>
      </c>
      <c r="O1" s="3" t="s">
        <v>16</v>
      </c>
      <c r="P1" s="3" t="s">
        <v>21</v>
      </c>
      <c r="Q1" s="3" t="s">
        <v>22</v>
      </c>
      <c r="R1" s="3" t="s">
        <v>23</v>
      </c>
      <c r="S1" s="3" t="s">
        <v>24</v>
      </c>
      <c r="T1" s="2" t="s">
        <v>25</v>
      </c>
      <c r="U1" s="2" t="s">
        <v>26</v>
      </c>
    </row>
    <row r="2" spans="1:21" x14ac:dyDescent="0.2">
      <c r="A2">
        <v>8463</v>
      </c>
      <c r="B2">
        <v>0</v>
      </c>
      <c r="C2">
        <v>1</v>
      </c>
      <c r="D2">
        <v>0</v>
      </c>
      <c r="E2">
        <v>10578.75</v>
      </c>
      <c r="F2">
        <v>35967.75</v>
      </c>
      <c r="G2">
        <v>0.74941622960372967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f>IF(SUM(H2:N2)=0,0,IF(SUM(H2,opt!$E$5)=2,1,IF(SUM(I2,opt!$F$5)=2,1,IF(SUM(J2,opt!$G$5)=2,1,IF(SUM(K2,opt!$H$5)=2,1,IF(SUM(L2,opt!$I$5)=2,1,IF(SUM(M2,opt!$J$5)=2,1,IF(SUM(N2,opt!$K$5)=2,1,0))))))))</f>
        <v>1</v>
      </c>
      <c r="P2">
        <f>IF(SUM(O2,B2)=2,G2,0)</f>
        <v>0</v>
      </c>
      <c r="Q2">
        <f>IF(SUM(O2,C2)=2,G2,0)</f>
        <v>0.74941622960372967</v>
      </c>
      <c r="R2">
        <f>IF(SUM(O2,D2)=2,G2,0)</f>
        <v>0</v>
      </c>
      <c r="S2">
        <f>IF(O2=1,(A2*12)*G2,0)</f>
        <v>76107.714613636374</v>
      </c>
      <c r="T2">
        <f>IF(O2=1,F2*G2,0)</f>
        <v>26954.815592329549</v>
      </c>
      <c r="U2">
        <f>IF(O2=1,G2,0)</f>
        <v>0.74941622960372967</v>
      </c>
    </row>
    <row r="3" spans="1:21" x14ac:dyDescent="0.2">
      <c r="A3">
        <v>4450</v>
      </c>
      <c r="B3">
        <v>1</v>
      </c>
      <c r="C3">
        <v>0</v>
      </c>
      <c r="D3">
        <v>0</v>
      </c>
      <c r="E3">
        <v>4450</v>
      </c>
      <c r="F3">
        <v>17800</v>
      </c>
      <c r="G3">
        <v>0.47259038428891348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IF(SUM(H3:N3)=0,0,IF(SUM(H3,opt!$E$5)=2,1,IF(SUM(I3,opt!$F$5)=2,1,IF(SUM(J3,opt!$G$5)=2,1,IF(SUM(K3,opt!$H$5)=2,1,IF(SUM(L3,opt!$I$5)=2,1,IF(SUM(M3,opt!$J$5)=2,1,IF(SUM(N3,opt!$K$5)=2,1,0))))))))</f>
        <v>0</v>
      </c>
      <c r="P3">
        <f t="shared" ref="P3:P66" si="0">IF(SUM(O3,B3)=2,G3,0)</f>
        <v>0</v>
      </c>
      <c r="Q3">
        <f t="shared" ref="Q3:Q66" si="1">IF(SUM(O3,C3)=2,G3,0)</f>
        <v>0</v>
      </c>
      <c r="R3">
        <f t="shared" ref="R3:R66" si="2">IF(SUM(O3,D3)=2,G3,0)</f>
        <v>0</v>
      </c>
      <c r="S3">
        <f t="shared" ref="S3:S66" si="3">IF(O3=1,(A3*12)*G3,0)</f>
        <v>0</v>
      </c>
      <c r="T3">
        <f t="shared" ref="T3:T66" si="4">IF(O3=1,F3*G3,0)</f>
        <v>0</v>
      </c>
      <c r="U3">
        <f t="shared" ref="U3:U66" si="5">IF(O3=1,G3,0)</f>
        <v>0</v>
      </c>
    </row>
    <row r="4" spans="1:21" x14ac:dyDescent="0.2">
      <c r="A4">
        <v>1555</v>
      </c>
      <c r="B4">
        <v>0</v>
      </c>
      <c r="C4">
        <v>0</v>
      </c>
      <c r="D4">
        <v>1</v>
      </c>
      <c r="E4">
        <v>388.75</v>
      </c>
      <c r="F4">
        <v>5053.75</v>
      </c>
      <c r="G4">
        <v>0.53173661061161059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IF(SUM(H4:N4)=0,0,IF(SUM(H4,opt!$E$5)=2,1,IF(SUM(I4,opt!$F$5)=2,1,IF(SUM(J4,opt!$G$5)=2,1,IF(SUM(K4,opt!$H$5)=2,1,IF(SUM(L4,opt!$I$5)=2,1,IF(SUM(M4,opt!$J$5)=2,1,IF(SUM(N4,opt!$K$5)=2,1,0))))))))</f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1" x14ac:dyDescent="0.2">
      <c r="A5">
        <v>9724</v>
      </c>
      <c r="B5">
        <v>1</v>
      </c>
      <c r="C5">
        <v>0</v>
      </c>
      <c r="D5">
        <v>0</v>
      </c>
      <c r="E5">
        <v>2431</v>
      </c>
      <c r="F5">
        <v>31603</v>
      </c>
      <c r="G5">
        <v>0.34506157037407043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f>IF(SUM(H5:N5)=0,0,IF(SUM(H5,opt!$E$5)=2,1,IF(SUM(I5,opt!$F$5)=2,1,IF(SUM(J5,opt!$G$5)=2,1,IF(SUM(K5,opt!$H$5)=2,1,IF(SUM(L5,opt!$I$5)=2,1,IF(SUM(M5,opt!$J$5)=2,1,IF(SUM(N5,opt!$K$5)=2,1,0))))))))</f>
        <v>1</v>
      </c>
      <c r="P5">
        <f t="shared" si="0"/>
        <v>0.34506157037407043</v>
      </c>
      <c r="Q5">
        <f t="shared" si="1"/>
        <v>0</v>
      </c>
      <c r="R5">
        <f t="shared" si="2"/>
        <v>0</v>
      </c>
      <c r="S5">
        <f t="shared" si="3"/>
        <v>40264.544523809527</v>
      </c>
      <c r="T5">
        <f t="shared" si="4"/>
        <v>10904.980808531747</v>
      </c>
      <c r="U5">
        <f t="shared" si="5"/>
        <v>0.34506157037407043</v>
      </c>
    </row>
    <row r="6" spans="1:21" x14ac:dyDescent="0.2">
      <c r="A6">
        <v>5914</v>
      </c>
      <c r="B6">
        <v>1</v>
      </c>
      <c r="C6">
        <v>0</v>
      </c>
      <c r="D6">
        <v>0</v>
      </c>
      <c r="E6">
        <v>20699</v>
      </c>
      <c r="F6">
        <v>38441</v>
      </c>
      <c r="G6">
        <v>0.58274204961704978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IF(SUM(H6:N6)=0,0,IF(SUM(H6,opt!$E$5)=2,1,IF(SUM(I6,opt!$F$5)=2,1,IF(SUM(J6,opt!$G$5)=2,1,IF(SUM(K6,opt!$H$5)=2,1,IF(SUM(L6,opt!$I$5)=2,1,IF(SUM(M6,opt!$J$5)=2,1,IF(SUM(N6,opt!$K$5)=2,1,0))))))))</f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 x14ac:dyDescent="0.2">
      <c r="A7">
        <v>2579</v>
      </c>
      <c r="B7">
        <v>0</v>
      </c>
      <c r="C7">
        <v>1</v>
      </c>
      <c r="D7">
        <v>0</v>
      </c>
      <c r="E7">
        <v>5158</v>
      </c>
      <c r="F7">
        <v>12895</v>
      </c>
      <c r="G7">
        <v>0.57591233766233774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IF(SUM(H7:N7)=0,0,IF(SUM(H7,opt!$E$5)=2,1,IF(SUM(I7,opt!$F$5)=2,1,IF(SUM(J7,opt!$G$5)=2,1,IF(SUM(K7,opt!$H$5)=2,1,IF(SUM(L7,opt!$I$5)=2,1,IF(SUM(M7,opt!$J$5)=2,1,IF(SUM(N7,opt!$K$5)=2,1,0))))))))</f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 x14ac:dyDescent="0.2">
      <c r="A8">
        <v>4230</v>
      </c>
      <c r="B8">
        <v>1</v>
      </c>
      <c r="C8">
        <v>0</v>
      </c>
      <c r="D8">
        <v>0</v>
      </c>
      <c r="E8">
        <v>5287.5</v>
      </c>
      <c r="F8">
        <v>17977.5</v>
      </c>
      <c r="G8">
        <v>0.65210329947829948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IF(SUM(H8:N8)=0,0,IF(SUM(H8,opt!$E$5)=2,1,IF(SUM(I8,opt!$F$5)=2,1,IF(SUM(J8,opt!$G$5)=2,1,IF(SUM(K8,opt!$H$5)=2,1,IF(SUM(L8,opt!$I$5)=2,1,IF(SUM(M8,opt!$J$5)=2,1,IF(SUM(N8,opt!$K$5)=2,1,0))))))))</f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 x14ac:dyDescent="0.2">
      <c r="A9">
        <v>2232</v>
      </c>
      <c r="B9">
        <v>1</v>
      </c>
      <c r="C9">
        <v>0</v>
      </c>
      <c r="D9">
        <v>0</v>
      </c>
      <c r="E9">
        <v>1674</v>
      </c>
      <c r="F9">
        <v>8370</v>
      </c>
      <c r="G9">
        <v>0.64743353174603191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>IF(SUM(H9:N9)=0,0,IF(SUM(H9,opt!$E$5)=2,1,IF(SUM(I9,opt!$F$5)=2,1,IF(SUM(J9,opt!$G$5)=2,1,IF(SUM(K9,opt!$H$5)=2,1,IF(SUM(L9,opt!$I$5)=2,1,IF(SUM(M9,opt!$J$5)=2,1,IF(SUM(N9,opt!$K$5)=2,1,0))))))))</f>
        <v>1</v>
      </c>
      <c r="P9">
        <f t="shared" si="0"/>
        <v>0.64743353174603191</v>
      </c>
      <c r="Q9">
        <f t="shared" si="1"/>
        <v>0</v>
      </c>
      <c r="R9">
        <f t="shared" si="2"/>
        <v>0</v>
      </c>
      <c r="S9">
        <f t="shared" si="3"/>
        <v>17340.859714285718</v>
      </c>
      <c r="T9">
        <f t="shared" si="4"/>
        <v>5419.0186607142869</v>
      </c>
      <c r="U9">
        <f t="shared" si="5"/>
        <v>0.64743353174603191</v>
      </c>
    </row>
    <row r="10" spans="1:21" x14ac:dyDescent="0.2">
      <c r="A10">
        <v>8865</v>
      </c>
      <c r="B10">
        <v>0</v>
      </c>
      <c r="C10">
        <v>1</v>
      </c>
      <c r="D10">
        <v>0</v>
      </c>
      <c r="E10">
        <v>48757.5</v>
      </c>
      <c r="F10">
        <v>75352.5</v>
      </c>
      <c r="G10">
        <v>0.56264371739371744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IF(SUM(H10:N10)=0,0,IF(SUM(H10,opt!$E$5)=2,1,IF(SUM(I10,opt!$F$5)=2,1,IF(SUM(J10,opt!$G$5)=2,1,IF(SUM(K10,opt!$H$5)=2,1,IF(SUM(L10,opt!$I$5)=2,1,IF(SUM(M10,opt!$J$5)=2,1,IF(SUM(N10,opt!$K$5)=2,1,0))))))))</f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</row>
    <row r="11" spans="1:21" x14ac:dyDescent="0.2">
      <c r="A11">
        <v>2269</v>
      </c>
      <c r="B11">
        <v>1</v>
      </c>
      <c r="C11">
        <v>0</v>
      </c>
      <c r="D11">
        <v>0</v>
      </c>
      <c r="E11">
        <v>567.25</v>
      </c>
      <c r="F11">
        <v>7374.25</v>
      </c>
      <c r="G11">
        <v>0.61616376678876672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IF(SUM(H11:N11)=0,0,IF(SUM(H11,opt!$E$5)=2,1,IF(SUM(I11,opt!$F$5)=2,1,IF(SUM(J11,opt!$G$5)=2,1,IF(SUM(K11,opt!$H$5)=2,1,IF(SUM(L11,opt!$I$5)=2,1,IF(SUM(M11,opt!$J$5)=2,1,IF(SUM(N11,opt!$K$5)=2,1,0))))))))</f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</row>
    <row r="12" spans="1:21" x14ac:dyDescent="0.2">
      <c r="A12">
        <v>3294</v>
      </c>
      <c r="B12">
        <v>0</v>
      </c>
      <c r="C12">
        <v>1</v>
      </c>
      <c r="D12">
        <v>0</v>
      </c>
      <c r="E12">
        <v>2470.5</v>
      </c>
      <c r="F12">
        <v>12352.5</v>
      </c>
      <c r="G12">
        <v>0.79459704184704194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f>IF(SUM(H12:N12)=0,0,IF(SUM(H12,opt!$E$5)=2,1,IF(SUM(I12,opt!$F$5)=2,1,IF(SUM(J12,opt!$G$5)=2,1,IF(SUM(K12,opt!$H$5)=2,1,IF(SUM(L12,opt!$I$5)=2,1,IF(SUM(M12,opt!$J$5)=2,1,IF(SUM(N12,opt!$K$5)=2,1,0))))))))</f>
        <v>1</v>
      </c>
      <c r="P12">
        <f t="shared" si="0"/>
        <v>0</v>
      </c>
      <c r="Q12">
        <f t="shared" si="1"/>
        <v>0.79459704184704194</v>
      </c>
      <c r="R12">
        <f t="shared" si="2"/>
        <v>0</v>
      </c>
      <c r="S12">
        <f t="shared" si="3"/>
        <v>31408.831870129874</v>
      </c>
      <c r="T12">
        <f t="shared" si="4"/>
        <v>9815.2599594155854</v>
      </c>
      <c r="U12">
        <f t="shared" si="5"/>
        <v>0.79459704184704194</v>
      </c>
    </row>
    <row r="13" spans="1:21" x14ac:dyDescent="0.2">
      <c r="A13">
        <v>10231</v>
      </c>
      <c r="B13">
        <v>0</v>
      </c>
      <c r="C13">
        <v>1</v>
      </c>
      <c r="D13">
        <v>0</v>
      </c>
      <c r="E13">
        <v>63091.166666666657</v>
      </c>
      <c r="F13">
        <v>93784.166666666657</v>
      </c>
      <c r="G13">
        <v>0.5207589771339769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IF(SUM(H13:N13)=0,0,IF(SUM(H13,opt!$E$5)=2,1,IF(SUM(I13,opt!$F$5)=2,1,IF(SUM(J13,opt!$G$5)=2,1,IF(SUM(K13,opt!$H$5)=2,1,IF(SUM(L13,opt!$I$5)=2,1,IF(SUM(M13,opt!$J$5)=2,1,IF(SUM(N13,opt!$K$5)=2,1,0))))))))</f>
        <v>0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1" x14ac:dyDescent="0.2">
      <c r="A14">
        <v>5933</v>
      </c>
      <c r="B14">
        <v>1</v>
      </c>
      <c r="C14">
        <v>0</v>
      </c>
      <c r="D14">
        <v>0</v>
      </c>
      <c r="E14">
        <v>7416.25</v>
      </c>
      <c r="F14">
        <v>25215.25</v>
      </c>
      <c r="G14">
        <v>0.66211441336441335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IF(SUM(H14:N14)=0,0,IF(SUM(H14,opt!$E$5)=2,1,IF(SUM(I14,opt!$F$5)=2,1,IF(SUM(J14,opt!$G$5)=2,1,IF(SUM(K14,opt!$H$5)=2,1,IF(SUM(L14,opt!$I$5)=2,1,IF(SUM(M14,opt!$J$5)=2,1,IF(SUM(N14,opt!$K$5)=2,1,0))))))))</f>
        <v>0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</row>
    <row r="15" spans="1:21" x14ac:dyDescent="0.2">
      <c r="A15">
        <v>2213</v>
      </c>
      <c r="B15">
        <v>1</v>
      </c>
      <c r="C15">
        <v>0</v>
      </c>
      <c r="D15">
        <v>0</v>
      </c>
      <c r="E15">
        <v>3872.75</v>
      </c>
      <c r="F15">
        <v>10511.75</v>
      </c>
      <c r="G15">
        <v>0.39894417388167402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IF(SUM(H15:N15)=0,0,IF(SUM(H15,opt!$E$5)=2,1,IF(SUM(I15,opt!$F$5)=2,1,IF(SUM(J15,opt!$G$5)=2,1,IF(SUM(K15,opt!$H$5)=2,1,IF(SUM(L15,opt!$I$5)=2,1,IF(SUM(M15,opt!$J$5)=2,1,IF(SUM(N15,opt!$K$5)=2,1,0))))))))</f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</row>
    <row r="16" spans="1:21" x14ac:dyDescent="0.2">
      <c r="A16">
        <v>3375</v>
      </c>
      <c r="B16">
        <v>1</v>
      </c>
      <c r="C16">
        <v>0</v>
      </c>
      <c r="D16">
        <v>0</v>
      </c>
      <c r="E16">
        <v>2531.25</v>
      </c>
      <c r="F16">
        <v>12656.25</v>
      </c>
      <c r="G16">
        <v>0.78195970695970718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IF(SUM(H16:N16)=0,0,IF(SUM(H16,opt!$E$5)=2,1,IF(SUM(I16,opt!$F$5)=2,1,IF(SUM(J16,opt!$G$5)=2,1,IF(SUM(K16,opt!$H$5)=2,1,IF(SUM(L16,opt!$I$5)=2,1,IF(SUM(M16,opt!$J$5)=2,1,IF(SUM(N16,opt!$K$5)=2,1,0))))))))</f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</row>
    <row r="17" spans="1:21" x14ac:dyDescent="0.2">
      <c r="A17">
        <v>4968</v>
      </c>
      <c r="B17">
        <v>1</v>
      </c>
      <c r="C17">
        <v>0</v>
      </c>
      <c r="D17">
        <v>0</v>
      </c>
      <c r="E17">
        <v>11178</v>
      </c>
      <c r="F17">
        <v>26082</v>
      </c>
      <c r="G17">
        <v>0.6199543177129383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IF(SUM(H17:N17)=0,0,IF(SUM(H17,opt!$E$5)=2,1,IF(SUM(I17,opt!$F$5)=2,1,IF(SUM(J17,opt!$G$5)=2,1,IF(SUM(K17,opt!$H$5)=2,1,IF(SUM(L17,opt!$I$5)=2,1,IF(SUM(M17,opt!$J$5)=2,1,IF(SUM(N17,opt!$K$5)=2,1,0))))))))</f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</row>
    <row r="18" spans="1:21" x14ac:dyDescent="0.2">
      <c r="A18">
        <v>6294</v>
      </c>
      <c r="B18">
        <v>1</v>
      </c>
      <c r="C18">
        <v>0</v>
      </c>
      <c r="D18">
        <v>0</v>
      </c>
      <c r="E18">
        <v>4720.5</v>
      </c>
      <c r="F18">
        <v>23602.5</v>
      </c>
      <c r="G18">
        <v>0.65987633200133222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IF(SUM(H18:N18)=0,0,IF(SUM(H18,opt!$E$5)=2,1,IF(SUM(I18,opt!$F$5)=2,1,IF(SUM(J18,opt!$G$5)=2,1,IF(SUM(K18,opt!$H$5)=2,1,IF(SUM(L18,opt!$I$5)=2,1,IF(SUM(M18,opt!$J$5)=2,1,IF(SUM(N18,opt!$K$5)=2,1,0))))))))</f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</row>
    <row r="19" spans="1:21" x14ac:dyDescent="0.2">
      <c r="A19">
        <v>2743</v>
      </c>
      <c r="B19">
        <v>1</v>
      </c>
      <c r="C19">
        <v>0</v>
      </c>
      <c r="D19">
        <v>0</v>
      </c>
      <c r="E19">
        <v>13257.83333333333</v>
      </c>
      <c r="F19">
        <v>21486.833333333328</v>
      </c>
      <c r="G19">
        <v>0.48172725885225892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IF(SUM(H19:N19)=0,0,IF(SUM(H19,opt!$E$5)=2,1,IF(SUM(I19,opt!$F$5)=2,1,IF(SUM(J19,opt!$G$5)=2,1,IF(SUM(K19,opt!$H$5)=2,1,IF(SUM(L19,opt!$I$5)=2,1,IF(SUM(M19,opt!$J$5)=2,1,IF(SUM(N19,opt!$K$5)=2,1,0))))))))</f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1" x14ac:dyDescent="0.2">
      <c r="A20">
        <v>11849</v>
      </c>
      <c r="B20">
        <v>1</v>
      </c>
      <c r="C20">
        <v>0</v>
      </c>
      <c r="D20">
        <v>0</v>
      </c>
      <c r="E20">
        <v>29622.5</v>
      </c>
      <c r="F20">
        <v>65169.5</v>
      </c>
      <c r="G20">
        <v>0.35472082084582102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f>IF(SUM(H20:N20)=0,0,IF(SUM(H20,opt!$E$5)=2,1,IF(SUM(I20,opt!$F$5)=2,1,IF(SUM(J20,opt!$G$5)=2,1,IF(SUM(K20,opt!$H$5)=2,1,IF(SUM(L20,opt!$I$5)=2,1,IF(SUM(M20,opt!$J$5)=2,1,IF(SUM(N20,opt!$K$5)=2,1,0))))))))</f>
        <v>1</v>
      </c>
      <c r="P20">
        <f t="shared" si="0"/>
        <v>0.35472082084582102</v>
      </c>
      <c r="Q20">
        <f t="shared" si="1"/>
        <v>0</v>
      </c>
      <c r="R20">
        <f t="shared" si="2"/>
        <v>0</v>
      </c>
      <c r="S20">
        <f t="shared" si="3"/>
        <v>50437.044074425598</v>
      </c>
      <c r="T20">
        <f t="shared" si="4"/>
        <v>23116.978534111731</v>
      </c>
      <c r="U20">
        <f t="shared" si="5"/>
        <v>0.35472082084582102</v>
      </c>
    </row>
    <row r="21" spans="1:21" x14ac:dyDescent="0.2">
      <c r="A21">
        <v>17007</v>
      </c>
      <c r="B21">
        <v>1</v>
      </c>
      <c r="C21">
        <v>0</v>
      </c>
      <c r="D21">
        <v>0</v>
      </c>
      <c r="E21">
        <v>65193.5</v>
      </c>
      <c r="F21">
        <v>116214.5</v>
      </c>
      <c r="G21">
        <v>0.35357142857142848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IF(SUM(H21:N21)=0,0,IF(SUM(H21,opt!$E$5)=2,1,IF(SUM(I21,opt!$F$5)=2,1,IF(SUM(J21,opt!$G$5)=2,1,IF(SUM(K21,opt!$H$5)=2,1,IF(SUM(L21,opt!$I$5)=2,1,IF(SUM(M21,opt!$J$5)=2,1,IF(SUM(N21,opt!$K$5)=2,1,0))))))))</f>
        <v>0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</row>
    <row r="22" spans="1:21" x14ac:dyDescent="0.2">
      <c r="A22">
        <v>3479</v>
      </c>
      <c r="B22">
        <v>1</v>
      </c>
      <c r="C22">
        <v>0</v>
      </c>
      <c r="D22">
        <v>0</v>
      </c>
      <c r="E22">
        <v>4348.75</v>
      </c>
      <c r="F22">
        <v>14785.75</v>
      </c>
      <c r="G22">
        <v>0.79385204498566564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f>IF(SUM(H22:N22)=0,0,IF(SUM(H22,opt!$E$5)=2,1,IF(SUM(I22,opt!$F$5)=2,1,IF(SUM(J22,opt!$G$5)=2,1,IF(SUM(K22,opt!$H$5)=2,1,IF(SUM(L22,opt!$I$5)=2,1,IF(SUM(M22,opt!$J$5)=2,1,IF(SUM(N22,opt!$K$5)=2,1,0))))))))</f>
        <v>0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</row>
    <row r="23" spans="1:21" x14ac:dyDescent="0.2">
      <c r="A23">
        <v>5070</v>
      </c>
      <c r="B23">
        <v>1</v>
      </c>
      <c r="C23">
        <v>0</v>
      </c>
      <c r="D23">
        <v>0</v>
      </c>
      <c r="E23">
        <v>6337.5</v>
      </c>
      <c r="F23">
        <v>21547.5</v>
      </c>
      <c r="G23">
        <v>0.45041305916305913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IF(SUM(H23:N23)=0,0,IF(SUM(H23,opt!$E$5)=2,1,IF(SUM(I23,opt!$F$5)=2,1,IF(SUM(J23,opt!$G$5)=2,1,IF(SUM(K23,opt!$H$5)=2,1,IF(SUM(L23,opt!$I$5)=2,1,IF(SUM(M23,opt!$J$5)=2,1,IF(SUM(N23,opt!$K$5)=2,1,0))))))))</f>
        <v>0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</row>
    <row r="24" spans="1:21" x14ac:dyDescent="0.2">
      <c r="A24">
        <v>9204</v>
      </c>
      <c r="B24">
        <v>0</v>
      </c>
      <c r="C24">
        <v>1</v>
      </c>
      <c r="D24">
        <v>0</v>
      </c>
      <c r="E24">
        <v>9204</v>
      </c>
      <c r="F24">
        <v>36816</v>
      </c>
      <c r="G24">
        <v>0.47096681096681109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IF(SUM(H24:N24)=0,0,IF(SUM(H24,opt!$E$5)=2,1,IF(SUM(I24,opt!$F$5)=2,1,IF(SUM(J24,opt!$G$5)=2,1,IF(SUM(K24,opt!$H$5)=2,1,IF(SUM(L24,opt!$I$5)=2,1,IF(SUM(M24,opt!$J$5)=2,1,IF(SUM(N24,opt!$K$5)=2,1,0))))))))</f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</row>
    <row r="25" spans="1:21" x14ac:dyDescent="0.2">
      <c r="A25">
        <v>5605</v>
      </c>
      <c r="B25">
        <v>0</v>
      </c>
      <c r="C25">
        <v>1</v>
      </c>
      <c r="D25">
        <v>0</v>
      </c>
      <c r="E25">
        <v>11210</v>
      </c>
      <c r="F25">
        <v>28025</v>
      </c>
      <c r="G25">
        <v>0.45056645805175222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IF(SUM(H25:N25)=0,0,IF(SUM(H25,opt!$E$5)=2,1,IF(SUM(I25,opt!$F$5)=2,1,IF(SUM(J25,opt!$G$5)=2,1,IF(SUM(K25,opt!$H$5)=2,1,IF(SUM(L25,opt!$I$5)=2,1,IF(SUM(M25,opt!$J$5)=2,1,IF(SUM(N25,opt!$K$5)=2,1,0))))))))</f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</row>
    <row r="26" spans="1:21" x14ac:dyDescent="0.2">
      <c r="A26">
        <v>6392</v>
      </c>
      <c r="B26">
        <v>0</v>
      </c>
      <c r="C26">
        <v>1</v>
      </c>
      <c r="D26">
        <v>0</v>
      </c>
      <c r="E26">
        <v>3196</v>
      </c>
      <c r="F26">
        <v>22372</v>
      </c>
      <c r="G26">
        <v>0.61998945498945512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IF(SUM(H26:N26)=0,0,IF(SUM(H26,opt!$E$5)=2,1,IF(SUM(I26,opt!$F$5)=2,1,IF(SUM(J26,opt!$G$5)=2,1,IF(SUM(K26,opt!$H$5)=2,1,IF(SUM(L26,opt!$I$5)=2,1,IF(SUM(M26,opt!$J$5)=2,1,IF(SUM(N26,opt!$K$5)=2,1,0))))))))</f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</row>
    <row r="27" spans="1:21" x14ac:dyDescent="0.2">
      <c r="A27">
        <v>19586</v>
      </c>
      <c r="B27">
        <v>0</v>
      </c>
      <c r="C27">
        <v>1</v>
      </c>
      <c r="D27">
        <v>0</v>
      </c>
      <c r="E27">
        <v>218710.33333333331</v>
      </c>
      <c r="F27">
        <v>277468.33333333331</v>
      </c>
      <c r="G27">
        <v>0.31855459817959808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IF(SUM(H27:N27)=0,0,IF(SUM(H27,opt!$E$5)=2,1,IF(SUM(I27,opt!$F$5)=2,1,IF(SUM(J27,opt!$G$5)=2,1,IF(SUM(K27,opt!$H$5)=2,1,IF(SUM(L27,opt!$I$5)=2,1,IF(SUM(M27,opt!$J$5)=2,1,IF(SUM(N27,opt!$K$5)=2,1,0))))))))</f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</row>
    <row r="28" spans="1:21" x14ac:dyDescent="0.2">
      <c r="A28">
        <v>2318</v>
      </c>
      <c r="B28">
        <v>1</v>
      </c>
      <c r="C28">
        <v>0</v>
      </c>
      <c r="D28">
        <v>0</v>
      </c>
      <c r="E28">
        <v>579.5</v>
      </c>
      <c r="F28">
        <v>7533.5</v>
      </c>
      <c r="G28">
        <v>0.95985732323232298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IF(SUM(H28:N28)=0,0,IF(SUM(H28,opt!$E$5)=2,1,IF(SUM(I28,opt!$F$5)=2,1,IF(SUM(J28,opt!$G$5)=2,1,IF(SUM(K28,opt!$H$5)=2,1,IF(SUM(L28,opt!$I$5)=2,1,IF(SUM(M28,opt!$J$5)=2,1,IF(SUM(N28,opt!$K$5)=2,1,0))))))))</f>
        <v>0</v>
      </c>
      <c r="P28">
        <f t="shared" si="0"/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1" x14ac:dyDescent="0.2">
      <c r="A29">
        <v>4037</v>
      </c>
      <c r="B29">
        <v>0</v>
      </c>
      <c r="C29">
        <v>1</v>
      </c>
      <c r="D29">
        <v>0</v>
      </c>
      <c r="E29">
        <v>9083.25</v>
      </c>
      <c r="F29">
        <v>21194.25</v>
      </c>
      <c r="G29">
        <v>0.30099201492951488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IF(SUM(H29:N29)=0,0,IF(SUM(H29,opt!$E$5)=2,1,IF(SUM(I29,opt!$F$5)=2,1,IF(SUM(J29,opt!$G$5)=2,1,IF(SUM(K29,opt!$H$5)=2,1,IF(SUM(L29,opt!$I$5)=2,1,IF(SUM(M29,opt!$J$5)=2,1,IF(SUM(N29,opt!$K$5)=2,1,0))))))))</f>
        <v>0</v>
      </c>
      <c r="P29">
        <f t="shared" si="0"/>
        <v>0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1" x14ac:dyDescent="0.2">
      <c r="A30">
        <v>3420</v>
      </c>
      <c r="B30">
        <v>1</v>
      </c>
      <c r="C30">
        <v>0</v>
      </c>
      <c r="D30">
        <v>0</v>
      </c>
      <c r="E30">
        <v>4275</v>
      </c>
      <c r="F30">
        <v>14535</v>
      </c>
      <c r="G30">
        <v>0.77724170274170279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IF(SUM(H30:N30)=0,0,IF(SUM(H30,opt!$E$5)=2,1,IF(SUM(I30,opt!$F$5)=2,1,IF(SUM(J30,opt!$G$5)=2,1,IF(SUM(K30,opt!$H$5)=2,1,IF(SUM(L30,opt!$I$5)=2,1,IF(SUM(M30,opt!$J$5)=2,1,IF(SUM(N30,opt!$K$5)=2,1,0))))))))</f>
        <v>0</v>
      </c>
      <c r="P30">
        <f t="shared" si="0"/>
        <v>0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</row>
    <row r="31" spans="1:21" x14ac:dyDescent="0.2">
      <c r="A31">
        <v>5957</v>
      </c>
      <c r="B31">
        <v>1</v>
      </c>
      <c r="C31">
        <v>0</v>
      </c>
      <c r="D31">
        <v>0</v>
      </c>
      <c r="E31">
        <v>16878.166666666672</v>
      </c>
      <c r="F31">
        <v>34749.166666666672</v>
      </c>
      <c r="G31">
        <v>0.30866966366966381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f>IF(SUM(H31:N31)=0,0,IF(SUM(H31,opt!$E$5)=2,1,IF(SUM(I31,opt!$F$5)=2,1,IF(SUM(J31,opt!$G$5)=2,1,IF(SUM(K31,opt!$H$5)=2,1,IF(SUM(L31,opt!$I$5)=2,1,IF(SUM(M31,opt!$J$5)=2,1,IF(SUM(N31,opt!$K$5)=2,1,0))))))))</f>
        <v>0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</row>
    <row r="32" spans="1:21" x14ac:dyDescent="0.2">
      <c r="A32">
        <v>5294</v>
      </c>
      <c r="B32">
        <v>1</v>
      </c>
      <c r="C32">
        <v>0</v>
      </c>
      <c r="D32">
        <v>0</v>
      </c>
      <c r="E32">
        <v>9264.5</v>
      </c>
      <c r="F32">
        <v>25146.5</v>
      </c>
      <c r="G32">
        <v>0.42870217527570481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IF(SUM(H32:N32)=0,0,IF(SUM(H32,opt!$E$5)=2,1,IF(SUM(I32,opt!$F$5)=2,1,IF(SUM(J32,opt!$G$5)=2,1,IF(SUM(K32,opt!$H$5)=2,1,IF(SUM(L32,opt!$I$5)=2,1,IF(SUM(M32,opt!$J$5)=2,1,IF(SUM(N32,opt!$K$5)=2,1,0))))))))</f>
        <v>0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1" x14ac:dyDescent="0.2">
      <c r="A33">
        <v>5472</v>
      </c>
      <c r="B33">
        <v>1</v>
      </c>
      <c r="C33">
        <v>0</v>
      </c>
      <c r="D33">
        <v>0</v>
      </c>
      <c r="E33">
        <v>10944</v>
      </c>
      <c r="F33">
        <v>27360</v>
      </c>
      <c r="G33">
        <v>0.32903162931839403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IF(SUM(H33:N33)=0,0,IF(SUM(H33,opt!$E$5)=2,1,IF(SUM(I33,opt!$F$5)=2,1,IF(SUM(J33,opt!$G$5)=2,1,IF(SUM(K33,opt!$H$5)=2,1,IF(SUM(L33,opt!$I$5)=2,1,IF(SUM(M33,opt!$J$5)=2,1,IF(SUM(N33,opt!$K$5)=2,1,0))))))))</f>
        <v>0</v>
      </c>
      <c r="P33">
        <f t="shared" si="0"/>
        <v>0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1" x14ac:dyDescent="0.2">
      <c r="A34">
        <v>4244</v>
      </c>
      <c r="B34">
        <v>1</v>
      </c>
      <c r="C34">
        <v>0</v>
      </c>
      <c r="D34">
        <v>0</v>
      </c>
      <c r="E34">
        <v>8488</v>
      </c>
      <c r="F34">
        <v>21220</v>
      </c>
      <c r="G34">
        <v>0.33610179526355999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IF(SUM(H34:N34)=0,0,IF(SUM(H34,opt!$E$5)=2,1,IF(SUM(I34,opt!$F$5)=2,1,IF(SUM(J34,opt!$G$5)=2,1,IF(SUM(K34,opt!$H$5)=2,1,IF(SUM(L34,opt!$I$5)=2,1,IF(SUM(M34,opt!$J$5)=2,1,IF(SUM(N34,opt!$K$5)=2,1,0))))))))</f>
        <v>0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1" x14ac:dyDescent="0.2">
      <c r="A35">
        <v>7491</v>
      </c>
      <c r="B35">
        <v>1</v>
      </c>
      <c r="C35">
        <v>0</v>
      </c>
      <c r="D35">
        <v>0</v>
      </c>
      <c r="E35">
        <v>11236.5</v>
      </c>
      <c r="F35">
        <v>33709.5</v>
      </c>
      <c r="G35">
        <v>0.57495072982572959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f>IF(SUM(H35:N35)=0,0,IF(SUM(H35,opt!$E$5)=2,1,IF(SUM(I35,opt!$F$5)=2,1,IF(SUM(J35,opt!$G$5)=2,1,IF(SUM(K35,opt!$H$5)=2,1,IF(SUM(L35,opt!$I$5)=2,1,IF(SUM(M35,opt!$J$5)=2,1,IF(SUM(N35,opt!$K$5)=2,1,0))))))))</f>
        <v>1</v>
      </c>
      <c r="P35">
        <f t="shared" si="0"/>
        <v>0.57495072982572959</v>
      </c>
      <c r="Q35">
        <f t="shared" si="1"/>
        <v>0</v>
      </c>
      <c r="R35">
        <f t="shared" si="2"/>
        <v>0</v>
      </c>
      <c r="S35">
        <f t="shared" si="3"/>
        <v>51683.471005494481</v>
      </c>
      <c r="T35">
        <f t="shared" si="4"/>
        <v>19381.301627060431</v>
      </c>
      <c r="U35">
        <f t="shared" si="5"/>
        <v>0.57495072982572959</v>
      </c>
    </row>
    <row r="36" spans="1:21" x14ac:dyDescent="0.2">
      <c r="A36">
        <v>6134</v>
      </c>
      <c r="B36">
        <v>0</v>
      </c>
      <c r="C36">
        <v>1</v>
      </c>
      <c r="D36">
        <v>0</v>
      </c>
      <c r="E36">
        <v>3067</v>
      </c>
      <c r="F36">
        <v>21469</v>
      </c>
      <c r="G36">
        <v>0.62121987734487716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f>IF(SUM(H36:N36)=0,0,IF(SUM(H36,opt!$E$5)=2,1,IF(SUM(I36,opt!$F$5)=2,1,IF(SUM(J36,opt!$G$5)=2,1,IF(SUM(K36,opt!$H$5)=2,1,IF(SUM(L36,opt!$I$5)=2,1,IF(SUM(M36,opt!$J$5)=2,1,IF(SUM(N36,opt!$K$5)=2,1,0))))))))</f>
        <v>0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1" x14ac:dyDescent="0.2">
      <c r="A37">
        <v>7823</v>
      </c>
      <c r="B37">
        <v>0</v>
      </c>
      <c r="C37">
        <v>1</v>
      </c>
      <c r="D37">
        <v>0</v>
      </c>
      <c r="E37">
        <v>19557.5</v>
      </c>
      <c r="F37">
        <v>43026.5</v>
      </c>
      <c r="G37">
        <v>0.32175922688422692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IF(SUM(H37:N37)=0,0,IF(SUM(H37,opt!$E$5)=2,1,IF(SUM(I37,opt!$F$5)=2,1,IF(SUM(J37,opt!$G$5)=2,1,IF(SUM(K37,opt!$H$5)=2,1,IF(SUM(L37,opt!$I$5)=2,1,IF(SUM(M37,opt!$J$5)=2,1,IF(SUM(N37,opt!$K$5)=2,1,0))))))))</f>
        <v>0</v>
      </c>
      <c r="P37">
        <f t="shared" si="0"/>
        <v>0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1" x14ac:dyDescent="0.2">
      <c r="A38">
        <v>13757</v>
      </c>
      <c r="B38">
        <v>1</v>
      </c>
      <c r="C38">
        <v>0</v>
      </c>
      <c r="D38">
        <v>0</v>
      </c>
      <c r="E38">
        <v>30953.25</v>
      </c>
      <c r="F38">
        <v>72224.25</v>
      </c>
      <c r="G38">
        <v>0.19282738095238089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>IF(SUM(H38:N38)=0,0,IF(SUM(H38,opt!$E$5)=2,1,IF(SUM(I38,opt!$F$5)=2,1,IF(SUM(J38,opt!$G$5)=2,1,IF(SUM(K38,opt!$H$5)=2,1,IF(SUM(L38,opt!$I$5)=2,1,IF(SUM(M38,opt!$J$5)=2,1,IF(SUM(N38,opt!$K$5)=2,1,0))))))))</f>
        <v>0</v>
      </c>
      <c r="P38">
        <f t="shared" si="0"/>
        <v>0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1" x14ac:dyDescent="0.2">
      <c r="A39">
        <v>2107</v>
      </c>
      <c r="B39">
        <v>1</v>
      </c>
      <c r="C39">
        <v>0</v>
      </c>
      <c r="D39">
        <v>0</v>
      </c>
      <c r="E39">
        <v>526.75</v>
      </c>
      <c r="F39">
        <v>6847.75</v>
      </c>
      <c r="G39">
        <v>0.58413462925962933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f>IF(SUM(H39:N39)=0,0,IF(SUM(H39,opt!$E$5)=2,1,IF(SUM(I39,opt!$F$5)=2,1,IF(SUM(J39,opt!$G$5)=2,1,IF(SUM(K39,opt!$H$5)=2,1,IF(SUM(L39,opt!$I$5)=2,1,IF(SUM(M39,opt!$J$5)=2,1,IF(SUM(N39,opt!$K$5)=2,1,0))))))))</f>
        <v>1</v>
      </c>
      <c r="P39">
        <f t="shared" si="0"/>
        <v>0.58413462925962933</v>
      </c>
      <c r="Q39">
        <f t="shared" si="1"/>
        <v>0</v>
      </c>
      <c r="R39">
        <f t="shared" si="2"/>
        <v>0</v>
      </c>
      <c r="S39">
        <f t="shared" si="3"/>
        <v>14769.259966200469</v>
      </c>
      <c r="T39">
        <f t="shared" si="4"/>
        <v>4000.0079075126268</v>
      </c>
      <c r="U39">
        <f t="shared" si="5"/>
        <v>0.58413462925962933</v>
      </c>
    </row>
    <row r="40" spans="1:21" x14ac:dyDescent="0.2">
      <c r="A40">
        <v>3441</v>
      </c>
      <c r="B40">
        <v>1</v>
      </c>
      <c r="C40">
        <v>0</v>
      </c>
      <c r="D40">
        <v>0</v>
      </c>
      <c r="E40">
        <v>1720.5</v>
      </c>
      <c r="F40">
        <v>12043.5</v>
      </c>
      <c r="G40">
        <v>0.85455826118326117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f>IF(SUM(H40:N40)=0,0,IF(SUM(H40,opt!$E$5)=2,1,IF(SUM(I40,opt!$F$5)=2,1,IF(SUM(J40,opt!$G$5)=2,1,IF(SUM(K40,opt!$H$5)=2,1,IF(SUM(L40,opt!$I$5)=2,1,IF(SUM(M40,opt!$J$5)=2,1,IF(SUM(N40,opt!$K$5)=2,1,0))))))))</f>
        <v>1</v>
      </c>
      <c r="P40">
        <f t="shared" si="0"/>
        <v>0.85455826118326117</v>
      </c>
      <c r="Q40">
        <f t="shared" si="1"/>
        <v>0</v>
      </c>
      <c r="R40">
        <f t="shared" si="2"/>
        <v>0</v>
      </c>
      <c r="S40">
        <f t="shared" si="3"/>
        <v>35286.419720779217</v>
      </c>
      <c r="T40">
        <f t="shared" si="4"/>
        <v>10291.872418560606</v>
      </c>
      <c r="U40">
        <f t="shared" si="5"/>
        <v>0.85455826118326117</v>
      </c>
    </row>
    <row r="41" spans="1:21" x14ac:dyDescent="0.2">
      <c r="A41">
        <v>3591</v>
      </c>
      <c r="B41">
        <v>1</v>
      </c>
      <c r="C41">
        <v>0</v>
      </c>
      <c r="D41">
        <v>0</v>
      </c>
      <c r="E41">
        <v>2693.25</v>
      </c>
      <c r="F41">
        <v>13466.25</v>
      </c>
      <c r="G41">
        <v>0.5690096317081611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>IF(SUM(H41:N41)=0,0,IF(SUM(H41,opt!$E$5)=2,1,IF(SUM(I41,opt!$F$5)=2,1,IF(SUM(J41,opt!$G$5)=2,1,IF(SUM(K41,opt!$H$5)=2,1,IF(SUM(L41,opt!$I$5)=2,1,IF(SUM(M41,opt!$J$5)=2,1,IF(SUM(N41,opt!$K$5)=2,1,0))))))))</f>
        <v>0</v>
      </c>
      <c r="P41">
        <f t="shared" si="0"/>
        <v>0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1" x14ac:dyDescent="0.2">
      <c r="A42">
        <v>8686</v>
      </c>
      <c r="B42">
        <v>0</v>
      </c>
      <c r="C42">
        <v>1</v>
      </c>
      <c r="D42">
        <v>0</v>
      </c>
      <c r="E42">
        <v>17372</v>
      </c>
      <c r="F42">
        <v>43430</v>
      </c>
      <c r="G42">
        <v>0.59134724997224986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>IF(SUM(H42:N42)=0,0,IF(SUM(H42,opt!$E$5)=2,1,IF(SUM(I42,opt!$F$5)=2,1,IF(SUM(J42,opt!$G$5)=2,1,IF(SUM(K42,opt!$H$5)=2,1,IF(SUM(L42,opt!$I$5)=2,1,IF(SUM(M42,opt!$J$5)=2,1,IF(SUM(N42,opt!$K$5)=2,1,0))))))))</f>
        <v>0</v>
      </c>
      <c r="P42">
        <f t="shared" si="0"/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1" x14ac:dyDescent="0.2">
      <c r="A43">
        <v>5473</v>
      </c>
      <c r="B43">
        <v>0</v>
      </c>
      <c r="C43">
        <v>1</v>
      </c>
      <c r="D43">
        <v>0</v>
      </c>
      <c r="E43">
        <v>10946</v>
      </c>
      <c r="F43">
        <v>27365</v>
      </c>
      <c r="G43">
        <v>0.5180741341991344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>IF(SUM(H43:N43)=0,0,IF(SUM(H43,opt!$E$5)=2,1,IF(SUM(I43,opt!$F$5)=2,1,IF(SUM(J43,opt!$G$5)=2,1,IF(SUM(K43,opt!$H$5)=2,1,IF(SUM(L43,opt!$I$5)=2,1,IF(SUM(M43,opt!$J$5)=2,1,IF(SUM(N43,opt!$K$5)=2,1,0))))))))</f>
        <v>0</v>
      </c>
      <c r="P43">
        <f t="shared" si="0"/>
        <v>0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1" x14ac:dyDescent="0.2">
      <c r="A44">
        <v>4087</v>
      </c>
      <c r="B44">
        <v>1</v>
      </c>
      <c r="C44">
        <v>0</v>
      </c>
      <c r="D44">
        <v>0</v>
      </c>
      <c r="E44">
        <v>6130.5</v>
      </c>
      <c r="F44">
        <v>18391.5</v>
      </c>
      <c r="G44">
        <v>0.47075306637806641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>IF(SUM(H44:N44)=0,0,IF(SUM(H44,opt!$E$5)=2,1,IF(SUM(I44,opt!$F$5)=2,1,IF(SUM(J44,opt!$G$5)=2,1,IF(SUM(K44,opt!$H$5)=2,1,IF(SUM(L44,opt!$I$5)=2,1,IF(SUM(M44,opt!$J$5)=2,1,IF(SUM(N44,opt!$K$5)=2,1,0))))))))</f>
        <v>0</v>
      </c>
      <c r="P44">
        <f t="shared" si="0"/>
        <v>0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1" x14ac:dyDescent="0.2">
      <c r="A45">
        <v>2821</v>
      </c>
      <c r="B45">
        <v>1</v>
      </c>
      <c r="C45">
        <v>0</v>
      </c>
      <c r="D45">
        <v>0</v>
      </c>
      <c r="E45">
        <v>1410.5</v>
      </c>
      <c r="F45">
        <v>9873.5</v>
      </c>
      <c r="G45">
        <v>0.7003733349983351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>IF(SUM(H45:N45)=0,0,IF(SUM(H45,opt!$E$5)=2,1,IF(SUM(I45,opt!$F$5)=2,1,IF(SUM(J45,opt!$G$5)=2,1,IF(SUM(K45,opt!$H$5)=2,1,IF(SUM(L45,opt!$I$5)=2,1,IF(SUM(M45,opt!$J$5)=2,1,IF(SUM(N45,opt!$K$5)=2,1,0))))))))</f>
        <v>0</v>
      </c>
      <c r="P45">
        <f t="shared" si="0"/>
        <v>0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</row>
    <row r="46" spans="1:21" x14ac:dyDescent="0.2">
      <c r="A46">
        <v>2851</v>
      </c>
      <c r="B46">
        <v>0</v>
      </c>
      <c r="C46">
        <v>1</v>
      </c>
      <c r="D46">
        <v>0</v>
      </c>
      <c r="E46">
        <v>712.75</v>
      </c>
      <c r="F46">
        <v>9265.75</v>
      </c>
      <c r="G46">
        <v>0.96574007936507955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>IF(SUM(H46:N46)=0,0,IF(SUM(H46,opt!$E$5)=2,1,IF(SUM(I46,opt!$F$5)=2,1,IF(SUM(J46,opt!$G$5)=2,1,IF(SUM(K46,opt!$H$5)=2,1,IF(SUM(L46,opt!$I$5)=2,1,IF(SUM(M46,opt!$J$5)=2,1,IF(SUM(N46,opt!$K$5)=2,1,0))))))))</f>
        <v>0</v>
      </c>
      <c r="P46">
        <f t="shared" si="0"/>
        <v>0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0</v>
      </c>
      <c r="U46">
        <f t="shared" si="5"/>
        <v>0</v>
      </c>
    </row>
    <row r="47" spans="1:21" x14ac:dyDescent="0.2">
      <c r="A47">
        <v>5249</v>
      </c>
      <c r="B47">
        <v>0</v>
      </c>
      <c r="C47">
        <v>1</v>
      </c>
      <c r="D47">
        <v>0</v>
      </c>
      <c r="E47">
        <v>10498</v>
      </c>
      <c r="F47">
        <v>26245</v>
      </c>
      <c r="G47">
        <v>0.32147709235209238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>IF(SUM(H47:N47)=0,0,IF(SUM(H47,opt!$E$5)=2,1,IF(SUM(I47,opt!$F$5)=2,1,IF(SUM(J47,opt!$G$5)=2,1,IF(SUM(K47,opt!$H$5)=2,1,IF(SUM(L47,opt!$I$5)=2,1,IF(SUM(M47,opt!$J$5)=2,1,IF(SUM(N47,opt!$K$5)=2,1,0))))))))</f>
        <v>0</v>
      </c>
      <c r="P47">
        <f t="shared" si="0"/>
        <v>0</v>
      </c>
      <c r="Q47">
        <f t="shared" si="1"/>
        <v>0</v>
      </c>
      <c r="R47">
        <f t="shared" si="2"/>
        <v>0</v>
      </c>
      <c r="S47">
        <f t="shared" si="3"/>
        <v>0</v>
      </c>
      <c r="T47">
        <f t="shared" si="4"/>
        <v>0</v>
      </c>
      <c r="U47">
        <f t="shared" si="5"/>
        <v>0</v>
      </c>
    </row>
    <row r="48" spans="1:21" x14ac:dyDescent="0.2">
      <c r="A48">
        <v>9094</v>
      </c>
      <c r="B48">
        <v>0</v>
      </c>
      <c r="C48">
        <v>1</v>
      </c>
      <c r="D48">
        <v>0</v>
      </c>
      <c r="E48">
        <v>11367.5</v>
      </c>
      <c r="F48">
        <v>38649.5</v>
      </c>
      <c r="G48">
        <v>0.71341758241758257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f>IF(SUM(H48:N48)=0,0,IF(SUM(H48,opt!$E$5)=2,1,IF(SUM(I48,opt!$F$5)=2,1,IF(SUM(J48,opt!$G$5)=2,1,IF(SUM(K48,opt!$H$5)=2,1,IF(SUM(L48,opt!$I$5)=2,1,IF(SUM(M48,opt!$J$5)=2,1,IF(SUM(N48,opt!$K$5)=2,1,0))))))))</f>
        <v>0</v>
      </c>
      <c r="P48">
        <f t="shared" si="0"/>
        <v>0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1" x14ac:dyDescent="0.2">
      <c r="A49">
        <v>5324</v>
      </c>
      <c r="B49">
        <v>0</v>
      </c>
      <c r="C49">
        <v>1</v>
      </c>
      <c r="D49">
        <v>0</v>
      </c>
      <c r="E49">
        <v>3993</v>
      </c>
      <c r="F49">
        <v>19965</v>
      </c>
      <c r="G49">
        <v>0.87407967032967038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>IF(SUM(H49:N49)=0,0,IF(SUM(H49,opt!$E$5)=2,1,IF(SUM(I49,opt!$F$5)=2,1,IF(SUM(J49,opt!$G$5)=2,1,IF(SUM(K49,opt!$H$5)=2,1,IF(SUM(L49,opt!$I$5)=2,1,IF(SUM(M49,opt!$J$5)=2,1,IF(SUM(N49,opt!$K$5)=2,1,0))))))))</f>
        <v>0</v>
      </c>
      <c r="P49">
        <f t="shared" si="0"/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</row>
    <row r="50" spans="1:21" x14ac:dyDescent="0.2">
      <c r="A50">
        <v>6796</v>
      </c>
      <c r="B50">
        <v>0</v>
      </c>
      <c r="C50">
        <v>1</v>
      </c>
      <c r="D50">
        <v>0</v>
      </c>
      <c r="E50">
        <v>6796</v>
      </c>
      <c r="F50">
        <v>27184</v>
      </c>
      <c r="G50">
        <v>0.45912490287490282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f>IF(SUM(H50:N50)=0,0,IF(SUM(H50,opt!$E$5)=2,1,IF(SUM(I50,opt!$F$5)=2,1,IF(SUM(J50,opt!$G$5)=2,1,IF(SUM(K50,opt!$H$5)=2,1,IF(SUM(L50,opt!$I$5)=2,1,IF(SUM(M50,opt!$J$5)=2,1,IF(SUM(N50,opt!$K$5)=2,1,0))))))))</f>
        <v>1</v>
      </c>
      <c r="P50">
        <f t="shared" si="0"/>
        <v>0</v>
      </c>
      <c r="Q50">
        <f t="shared" si="1"/>
        <v>0.45912490287490282</v>
      </c>
      <c r="R50">
        <f t="shared" si="2"/>
        <v>0</v>
      </c>
      <c r="S50">
        <f t="shared" si="3"/>
        <v>37442.554079254078</v>
      </c>
      <c r="T50">
        <f t="shared" si="4"/>
        <v>12480.851359751357</v>
      </c>
      <c r="U50">
        <f t="shared" si="5"/>
        <v>0.45912490287490282</v>
      </c>
    </row>
    <row r="51" spans="1:21" x14ac:dyDescent="0.2">
      <c r="A51">
        <v>1859</v>
      </c>
      <c r="B51">
        <v>1</v>
      </c>
      <c r="C51">
        <v>0</v>
      </c>
      <c r="D51">
        <v>0</v>
      </c>
      <c r="E51">
        <v>464.75</v>
      </c>
      <c r="F51">
        <v>6041.75</v>
      </c>
      <c r="G51">
        <v>0.88256872294372291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f>IF(SUM(H51:N51)=0,0,IF(SUM(H51,opt!$E$5)=2,1,IF(SUM(I51,opt!$F$5)=2,1,IF(SUM(J51,opt!$G$5)=2,1,IF(SUM(K51,opt!$H$5)=2,1,IF(SUM(L51,opt!$I$5)=2,1,IF(SUM(M51,opt!$J$5)=2,1,IF(SUM(N51,opt!$K$5)=2,1,0))))))))</f>
        <v>0</v>
      </c>
      <c r="P51">
        <f t="shared" si="0"/>
        <v>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</row>
    <row r="52" spans="1:21" x14ac:dyDescent="0.2">
      <c r="A52">
        <v>17861</v>
      </c>
      <c r="B52">
        <v>1</v>
      </c>
      <c r="C52">
        <v>0</v>
      </c>
      <c r="D52">
        <v>0</v>
      </c>
      <c r="E52">
        <v>13395.75</v>
      </c>
      <c r="F52">
        <v>66978.75</v>
      </c>
      <c r="G52">
        <v>0.41043986568986568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>IF(SUM(H52:N52)=0,0,IF(SUM(H52,opt!$E$5)=2,1,IF(SUM(I52,opt!$F$5)=2,1,IF(SUM(J52,opt!$G$5)=2,1,IF(SUM(K52,opt!$H$5)=2,1,IF(SUM(L52,opt!$I$5)=2,1,IF(SUM(M52,opt!$J$5)=2,1,IF(SUM(N52,opt!$K$5)=2,1,0))))))))</f>
        <v>0</v>
      </c>
      <c r="P52">
        <f t="shared" si="0"/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1" x14ac:dyDescent="0.2">
      <c r="A53">
        <v>4821</v>
      </c>
      <c r="B53">
        <v>1</v>
      </c>
      <c r="C53">
        <v>0</v>
      </c>
      <c r="D53">
        <v>0</v>
      </c>
      <c r="E53">
        <v>6026.25</v>
      </c>
      <c r="F53">
        <v>20489.25</v>
      </c>
      <c r="G53">
        <v>0.49293686419789351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>IF(SUM(H53:N53)=0,0,IF(SUM(H53,opt!$E$5)=2,1,IF(SUM(I53,opt!$F$5)=2,1,IF(SUM(J53,opt!$G$5)=2,1,IF(SUM(K53,opt!$H$5)=2,1,IF(SUM(L53,opt!$I$5)=2,1,IF(SUM(M53,opt!$J$5)=2,1,IF(SUM(N53,opt!$K$5)=2,1,0))))))))</f>
        <v>0</v>
      </c>
      <c r="P53">
        <f t="shared" si="0"/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</row>
    <row r="54" spans="1:21" x14ac:dyDescent="0.2">
      <c r="A54">
        <v>19537</v>
      </c>
      <c r="B54">
        <v>1</v>
      </c>
      <c r="C54">
        <v>0</v>
      </c>
      <c r="D54">
        <v>0</v>
      </c>
      <c r="E54">
        <v>113965.8333333333</v>
      </c>
      <c r="F54">
        <v>172576.83333333331</v>
      </c>
      <c r="G54">
        <v>0.40821436896436908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>IF(SUM(H54:N54)=0,0,IF(SUM(H54,opt!$E$5)=2,1,IF(SUM(I54,opt!$F$5)=2,1,IF(SUM(J54,opt!$G$5)=2,1,IF(SUM(K54,opt!$H$5)=2,1,IF(SUM(L54,opt!$I$5)=2,1,IF(SUM(M54,opt!$J$5)=2,1,IF(SUM(N54,opt!$K$5)=2,1,0))))))))</f>
        <v>0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</row>
    <row r="55" spans="1:21" x14ac:dyDescent="0.2">
      <c r="A55">
        <v>6125</v>
      </c>
      <c r="B55">
        <v>0</v>
      </c>
      <c r="C55">
        <v>1</v>
      </c>
      <c r="D55">
        <v>0</v>
      </c>
      <c r="E55">
        <v>15312.5</v>
      </c>
      <c r="F55">
        <v>33687.5</v>
      </c>
      <c r="G55">
        <v>0.69762932900432917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>IF(SUM(H55:N55)=0,0,IF(SUM(H55,opt!$E$5)=2,1,IF(SUM(I55,opt!$F$5)=2,1,IF(SUM(J55,opt!$G$5)=2,1,IF(SUM(K55,opt!$H$5)=2,1,IF(SUM(L55,opt!$I$5)=2,1,IF(SUM(M55,opt!$J$5)=2,1,IF(SUM(N55,opt!$K$5)=2,1,0))))))))</f>
        <v>0</v>
      </c>
      <c r="P55">
        <f t="shared" si="0"/>
        <v>0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</row>
    <row r="56" spans="1:21" x14ac:dyDescent="0.2">
      <c r="A56">
        <v>2974</v>
      </c>
      <c r="B56">
        <v>1</v>
      </c>
      <c r="C56">
        <v>0</v>
      </c>
      <c r="D56">
        <v>0</v>
      </c>
      <c r="E56">
        <v>3717.5</v>
      </c>
      <c r="F56">
        <v>12639.5</v>
      </c>
      <c r="G56">
        <v>0.59963239538239521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>IF(SUM(H56:N56)=0,0,IF(SUM(H56,opt!$E$5)=2,1,IF(SUM(I56,opt!$F$5)=2,1,IF(SUM(J56,opt!$G$5)=2,1,IF(SUM(K56,opt!$H$5)=2,1,IF(SUM(L56,opt!$I$5)=2,1,IF(SUM(M56,opt!$J$5)=2,1,IF(SUM(N56,opt!$K$5)=2,1,0))))))))</f>
        <v>0</v>
      </c>
      <c r="P56">
        <f t="shared" si="0"/>
        <v>0</v>
      </c>
      <c r="Q56">
        <f t="shared" si="1"/>
        <v>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1" x14ac:dyDescent="0.2">
      <c r="A57">
        <v>4998</v>
      </c>
      <c r="B57">
        <v>1</v>
      </c>
      <c r="C57">
        <v>0</v>
      </c>
      <c r="D57">
        <v>0</v>
      </c>
      <c r="E57">
        <v>9996</v>
      </c>
      <c r="F57">
        <v>24990</v>
      </c>
      <c r="G57">
        <v>0.53533251470751475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>IF(SUM(H57:N57)=0,0,IF(SUM(H57,opt!$E$5)=2,1,IF(SUM(I57,opt!$F$5)=2,1,IF(SUM(J57,opt!$G$5)=2,1,IF(SUM(K57,opt!$H$5)=2,1,IF(SUM(L57,opt!$I$5)=2,1,IF(SUM(M57,opt!$J$5)=2,1,IF(SUM(N57,opt!$K$5)=2,1,0))))))))</f>
        <v>0</v>
      </c>
      <c r="P57">
        <f t="shared" si="0"/>
        <v>0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</row>
    <row r="58" spans="1:21" x14ac:dyDescent="0.2">
      <c r="A58">
        <v>2741</v>
      </c>
      <c r="B58">
        <v>1</v>
      </c>
      <c r="C58">
        <v>0</v>
      </c>
      <c r="D58">
        <v>0</v>
      </c>
      <c r="E58">
        <v>4796.75</v>
      </c>
      <c r="F58">
        <v>13019.75</v>
      </c>
      <c r="G58">
        <v>0.54423953823953819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>IF(SUM(H58:N58)=0,0,IF(SUM(H58,opt!$E$5)=2,1,IF(SUM(I58,opt!$F$5)=2,1,IF(SUM(J58,opt!$G$5)=2,1,IF(SUM(K58,opt!$H$5)=2,1,IF(SUM(L58,opt!$I$5)=2,1,IF(SUM(M58,opt!$J$5)=2,1,IF(SUM(N58,opt!$K$5)=2,1,0))))))))</f>
        <v>0</v>
      </c>
      <c r="P58">
        <f t="shared" si="0"/>
        <v>0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</row>
    <row r="59" spans="1:21" x14ac:dyDescent="0.2">
      <c r="A59">
        <v>5968</v>
      </c>
      <c r="B59">
        <v>1</v>
      </c>
      <c r="C59">
        <v>0</v>
      </c>
      <c r="D59">
        <v>0</v>
      </c>
      <c r="E59">
        <v>13428</v>
      </c>
      <c r="F59">
        <v>31332</v>
      </c>
      <c r="G59">
        <v>0.33367177960927968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>IF(SUM(H59:N59)=0,0,IF(SUM(H59,opt!$E$5)=2,1,IF(SUM(I59,opt!$F$5)=2,1,IF(SUM(J59,opt!$G$5)=2,1,IF(SUM(K59,opt!$H$5)=2,1,IF(SUM(L59,opt!$I$5)=2,1,IF(SUM(M59,opt!$J$5)=2,1,IF(SUM(N59,opt!$K$5)=2,1,0))))))))</f>
        <v>0</v>
      </c>
      <c r="P59">
        <f t="shared" si="0"/>
        <v>0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1" x14ac:dyDescent="0.2">
      <c r="A60">
        <v>6142</v>
      </c>
      <c r="B60">
        <v>1</v>
      </c>
      <c r="C60">
        <v>0</v>
      </c>
      <c r="D60">
        <v>0</v>
      </c>
      <c r="E60">
        <v>7677.5</v>
      </c>
      <c r="F60">
        <v>26103.5</v>
      </c>
      <c r="G60">
        <v>0.70080964868464857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>IF(SUM(H60:N60)=0,0,IF(SUM(H60,opt!$E$5)=2,1,IF(SUM(I60,opt!$F$5)=2,1,IF(SUM(J60,opt!$G$5)=2,1,IF(SUM(K60,opt!$H$5)=2,1,IF(SUM(L60,opt!$I$5)=2,1,IF(SUM(M60,opt!$J$5)=2,1,IF(SUM(N60,opt!$K$5)=2,1,0))))))))</f>
        <v>0</v>
      </c>
      <c r="P60">
        <f t="shared" si="0"/>
        <v>0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</row>
    <row r="61" spans="1:21" x14ac:dyDescent="0.2">
      <c r="A61">
        <v>5042</v>
      </c>
      <c r="B61">
        <v>1</v>
      </c>
      <c r="C61">
        <v>0</v>
      </c>
      <c r="D61">
        <v>0</v>
      </c>
      <c r="E61">
        <v>11344.5</v>
      </c>
      <c r="F61">
        <v>26470.5</v>
      </c>
      <c r="G61">
        <v>0.62703159340659342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>IF(SUM(H61:N61)=0,0,IF(SUM(H61,opt!$E$5)=2,1,IF(SUM(I61,opt!$F$5)=2,1,IF(SUM(J61,opt!$G$5)=2,1,IF(SUM(K61,opt!$H$5)=2,1,IF(SUM(L61,opt!$I$5)=2,1,IF(SUM(M61,opt!$J$5)=2,1,IF(SUM(N61,opt!$K$5)=2,1,0))))))))</f>
        <v>0</v>
      </c>
      <c r="P61">
        <f t="shared" si="0"/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1" x14ac:dyDescent="0.2">
      <c r="A62">
        <v>9756</v>
      </c>
      <c r="B62">
        <v>0</v>
      </c>
      <c r="C62">
        <v>0</v>
      </c>
      <c r="D62">
        <v>1</v>
      </c>
      <c r="E62">
        <v>12195</v>
      </c>
      <c r="F62">
        <v>41463</v>
      </c>
      <c r="G62">
        <v>0.36136316951022818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>IF(SUM(H62:N62)=0,0,IF(SUM(H62,opt!$E$5)=2,1,IF(SUM(I62,opt!$F$5)=2,1,IF(SUM(J62,opt!$G$5)=2,1,IF(SUM(K62,opt!$H$5)=2,1,IF(SUM(L62,opt!$I$5)=2,1,IF(SUM(M62,opt!$J$5)=2,1,IF(SUM(N62,opt!$K$5)=2,1,0))))))))</f>
        <v>0</v>
      </c>
      <c r="P62">
        <f t="shared" si="0"/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1" x14ac:dyDescent="0.2">
      <c r="A63">
        <v>1416</v>
      </c>
      <c r="B63">
        <v>1</v>
      </c>
      <c r="C63">
        <v>0</v>
      </c>
      <c r="D63">
        <v>0</v>
      </c>
      <c r="E63">
        <v>354</v>
      </c>
      <c r="F63">
        <v>4602</v>
      </c>
      <c r="G63">
        <v>0.83739549339549357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f>IF(SUM(H63:N63)=0,0,IF(SUM(H63,opt!$E$5)=2,1,IF(SUM(I63,opt!$F$5)=2,1,IF(SUM(J63,opt!$G$5)=2,1,IF(SUM(K63,opt!$H$5)=2,1,IF(SUM(L63,opt!$I$5)=2,1,IF(SUM(M63,opt!$J$5)=2,1,IF(SUM(N63,opt!$K$5)=2,1,0))))))))</f>
        <v>0</v>
      </c>
      <c r="P63">
        <f t="shared" si="0"/>
        <v>0</v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</row>
    <row r="64" spans="1:21" x14ac:dyDescent="0.2">
      <c r="A64">
        <v>7446</v>
      </c>
      <c r="B64">
        <v>1</v>
      </c>
      <c r="C64">
        <v>0</v>
      </c>
      <c r="D64">
        <v>0</v>
      </c>
      <c r="E64">
        <v>18615</v>
      </c>
      <c r="F64">
        <v>40953</v>
      </c>
      <c r="G64">
        <v>0.43425266400266399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>IF(SUM(H64:N64)=0,0,IF(SUM(H64,opt!$E$5)=2,1,IF(SUM(I64,opt!$F$5)=2,1,IF(SUM(J64,opt!$G$5)=2,1,IF(SUM(K64,opt!$H$5)=2,1,IF(SUM(L64,opt!$I$5)=2,1,IF(SUM(M64,opt!$J$5)=2,1,IF(SUM(N64,opt!$K$5)=2,1,0))))))))</f>
        <v>0</v>
      </c>
      <c r="P64">
        <f t="shared" si="0"/>
        <v>0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</row>
    <row r="65" spans="1:21" x14ac:dyDescent="0.2">
      <c r="A65">
        <v>17639</v>
      </c>
      <c r="B65">
        <v>1</v>
      </c>
      <c r="C65">
        <v>0</v>
      </c>
      <c r="D65">
        <v>0</v>
      </c>
      <c r="E65">
        <v>17639</v>
      </c>
      <c r="F65">
        <v>70556</v>
      </c>
      <c r="G65">
        <v>0.4251219613719614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>IF(SUM(H65:N65)=0,0,IF(SUM(H65,opt!$E$5)=2,1,IF(SUM(I65,opt!$F$5)=2,1,IF(SUM(J65,opt!$G$5)=2,1,IF(SUM(K65,opt!$H$5)=2,1,IF(SUM(L65,opt!$I$5)=2,1,IF(SUM(M65,opt!$J$5)=2,1,IF(SUM(N65,opt!$K$5)=2,1,0))))))))</f>
        <v>0</v>
      </c>
      <c r="P65">
        <f t="shared" si="0"/>
        <v>0</v>
      </c>
      <c r="Q65">
        <f t="shared" si="1"/>
        <v>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</row>
    <row r="66" spans="1:21" x14ac:dyDescent="0.2">
      <c r="A66">
        <v>4777</v>
      </c>
      <c r="B66">
        <v>1</v>
      </c>
      <c r="C66">
        <v>0</v>
      </c>
      <c r="D66">
        <v>0</v>
      </c>
      <c r="E66">
        <v>1194.25</v>
      </c>
      <c r="F66">
        <v>15525.25</v>
      </c>
      <c r="G66">
        <v>0.6062910977910978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f>IF(SUM(H66:N66)=0,0,IF(SUM(H66,opt!$E$5)=2,1,IF(SUM(I66,opt!$F$5)=2,1,IF(SUM(J66,opt!$G$5)=2,1,IF(SUM(K66,opt!$H$5)=2,1,IF(SUM(L66,opt!$I$5)=2,1,IF(SUM(M66,opt!$J$5)=2,1,IF(SUM(N66,opt!$K$5)=2,1,0))))))))</f>
        <v>0</v>
      </c>
      <c r="P66">
        <f t="shared" si="0"/>
        <v>0</v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</row>
    <row r="67" spans="1:21" x14ac:dyDescent="0.2">
      <c r="A67">
        <v>5916</v>
      </c>
      <c r="B67">
        <v>1</v>
      </c>
      <c r="C67">
        <v>0</v>
      </c>
      <c r="D67">
        <v>0</v>
      </c>
      <c r="E67">
        <v>1479</v>
      </c>
      <c r="F67">
        <v>19227</v>
      </c>
      <c r="G67">
        <v>0.69113479575979586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>IF(SUM(H67:N67)=0,0,IF(SUM(H67,opt!$E$5)=2,1,IF(SUM(I67,opt!$F$5)=2,1,IF(SUM(J67,opt!$G$5)=2,1,IF(SUM(K67,opt!$H$5)=2,1,IF(SUM(L67,opt!$I$5)=2,1,IF(SUM(M67,opt!$J$5)=2,1,IF(SUM(N67,opt!$K$5)=2,1,0))))))))</f>
        <v>0</v>
      </c>
      <c r="P67">
        <f t="shared" ref="P67:P130" si="6">IF(SUM(O67,B67)=2,G67,0)</f>
        <v>0</v>
      </c>
      <c r="Q67">
        <f t="shared" ref="Q67:Q130" si="7">IF(SUM(O67,C67)=2,G67,0)</f>
        <v>0</v>
      </c>
      <c r="R67">
        <f t="shared" ref="R67:R130" si="8">IF(SUM(O67,D67)=2,G67,0)</f>
        <v>0</v>
      </c>
      <c r="S67">
        <f t="shared" ref="S67:S130" si="9">IF(O67=1,(A67*12)*G67,0)</f>
        <v>0</v>
      </c>
      <c r="T67">
        <f t="shared" ref="T67:T130" si="10">IF(O67=1,F67*G67,0)</f>
        <v>0</v>
      </c>
      <c r="U67">
        <f t="shared" ref="U67:U130" si="11">IF(O67=1,G67,0)</f>
        <v>0</v>
      </c>
    </row>
    <row r="68" spans="1:21" x14ac:dyDescent="0.2">
      <c r="A68">
        <v>6214</v>
      </c>
      <c r="B68">
        <v>0</v>
      </c>
      <c r="C68">
        <v>1</v>
      </c>
      <c r="D68">
        <v>0</v>
      </c>
      <c r="E68">
        <v>12428</v>
      </c>
      <c r="F68">
        <v>31070</v>
      </c>
      <c r="G68">
        <v>0.3943605989598637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>IF(SUM(H68:N68)=0,0,IF(SUM(H68,opt!$E$5)=2,1,IF(SUM(I68,opt!$F$5)=2,1,IF(SUM(J68,opt!$G$5)=2,1,IF(SUM(K68,opt!$H$5)=2,1,IF(SUM(L68,opt!$I$5)=2,1,IF(SUM(M68,opt!$J$5)=2,1,IF(SUM(N68,opt!$K$5)=2,1,0))))))))</f>
        <v>0</v>
      </c>
      <c r="P68">
        <f t="shared" si="6"/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</row>
    <row r="69" spans="1:21" x14ac:dyDescent="0.2">
      <c r="A69">
        <v>4284</v>
      </c>
      <c r="B69">
        <v>1</v>
      </c>
      <c r="C69">
        <v>0</v>
      </c>
      <c r="D69">
        <v>0</v>
      </c>
      <c r="E69">
        <v>5355</v>
      </c>
      <c r="F69">
        <v>18207</v>
      </c>
      <c r="G69">
        <v>0.44610024113313601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>IF(SUM(H69:N69)=0,0,IF(SUM(H69,opt!$E$5)=2,1,IF(SUM(I69,opt!$F$5)=2,1,IF(SUM(J69,opt!$G$5)=2,1,IF(SUM(K69,opt!$H$5)=2,1,IF(SUM(L69,opt!$I$5)=2,1,IF(SUM(M69,opt!$J$5)=2,1,IF(SUM(N69,opt!$K$5)=2,1,0))))))))</f>
        <v>0</v>
      </c>
      <c r="P69">
        <f t="shared" si="6"/>
        <v>0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 x14ac:dyDescent="0.2">
      <c r="A70">
        <v>3310</v>
      </c>
      <c r="B70">
        <v>1</v>
      </c>
      <c r="C70">
        <v>0</v>
      </c>
      <c r="D70">
        <v>0</v>
      </c>
      <c r="E70">
        <v>4137.5</v>
      </c>
      <c r="F70">
        <v>14067.5</v>
      </c>
      <c r="G70">
        <v>0.75292764993627093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>IF(SUM(H70:N70)=0,0,IF(SUM(H70,opt!$E$5)=2,1,IF(SUM(I70,opt!$F$5)=2,1,IF(SUM(J70,opt!$G$5)=2,1,IF(SUM(K70,opt!$H$5)=2,1,IF(SUM(L70,opt!$I$5)=2,1,IF(SUM(M70,opt!$J$5)=2,1,IF(SUM(N70,opt!$K$5)=2,1,0))))))))</f>
        <v>0</v>
      </c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 x14ac:dyDescent="0.2">
      <c r="A71">
        <v>16437</v>
      </c>
      <c r="B71">
        <v>0</v>
      </c>
      <c r="C71">
        <v>0</v>
      </c>
      <c r="D71">
        <v>1</v>
      </c>
      <c r="E71">
        <v>101361.5</v>
      </c>
      <c r="F71">
        <v>150672.5</v>
      </c>
      <c r="G71">
        <v>0.46392460317460332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>IF(SUM(H71:N71)=0,0,IF(SUM(H71,opt!$E$5)=2,1,IF(SUM(I71,opt!$F$5)=2,1,IF(SUM(J71,opt!$G$5)=2,1,IF(SUM(K71,opt!$H$5)=2,1,IF(SUM(L71,opt!$I$5)=2,1,IF(SUM(M71,opt!$J$5)=2,1,IF(SUM(N71,opt!$K$5)=2,1,0))))))))</f>
        <v>0</v>
      </c>
      <c r="P71">
        <f t="shared" si="6"/>
        <v>0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 x14ac:dyDescent="0.2">
      <c r="A72">
        <v>5507</v>
      </c>
      <c r="B72">
        <v>0</v>
      </c>
      <c r="C72">
        <v>1</v>
      </c>
      <c r="D72">
        <v>0</v>
      </c>
      <c r="E72">
        <v>5507</v>
      </c>
      <c r="F72">
        <v>22028</v>
      </c>
      <c r="G72">
        <v>0.51815260678863628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f>IF(SUM(H72:N72)=0,0,IF(SUM(H72,opt!$E$5)=2,1,IF(SUM(I72,opt!$F$5)=2,1,IF(SUM(J72,opt!$G$5)=2,1,IF(SUM(K72,opt!$H$5)=2,1,IF(SUM(L72,opt!$I$5)=2,1,IF(SUM(M72,opt!$J$5)=2,1,IF(SUM(N72,opt!$K$5)=2,1,0))))))))</f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 x14ac:dyDescent="0.2">
      <c r="A73">
        <v>18947</v>
      </c>
      <c r="B73">
        <v>0</v>
      </c>
      <c r="C73">
        <v>1</v>
      </c>
      <c r="D73">
        <v>0</v>
      </c>
      <c r="E73">
        <v>9473.5</v>
      </c>
      <c r="F73">
        <v>66314.5</v>
      </c>
      <c r="G73">
        <v>0.55037752525252515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IF(SUM(H73:N73)=0,0,IF(SUM(H73,opt!$E$5)=2,1,IF(SUM(I73,opt!$F$5)=2,1,IF(SUM(J73,opt!$G$5)=2,1,IF(SUM(K73,opt!$H$5)=2,1,IF(SUM(L73,opt!$I$5)=2,1,IF(SUM(M73,opt!$J$5)=2,1,IF(SUM(N73,opt!$K$5)=2,1,0))))))))</f>
        <v>0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 x14ac:dyDescent="0.2">
      <c r="A74">
        <v>9602</v>
      </c>
      <c r="B74">
        <v>0</v>
      </c>
      <c r="C74">
        <v>1</v>
      </c>
      <c r="D74">
        <v>0</v>
      </c>
      <c r="E74">
        <v>7201.5</v>
      </c>
      <c r="F74">
        <v>36007.5</v>
      </c>
      <c r="G74">
        <v>0.51529113247863245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f>IF(SUM(H74:N74)=0,0,IF(SUM(H74,opt!$E$5)=2,1,IF(SUM(I74,opt!$F$5)=2,1,IF(SUM(J74,opt!$G$5)=2,1,IF(SUM(K74,opt!$H$5)=2,1,IF(SUM(L74,opt!$I$5)=2,1,IF(SUM(M74,opt!$J$5)=2,1,IF(SUM(N74,opt!$K$5)=2,1,0))))))))</f>
        <v>1</v>
      </c>
      <c r="P74">
        <f t="shared" si="6"/>
        <v>0</v>
      </c>
      <c r="Q74">
        <f t="shared" si="7"/>
        <v>0.51529113247863245</v>
      </c>
      <c r="R74">
        <f t="shared" si="8"/>
        <v>0</v>
      </c>
      <c r="S74">
        <f t="shared" si="9"/>
        <v>59373.905448717946</v>
      </c>
      <c r="T74">
        <f t="shared" si="10"/>
        <v>18554.345452724359</v>
      </c>
      <c r="U74">
        <f t="shared" si="11"/>
        <v>0.51529113247863245</v>
      </c>
    </row>
    <row r="75" spans="1:21" x14ac:dyDescent="0.2">
      <c r="A75">
        <v>4312</v>
      </c>
      <c r="B75">
        <v>0</v>
      </c>
      <c r="C75">
        <v>1</v>
      </c>
      <c r="D75">
        <v>0</v>
      </c>
      <c r="E75">
        <v>17966.666666666661</v>
      </c>
      <c r="F75">
        <v>30902.666666666661</v>
      </c>
      <c r="G75">
        <v>0.60880260017760035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f>IF(SUM(H75:N75)=0,0,IF(SUM(H75,opt!$E$5)=2,1,IF(SUM(I75,opt!$F$5)=2,1,IF(SUM(J75,opt!$G$5)=2,1,IF(SUM(K75,opt!$H$5)=2,1,IF(SUM(L75,opt!$I$5)=2,1,IF(SUM(M75,opt!$J$5)=2,1,IF(SUM(N75,opt!$K$5)=2,1,0))))))))</f>
        <v>0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>
        <f t="shared" si="11"/>
        <v>0</v>
      </c>
    </row>
    <row r="76" spans="1:21" x14ac:dyDescent="0.2">
      <c r="A76">
        <v>6623</v>
      </c>
      <c r="B76">
        <v>1</v>
      </c>
      <c r="C76">
        <v>0</v>
      </c>
      <c r="D76">
        <v>0</v>
      </c>
      <c r="E76">
        <v>9934.5</v>
      </c>
      <c r="F76">
        <v>29803.5</v>
      </c>
      <c r="G76">
        <v>0.48346244727494719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>IF(SUM(H76:N76)=0,0,IF(SUM(H76,opt!$E$5)=2,1,IF(SUM(I76,opt!$F$5)=2,1,IF(SUM(J76,opt!$G$5)=2,1,IF(SUM(K76,opt!$H$5)=2,1,IF(SUM(L76,opt!$I$5)=2,1,IF(SUM(M76,opt!$J$5)=2,1,IF(SUM(N76,opt!$K$5)=2,1,0))))))))</f>
        <v>0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</row>
    <row r="77" spans="1:21" x14ac:dyDescent="0.2">
      <c r="A77">
        <v>14756</v>
      </c>
      <c r="B77">
        <v>1</v>
      </c>
      <c r="C77">
        <v>0</v>
      </c>
      <c r="D77">
        <v>0</v>
      </c>
      <c r="E77">
        <v>18445</v>
      </c>
      <c r="F77">
        <v>62713</v>
      </c>
      <c r="G77">
        <v>0.27984361471861469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>IF(SUM(H77:N77)=0,0,IF(SUM(H77,opt!$E$5)=2,1,IF(SUM(I77,opt!$F$5)=2,1,IF(SUM(J77,opt!$G$5)=2,1,IF(SUM(K77,opt!$H$5)=2,1,IF(SUM(L77,opt!$I$5)=2,1,IF(SUM(M77,opt!$J$5)=2,1,IF(SUM(N77,opt!$K$5)=2,1,0))))))))</f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 x14ac:dyDescent="0.2">
      <c r="A78">
        <v>4724</v>
      </c>
      <c r="B78">
        <v>1</v>
      </c>
      <c r="C78">
        <v>0</v>
      </c>
      <c r="D78">
        <v>0</v>
      </c>
      <c r="E78">
        <v>10629</v>
      </c>
      <c r="F78">
        <v>24801</v>
      </c>
      <c r="G78">
        <v>0.34067153679653678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>IF(SUM(H78:N78)=0,0,IF(SUM(H78,opt!$E$5)=2,1,IF(SUM(I78,opt!$F$5)=2,1,IF(SUM(J78,opt!$G$5)=2,1,IF(SUM(K78,opt!$H$5)=2,1,IF(SUM(L78,opt!$I$5)=2,1,IF(SUM(M78,opt!$J$5)=2,1,IF(SUM(N78,opt!$K$5)=2,1,0))))))))</f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</row>
    <row r="79" spans="1:21" x14ac:dyDescent="0.2">
      <c r="A79">
        <v>6500</v>
      </c>
      <c r="B79">
        <v>0</v>
      </c>
      <c r="C79">
        <v>1</v>
      </c>
      <c r="D79">
        <v>0</v>
      </c>
      <c r="E79">
        <v>4875</v>
      </c>
      <c r="F79">
        <v>24375</v>
      </c>
      <c r="G79">
        <v>0.63830898513251444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>IF(SUM(H79:N79)=0,0,IF(SUM(H79,opt!$E$5)=2,1,IF(SUM(I79,opt!$F$5)=2,1,IF(SUM(J79,opt!$G$5)=2,1,IF(SUM(K79,opt!$H$5)=2,1,IF(SUM(L79,opt!$I$5)=2,1,IF(SUM(M79,opt!$J$5)=2,1,IF(SUM(N79,opt!$K$5)=2,1,0))))))))</f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0</v>
      </c>
      <c r="U79">
        <f t="shared" si="11"/>
        <v>0</v>
      </c>
    </row>
    <row r="80" spans="1:21" x14ac:dyDescent="0.2">
      <c r="A80">
        <v>10252</v>
      </c>
      <c r="B80">
        <v>1</v>
      </c>
      <c r="C80">
        <v>0</v>
      </c>
      <c r="D80">
        <v>0</v>
      </c>
      <c r="E80">
        <v>17941</v>
      </c>
      <c r="F80">
        <v>48697</v>
      </c>
      <c r="G80">
        <v>0.26355954571744039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f>IF(SUM(H80:N80)=0,0,IF(SUM(H80,opt!$E$5)=2,1,IF(SUM(I80,opt!$F$5)=2,1,IF(SUM(J80,opt!$G$5)=2,1,IF(SUM(K80,opt!$H$5)=2,1,IF(SUM(L80,opt!$I$5)=2,1,IF(SUM(M80,opt!$J$5)=2,1,IF(SUM(N80,opt!$K$5)=2,1,0))))))))</f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0</v>
      </c>
      <c r="U80">
        <f t="shared" si="11"/>
        <v>0</v>
      </c>
    </row>
    <row r="81" spans="1:21" x14ac:dyDescent="0.2">
      <c r="A81">
        <v>11916</v>
      </c>
      <c r="B81">
        <v>1</v>
      </c>
      <c r="C81">
        <v>0</v>
      </c>
      <c r="D81">
        <v>0</v>
      </c>
      <c r="E81">
        <v>26811</v>
      </c>
      <c r="F81">
        <v>62559</v>
      </c>
      <c r="G81">
        <v>0.45834691806731281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>IF(SUM(H81:N81)=0,0,IF(SUM(H81,opt!$E$5)=2,1,IF(SUM(I81,opt!$F$5)=2,1,IF(SUM(J81,opt!$G$5)=2,1,IF(SUM(K81,opt!$H$5)=2,1,IF(SUM(L81,opt!$I$5)=2,1,IF(SUM(M81,opt!$J$5)=2,1,IF(SUM(N81,opt!$K$5)=2,1,0))))))))</f>
        <v>0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0</v>
      </c>
    </row>
    <row r="82" spans="1:21" x14ac:dyDescent="0.2">
      <c r="A82">
        <v>18606</v>
      </c>
      <c r="B82">
        <v>1</v>
      </c>
      <c r="C82">
        <v>0</v>
      </c>
      <c r="D82">
        <v>0</v>
      </c>
      <c r="E82">
        <v>32560.5</v>
      </c>
      <c r="F82">
        <v>88378.5</v>
      </c>
      <c r="G82">
        <v>0.23350231712731709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>IF(SUM(H82:N82)=0,0,IF(SUM(H82,opt!$E$5)=2,1,IF(SUM(I82,opt!$F$5)=2,1,IF(SUM(J82,opt!$G$5)=2,1,IF(SUM(K82,opt!$H$5)=2,1,IF(SUM(L82,opt!$I$5)=2,1,IF(SUM(M82,opt!$J$5)=2,1,IF(SUM(N82,opt!$K$5)=2,1,0))))))))</f>
        <v>0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0</v>
      </c>
    </row>
    <row r="83" spans="1:21" x14ac:dyDescent="0.2">
      <c r="A83">
        <v>6389</v>
      </c>
      <c r="B83">
        <v>0</v>
      </c>
      <c r="C83">
        <v>0</v>
      </c>
      <c r="D83">
        <v>1</v>
      </c>
      <c r="E83">
        <v>12778</v>
      </c>
      <c r="F83">
        <v>31945</v>
      </c>
      <c r="G83">
        <v>0.39212654012654008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>IF(SUM(H83:N83)=0,0,IF(SUM(H83,opt!$E$5)=2,1,IF(SUM(I83,opt!$F$5)=2,1,IF(SUM(J83,opt!$G$5)=2,1,IF(SUM(K83,opt!$H$5)=2,1,IF(SUM(L83,opt!$I$5)=2,1,IF(SUM(M83,opt!$J$5)=2,1,IF(SUM(N83,opt!$K$5)=2,1,0))))))))</f>
        <v>0</v>
      </c>
      <c r="P83">
        <f t="shared" si="6"/>
        <v>0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0</v>
      </c>
      <c r="U83">
        <f t="shared" si="11"/>
        <v>0</v>
      </c>
    </row>
    <row r="84" spans="1:21" x14ac:dyDescent="0.2">
      <c r="A84">
        <v>17875</v>
      </c>
      <c r="B84">
        <v>0</v>
      </c>
      <c r="C84">
        <v>1</v>
      </c>
      <c r="D84">
        <v>0</v>
      </c>
      <c r="E84">
        <v>4468.75</v>
      </c>
      <c r="F84">
        <v>58093.75</v>
      </c>
      <c r="G84">
        <v>0.29270121545121552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>IF(SUM(H84:N84)=0,0,IF(SUM(H84,opt!$E$5)=2,1,IF(SUM(I84,opt!$F$5)=2,1,IF(SUM(J84,opt!$G$5)=2,1,IF(SUM(K84,opt!$H$5)=2,1,IF(SUM(L84,opt!$I$5)=2,1,IF(SUM(M84,opt!$J$5)=2,1,IF(SUM(N84,opt!$K$5)=2,1,0))))))))</f>
        <v>1</v>
      </c>
      <c r="P84">
        <f t="shared" si="6"/>
        <v>0</v>
      </c>
      <c r="Q84">
        <f t="shared" si="7"/>
        <v>0.29270121545121552</v>
      </c>
      <c r="R84">
        <f t="shared" si="8"/>
        <v>0</v>
      </c>
      <c r="S84">
        <f t="shared" si="9"/>
        <v>62784.410714285732</v>
      </c>
      <c r="T84">
        <f t="shared" si="10"/>
        <v>17004.111235119053</v>
      </c>
      <c r="U84">
        <f t="shared" si="11"/>
        <v>0.29270121545121552</v>
      </c>
    </row>
    <row r="85" spans="1:21" x14ac:dyDescent="0.2">
      <c r="A85">
        <v>2096</v>
      </c>
      <c r="B85">
        <v>0</v>
      </c>
      <c r="C85">
        <v>1</v>
      </c>
      <c r="D85">
        <v>0</v>
      </c>
      <c r="E85">
        <v>3668</v>
      </c>
      <c r="F85">
        <v>9956</v>
      </c>
      <c r="G85">
        <v>0.59038614979791448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>IF(SUM(H85:N85)=0,0,IF(SUM(H85,opt!$E$5)=2,1,IF(SUM(I85,opt!$F$5)=2,1,IF(SUM(J85,opt!$G$5)=2,1,IF(SUM(K85,opt!$H$5)=2,1,IF(SUM(L85,opt!$I$5)=2,1,IF(SUM(M85,opt!$J$5)=2,1,IF(SUM(N85,opt!$K$5)=2,1,0))))))))</f>
        <v>0</v>
      </c>
      <c r="P85">
        <f t="shared" si="6"/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</row>
    <row r="86" spans="1:21" x14ac:dyDescent="0.2">
      <c r="A86">
        <v>7336</v>
      </c>
      <c r="B86">
        <v>0</v>
      </c>
      <c r="C86">
        <v>1</v>
      </c>
      <c r="D86">
        <v>0</v>
      </c>
      <c r="E86">
        <v>20785.333333333328</v>
      </c>
      <c r="F86">
        <v>42793.333333333328</v>
      </c>
      <c r="G86">
        <v>0.2373274593054005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f>IF(SUM(H86:N86)=0,0,IF(SUM(H86,opt!$E$5)=2,1,IF(SUM(I86,opt!$F$5)=2,1,IF(SUM(J86,opt!$G$5)=2,1,IF(SUM(K86,opt!$H$5)=2,1,IF(SUM(L86,opt!$I$5)=2,1,IF(SUM(M86,opt!$J$5)=2,1,IF(SUM(N86,opt!$K$5)=2,1,0))))))))</f>
        <v>0</v>
      </c>
      <c r="P86">
        <f t="shared" si="6"/>
        <v>0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0</v>
      </c>
    </row>
    <row r="87" spans="1:21" x14ac:dyDescent="0.2">
      <c r="A87">
        <v>3162</v>
      </c>
      <c r="B87">
        <v>1</v>
      </c>
      <c r="C87">
        <v>0</v>
      </c>
      <c r="D87">
        <v>0</v>
      </c>
      <c r="E87">
        <v>3952.5</v>
      </c>
      <c r="F87">
        <v>13438.5</v>
      </c>
      <c r="G87">
        <v>0.78216053391053364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>IF(SUM(H87:N87)=0,0,IF(SUM(H87,opt!$E$5)=2,1,IF(SUM(I87,opt!$F$5)=2,1,IF(SUM(J87,opt!$G$5)=2,1,IF(SUM(K87,opt!$H$5)=2,1,IF(SUM(L87,opt!$I$5)=2,1,IF(SUM(M87,opt!$J$5)=2,1,IF(SUM(N87,opt!$K$5)=2,1,0))))))))</f>
        <v>0</v>
      </c>
      <c r="P87">
        <f t="shared" si="6"/>
        <v>0</v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</row>
    <row r="88" spans="1:21" x14ac:dyDescent="0.2">
      <c r="A88">
        <v>7082</v>
      </c>
      <c r="B88">
        <v>0</v>
      </c>
      <c r="C88">
        <v>1</v>
      </c>
      <c r="D88">
        <v>0</v>
      </c>
      <c r="E88">
        <v>3541</v>
      </c>
      <c r="F88">
        <v>24787</v>
      </c>
      <c r="G88">
        <v>0.589506216006216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f>IF(SUM(H88:N88)=0,0,IF(SUM(H88,opt!$E$5)=2,1,IF(SUM(I88,opt!$F$5)=2,1,IF(SUM(J88,opt!$G$5)=2,1,IF(SUM(K88,opt!$H$5)=2,1,IF(SUM(L88,opt!$I$5)=2,1,IF(SUM(M88,opt!$J$5)=2,1,IF(SUM(N88,opt!$K$5)=2,1,0))))))))</f>
        <v>1</v>
      </c>
      <c r="P88">
        <f t="shared" si="6"/>
        <v>0</v>
      </c>
      <c r="Q88">
        <f t="shared" si="7"/>
        <v>0.589506216006216</v>
      </c>
      <c r="R88">
        <f t="shared" si="8"/>
        <v>0</v>
      </c>
      <c r="S88">
        <f t="shared" si="9"/>
        <v>50098.596261072264</v>
      </c>
      <c r="T88">
        <f t="shared" si="10"/>
        <v>14612.090576146076</v>
      </c>
      <c r="U88">
        <f t="shared" si="11"/>
        <v>0.589506216006216</v>
      </c>
    </row>
    <row r="89" spans="1:21" x14ac:dyDescent="0.2">
      <c r="A89">
        <v>5985</v>
      </c>
      <c r="B89">
        <v>0</v>
      </c>
      <c r="C89">
        <v>0</v>
      </c>
      <c r="D89">
        <v>1</v>
      </c>
      <c r="E89">
        <v>2992.5</v>
      </c>
      <c r="F89">
        <v>20947.5</v>
      </c>
      <c r="G89">
        <v>0.70000048562548545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>IF(SUM(H89:N89)=0,0,IF(SUM(H89,opt!$E$5)=2,1,IF(SUM(I89,opt!$F$5)=2,1,IF(SUM(J89,opt!$G$5)=2,1,IF(SUM(K89,opt!$H$5)=2,1,IF(SUM(L89,opt!$I$5)=2,1,IF(SUM(M89,opt!$J$5)=2,1,IF(SUM(N89,opt!$K$5)=2,1,0))))))))</f>
        <v>0</v>
      </c>
      <c r="P89">
        <f t="shared" si="6"/>
        <v>0</v>
      </c>
      <c r="Q89">
        <f t="shared" si="7"/>
        <v>0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</row>
    <row r="90" spans="1:21" x14ac:dyDescent="0.2">
      <c r="A90">
        <v>5175</v>
      </c>
      <c r="B90">
        <v>1</v>
      </c>
      <c r="C90">
        <v>0</v>
      </c>
      <c r="D90">
        <v>0</v>
      </c>
      <c r="E90">
        <v>6468.75</v>
      </c>
      <c r="F90">
        <v>21993.75</v>
      </c>
      <c r="G90">
        <v>0.43213474025974041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>IF(SUM(H90:N90)=0,0,IF(SUM(H90,opt!$E$5)=2,1,IF(SUM(I90,opt!$F$5)=2,1,IF(SUM(J90,opt!$G$5)=2,1,IF(SUM(K90,opt!$H$5)=2,1,IF(SUM(L90,opt!$I$5)=2,1,IF(SUM(M90,opt!$J$5)=2,1,IF(SUM(N90,opt!$K$5)=2,1,0))))))))</f>
        <v>0</v>
      </c>
      <c r="P90">
        <f t="shared" si="6"/>
        <v>0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 x14ac:dyDescent="0.2">
      <c r="A91">
        <v>4011</v>
      </c>
      <c r="B91">
        <v>1</v>
      </c>
      <c r="C91">
        <v>0</v>
      </c>
      <c r="D91">
        <v>0</v>
      </c>
      <c r="E91">
        <v>12701.5</v>
      </c>
      <c r="F91">
        <v>24734.5</v>
      </c>
      <c r="G91">
        <v>0.55659286546786557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>IF(SUM(H91:N91)=0,0,IF(SUM(H91,opt!$E$5)=2,1,IF(SUM(I91,opt!$F$5)=2,1,IF(SUM(J91,opt!$G$5)=2,1,IF(SUM(K91,opt!$H$5)=2,1,IF(SUM(L91,opt!$I$5)=2,1,IF(SUM(M91,opt!$J$5)=2,1,IF(SUM(N91,opt!$K$5)=2,1,0))))))))</f>
        <v>0</v>
      </c>
      <c r="P91">
        <f t="shared" si="6"/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</row>
    <row r="92" spans="1:21" x14ac:dyDescent="0.2">
      <c r="A92">
        <v>5993</v>
      </c>
      <c r="B92">
        <v>1</v>
      </c>
      <c r="C92">
        <v>0</v>
      </c>
      <c r="D92">
        <v>0</v>
      </c>
      <c r="E92">
        <v>10487.75</v>
      </c>
      <c r="F92">
        <v>28466.75</v>
      </c>
      <c r="G92">
        <v>0.34548716683643149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>IF(SUM(H92:N92)=0,0,IF(SUM(H92,opt!$E$5)=2,1,IF(SUM(I92,opt!$F$5)=2,1,IF(SUM(J92,opt!$G$5)=2,1,IF(SUM(K92,opt!$H$5)=2,1,IF(SUM(L92,opt!$I$5)=2,1,IF(SUM(M92,opt!$J$5)=2,1,IF(SUM(N92,opt!$K$5)=2,1,0))))))))</f>
        <v>0</v>
      </c>
      <c r="P92">
        <f t="shared" si="6"/>
        <v>0</v>
      </c>
      <c r="Q92">
        <f t="shared" si="7"/>
        <v>0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</row>
    <row r="93" spans="1:21" x14ac:dyDescent="0.2">
      <c r="A93">
        <v>1232</v>
      </c>
      <c r="B93">
        <v>1</v>
      </c>
      <c r="C93">
        <v>0</v>
      </c>
      <c r="D93">
        <v>0</v>
      </c>
      <c r="E93">
        <v>0</v>
      </c>
      <c r="F93">
        <v>3696</v>
      </c>
      <c r="G93">
        <v>0.80458646908646925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>IF(SUM(H93:N93)=0,0,IF(SUM(H93,opt!$E$5)=2,1,IF(SUM(I93,opt!$F$5)=2,1,IF(SUM(J93,opt!$G$5)=2,1,IF(SUM(K93,opt!$H$5)=2,1,IF(SUM(L93,opt!$I$5)=2,1,IF(SUM(M93,opt!$J$5)=2,1,IF(SUM(N93,opt!$K$5)=2,1,0))))))))</f>
        <v>0</v>
      </c>
      <c r="P93">
        <f t="shared" si="6"/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 x14ac:dyDescent="0.2">
      <c r="A94">
        <v>13341</v>
      </c>
      <c r="B94">
        <v>0</v>
      </c>
      <c r="C94">
        <v>1</v>
      </c>
      <c r="D94">
        <v>0</v>
      </c>
      <c r="E94">
        <v>77822.5</v>
      </c>
      <c r="F94">
        <v>117845.5</v>
      </c>
      <c r="G94">
        <v>0.53224787712287724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>IF(SUM(H94:N94)=0,0,IF(SUM(H94,opt!$E$5)=2,1,IF(SUM(I94,opt!$F$5)=2,1,IF(SUM(J94,opt!$G$5)=2,1,IF(SUM(K94,opt!$H$5)=2,1,IF(SUM(L94,opt!$I$5)=2,1,IF(SUM(M94,opt!$J$5)=2,1,IF(SUM(N94,opt!$K$5)=2,1,0))))))))</f>
        <v>0</v>
      </c>
      <c r="P94">
        <f t="shared" si="6"/>
        <v>0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</row>
    <row r="95" spans="1:21" x14ac:dyDescent="0.2">
      <c r="A95">
        <v>2476</v>
      </c>
      <c r="B95">
        <v>0</v>
      </c>
      <c r="C95">
        <v>1</v>
      </c>
      <c r="D95">
        <v>0</v>
      </c>
      <c r="E95">
        <v>619</v>
      </c>
      <c r="F95">
        <v>8047</v>
      </c>
      <c r="G95">
        <v>0.59777305333555331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>IF(SUM(H95:N95)=0,0,IF(SUM(H95,opt!$E$5)=2,1,IF(SUM(I95,opt!$F$5)=2,1,IF(SUM(J95,opt!$G$5)=2,1,IF(SUM(K95,opt!$H$5)=2,1,IF(SUM(L95,opt!$I$5)=2,1,IF(SUM(M95,opt!$J$5)=2,1,IF(SUM(N95,opt!$K$5)=2,1,0))))))))</f>
        <v>0</v>
      </c>
      <c r="P95">
        <f t="shared" si="6"/>
        <v>0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</row>
    <row r="96" spans="1:21" x14ac:dyDescent="0.2">
      <c r="A96">
        <v>7428</v>
      </c>
      <c r="B96">
        <v>0</v>
      </c>
      <c r="C96">
        <v>1</v>
      </c>
      <c r="D96">
        <v>0</v>
      </c>
      <c r="E96">
        <v>9285</v>
      </c>
      <c r="F96">
        <v>31569</v>
      </c>
      <c r="G96">
        <v>0.61102299089799095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f>IF(SUM(H96:N96)=0,0,IF(SUM(H96,opt!$E$5)=2,1,IF(SUM(I96,opt!$F$5)=2,1,IF(SUM(J96,opt!$G$5)=2,1,IF(SUM(K96,opt!$H$5)=2,1,IF(SUM(L96,opt!$I$5)=2,1,IF(SUM(M96,opt!$J$5)=2,1,IF(SUM(N96,opt!$K$5)=2,1,0))))))))</f>
        <v>1</v>
      </c>
      <c r="P96">
        <f t="shared" si="6"/>
        <v>0</v>
      </c>
      <c r="Q96">
        <f t="shared" si="7"/>
        <v>0.61102299089799095</v>
      </c>
      <c r="R96">
        <f t="shared" si="8"/>
        <v>0</v>
      </c>
      <c r="S96">
        <f t="shared" si="9"/>
        <v>54464.145316683323</v>
      </c>
      <c r="T96">
        <f t="shared" si="10"/>
        <v>19289.384799658677</v>
      </c>
      <c r="U96">
        <f t="shared" si="11"/>
        <v>0.61102299089799095</v>
      </c>
    </row>
    <row r="97" spans="1:21" x14ac:dyDescent="0.2">
      <c r="A97">
        <v>7143</v>
      </c>
      <c r="B97">
        <v>1</v>
      </c>
      <c r="C97">
        <v>0</v>
      </c>
      <c r="D97">
        <v>0</v>
      </c>
      <c r="E97">
        <v>20238.5</v>
      </c>
      <c r="F97">
        <v>41667.5</v>
      </c>
      <c r="G97">
        <v>0.42442483904983919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f>IF(SUM(H97:N97)=0,0,IF(SUM(H97,opt!$E$5)=2,1,IF(SUM(I97,opt!$F$5)=2,1,IF(SUM(J97,opt!$G$5)=2,1,IF(SUM(K97,opt!$H$5)=2,1,IF(SUM(L97,opt!$I$5)=2,1,IF(SUM(M97,opt!$J$5)=2,1,IF(SUM(N97,opt!$K$5)=2,1,0))))))))</f>
        <v>1</v>
      </c>
      <c r="P97">
        <f t="shared" si="6"/>
        <v>0.42442483904983919</v>
      </c>
      <c r="Q97">
        <f t="shared" si="7"/>
        <v>0</v>
      </c>
      <c r="R97">
        <f t="shared" si="8"/>
        <v>0</v>
      </c>
      <c r="S97">
        <f t="shared" si="9"/>
        <v>36379.999503996012</v>
      </c>
      <c r="T97">
        <f t="shared" si="10"/>
        <v>17684.721981109175</v>
      </c>
      <c r="U97">
        <f t="shared" si="11"/>
        <v>0.42442483904983919</v>
      </c>
    </row>
    <row r="98" spans="1:21" x14ac:dyDescent="0.2">
      <c r="A98">
        <v>8620</v>
      </c>
      <c r="B98">
        <v>0</v>
      </c>
      <c r="C98">
        <v>1</v>
      </c>
      <c r="D98">
        <v>0</v>
      </c>
      <c r="E98">
        <v>21550</v>
      </c>
      <c r="F98">
        <v>47410</v>
      </c>
      <c r="G98">
        <v>0.35671202408702413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>IF(SUM(H98:N98)=0,0,IF(SUM(H98,opt!$E$5)=2,1,IF(SUM(I98,opt!$F$5)=2,1,IF(SUM(J98,opt!$G$5)=2,1,IF(SUM(K98,opt!$H$5)=2,1,IF(SUM(L98,opt!$I$5)=2,1,IF(SUM(M98,opt!$J$5)=2,1,IF(SUM(N98,opt!$K$5)=2,1,0))))))))</f>
        <v>0</v>
      </c>
      <c r="P98">
        <f t="shared" si="6"/>
        <v>0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</row>
    <row r="99" spans="1:21" x14ac:dyDescent="0.2">
      <c r="A99">
        <v>4449</v>
      </c>
      <c r="B99">
        <v>1</v>
      </c>
      <c r="C99">
        <v>0</v>
      </c>
      <c r="D99">
        <v>0</v>
      </c>
      <c r="E99">
        <v>15571.5</v>
      </c>
      <c r="F99">
        <v>28918.5</v>
      </c>
      <c r="G99">
        <v>0.39815743978243989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>IF(SUM(H99:N99)=0,0,IF(SUM(H99,opt!$E$5)=2,1,IF(SUM(I99,opt!$F$5)=2,1,IF(SUM(J99,opt!$G$5)=2,1,IF(SUM(K99,opt!$H$5)=2,1,IF(SUM(L99,opt!$I$5)=2,1,IF(SUM(M99,opt!$J$5)=2,1,IF(SUM(N99,opt!$K$5)=2,1,0))))))))</f>
        <v>0</v>
      </c>
      <c r="P99">
        <f t="shared" si="6"/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 x14ac:dyDescent="0.2">
      <c r="A100">
        <v>4591</v>
      </c>
      <c r="B100">
        <v>0</v>
      </c>
      <c r="C100">
        <v>1</v>
      </c>
      <c r="D100">
        <v>0</v>
      </c>
      <c r="E100">
        <v>5738.75</v>
      </c>
      <c r="F100">
        <v>19511.75</v>
      </c>
      <c r="G100">
        <v>0.53862011599511606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>IF(SUM(H100:N100)=0,0,IF(SUM(H100,opt!$E$5)=2,1,IF(SUM(I100,opt!$F$5)=2,1,IF(SUM(J100,opt!$G$5)=2,1,IF(SUM(K100,opt!$H$5)=2,1,IF(SUM(L100,opt!$I$5)=2,1,IF(SUM(M100,opt!$J$5)=2,1,IF(SUM(N100,opt!$K$5)=2,1,0))))))))</f>
        <v>1</v>
      </c>
      <c r="P100">
        <f t="shared" si="6"/>
        <v>0</v>
      </c>
      <c r="Q100">
        <f t="shared" si="7"/>
        <v>0.53862011599511606</v>
      </c>
      <c r="R100">
        <f t="shared" si="8"/>
        <v>0</v>
      </c>
      <c r="S100">
        <f t="shared" si="9"/>
        <v>29673.659430402935</v>
      </c>
      <c r="T100">
        <f t="shared" si="10"/>
        <v>10509.421048267706</v>
      </c>
      <c r="U100">
        <f t="shared" si="11"/>
        <v>0.53862011599511606</v>
      </c>
    </row>
    <row r="101" spans="1:21" x14ac:dyDescent="0.2">
      <c r="A101">
        <v>9071</v>
      </c>
      <c r="B101">
        <v>0</v>
      </c>
      <c r="C101">
        <v>1</v>
      </c>
      <c r="D101">
        <v>0</v>
      </c>
      <c r="E101">
        <v>6803.25</v>
      </c>
      <c r="F101">
        <v>34016.25</v>
      </c>
      <c r="G101">
        <v>0.39550341325341321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f>IF(SUM(H101:N101)=0,0,IF(SUM(H101,opt!$E$5)=2,1,IF(SUM(I101,opt!$F$5)=2,1,IF(SUM(J101,opt!$G$5)=2,1,IF(SUM(K101,opt!$H$5)=2,1,IF(SUM(L101,opt!$I$5)=2,1,IF(SUM(M101,opt!$J$5)=2,1,IF(SUM(N101,opt!$K$5)=2,1,0))))))))</f>
        <v>1</v>
      </c>
      <c r="P101">
        <f t="shared" si="6"/>
        <v>0</v>
      </c>
      <c r="Q101">
        <f t="shared" si="7"/>
        <v>0.39550341325341321</v>
      </c>
      <c r="R101">
        <f t="shared" si="8"/>
        <v>0</v>
      </c>
      <c r="S101">
        <f t="shared" si="9"/>
        <v>43051.337539460532</v>
      </c>
      <c r="T101">
        <f t="shared" si="10"/>
        <v>13453.542981081417</v>
      </c>
      <c r="U101">
        <f t="shared" si="11"/>
        <v>0.39550341325341321</v>
      </c>
    </row>
    <row r="102" spans="1:21" x14ac:dyDescent="0.2">
      <c r="A102">
        <v>19045</v>
      </c>
      <c r="B102">
        <v>1</v>
      </c>
      <c r="C102">
        <v>0</v>
      </c>
      <c r="D102">
        <v>0</v>
      </c>
      <c r="E102">
        <v>212669.16666666669</v>
      </c>
      <c r="F102">
        <v>269804.16666666663</v>
      </c>
      <c r="G102">
        <v>0.50974403374403365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>IF(SUM(H102:N102)=0,0,IF(SUM(H102,opt!$E$5)=2,1,IF(SUM(I102,opt!$F$5)=2,1,IF(SUM(J102,opt!$G$5)=2,1,IF(SUM(K102,opt!$H$5)=2,1,IF(SUM(L102,opt!$I$5)=2,1,IF(SUM(M102,opt!$J$5)=2,1,IF(SUM(N102,opt!$K$5)=2,1,0))))))))</f>
        <v>0</v>
      </c>
      <c r="P102">
        <f t="shared" si="6"/>
        <v>0</v>
      </c>
      <c r="Q102">
        <f t="shared" si="7"/>
        <v>0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 x14ac:dyDescent="0.2">
      <c r="A103">
        <v>7655</v>
      </c>
      <c r="B103">
        <v>1</v>
      </c>
      <c r="C103">
        <v>0</v>
      </c>
      <c r="D103">
        <v>0</v>
      </c>
      <c r="E103">
        <v>17223.75</v>
      </c>
      <c r="F103">
        <v>40188.75</v>
      </c>
      <c r="G103">
        <v>0.2969572233322233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>IF(SUM(H103:N103)=0,0,IF(SUM(H103,opt!$E$5)=2,1,IF(SUM(I103,opt!$F$5)=2,1,IF(SUM(J103,opt!$G$5)=2,1,IF(SUM(K103,opt!$H$5)=2,1,IF(SUM(L103,opt!$I$5)=2,1,IF(SUM(M103,opt!$J$5)=2,1,IF(SUM(N103,opt!$K$5)=2,1,0))))))))</f>
        <v>0</v>
      </c>
      <c r="P103">
        <f t="shared" si="6"/>
        <v>0</v>
      </c>
      <c r="Q103">
        <f t="shared" si="7"/>
        <v>0</v>
      </c>
      <c r="R103">
        <f t="shared" si="8"/>
        <v>0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 x14ac:dyDescent="0.2">
      <c r="A104">
        <v>7654</v>
      </c>
      <c r="B104">
        <v>0</v>
      </c>
      <c r="C104">
        <v>1</v>
      </c>
      <c r="D104">
        <v>0</v>
      </c>
      <c r="E104">
        <v>17221.5</v>
      </c>
      <c r="F104">
        <v>40183.5</v>
      </c>
      <c r="G104">
        <v>0.31738744588744588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>IF(SUM(H104:N104)=0,0,IF(SUM(H104,opt!$E$5)=2,1,IF(SUM(I104,opt!$F$5)=2,1,IF(SUM(J104,opt!$G$5)=2,1,IF(SUM(K104,opt!$H$5)=2,1,IF(SUM(L104,opt!$I$5)=2,1,IF(SUM(M104,opt!$J$5)=2,1,IF(SUM(N104,opt!$K$5)=2,1,0))))))))</f>
        <v>0</v>
      </c>
      <c r="P104">
        <f t="shared" si="6"/>
        <v>0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0</v>
      </c>
      <c r="U104">
        <f t="shared" si="11"/>
        <v>0</v>
      </c>
    </row>
    <row r="105" spans="1:21" x14ac:dyDescent="0.2">
      <c r="A105">
        <v>2534</v>
      </c>
      <c r="B105">
        <v>0</v>
      </c>
      <c r="C105">
        <v>1</v>
      </c>
      <c r="D105">
        <v>0</v>
      </c>
      <c r="E105">
        <v>633.5</v>
      </c>
      <c r="F105">
        <v>8235.5</v>
      </c>
      <c r="G105">
        <v>0.54201794039294071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f>IF(SUM(H105:N105)=0,0,IF(SUM(H105,opt!$E$5)=2,1,IF(SUM(I105,opt!$F$5)=2,1,IF(SUM(J105,opt!$G$5)=2,1,IF(SUM(K105,opt!$H$5)=2,1,IF(SUM(L105,opt!$I$5)=2,1,IF(SUM(M105,opt!$J$5)=2,1,IF(SUM(N105,opt!$K$5)=2,1,0))))))))</f>
        <v>1</v>
      </c>
      <c r="P105">
        <f t="shared" si="6"/>
        <v>0</v>
      </c>
      <c r="Q105">
        <f t="shared" si="7"/>
        <v>0.54201794039294071</v>
      </c>
      <c r="R105">
        <f t="shared" si="8"/>
        <v>0</v>
      </c>
      <c r="S105">
        <f t="shared" si="9"/>
        <v>16481.681531468541</v>
      </c>
      <c r="T105">
        <f t="shared" si="10"/>
        <v>4463.7887481060634</v>
      </c>
      <c r="U105">
        <f t="shared" si="11"/>
        <v>0.54201794039294071</v>
      </c>
    </row>
    <row r="106" spans="1:21" x14ac:dyDescent="0.2">
      <c r="A106">
        <v>10999</v>
      </c>
      <c r="B106">
        <v>1</v>
      </c>
      <c r="C106">
        <v>0</v>
      </c>
      <c r="D106">
        <v>0</v>
      </c>
      <c r="E106">
        <v>45829.166666666657</v>
      </c>
      <c r="F106">
        <v>78826.166666666657</v>
      </c>
      <c r="G106">
        <v>0.45379373404373408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>IF(SUM(H106:N106)=0,0,IF(SUM(H106,opt!$E$5)=2,1,IF(SUM(I106,opt!$F$5)=2,1,IF(SUM(J106,opt!$G$5)=2,1,IF(SUM(K106,opt!$H$5)=2,1,IF(SUM(L106,opt!$I$5)=2,1,IF(SUM(M106,opt!$J$5)=2,1,IF(SUM(N106,opt!$K$5)=2,1,0))))))))</f>
        <v>0</v>
      </c>
      <c r="P106">
        <f t="shared" si="6"/>
        <v>0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0</v>
      </c>
      <c r="U106">
        <f t="shared" si="11"/>
        <v>0</v>
      </c>
    </row>
    <row r="107" spans="1:21" x14ac:dyDescent="0.2">
      <c r="A107">
        <v>8740</v>
      </c>
      <c r="B107">
        <v>0</v>
      </c>
      <c r="C107">
        <v>1</v>
      </c>
      <c r="D107">
        <v>0</v>
      </c>
      <c r="E107">
        <v>17480</v>
      </c>
      <c r="F107">
        <v>43700</v>
      </c>
      <c r="G107">
        <v>0.33348134218722453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IF(SUM(H107:N107)=0,0,IF(SUM(H107,opt!$E$5)=2,1,IF(SUM(I107,opt!$F$5)=2,1,IF(SUM(J107,opt!$G$5)=2,1,IF(SUM(K107,opt!$H$5)=2,1,IF(SUM(L107,opt!$I$5)=2,1,IF(SUM(M107,opt!$J$5)=2,1,IF(SUM(N107,opt!$K$5)=2,1,0))))))))</f>
        <v>0</v>
      </c>
      <c r="P107">
        <f t="shared" si="6"/>
        <v>0</v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</row>
    <row r="108" spans="1:21" x14ac:dyDescent="0.2">
      <c r="A108">
        <v>5258</v>
      </c>
      <c r="B108">
        <v>1</v>
      </c>
      <c r="C108">
        <v>0</v>
      </c>
      <c r="D108">
        <v>0</v>
      </c>
      <c r="E108">
        <v>1314.5</v>
      </c>
      <c r="F108">
        <v>17088.5</v>
      </c>
      <c r="G108">
        <v>0.54885991785991795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>IF(SUM(H108:N108)=0,0,IF(SUM(H108,opt!$E$5)=2,1,IF(SUM(I108,opt!$F$5)=2,1,IF(SUM(J108,opt!$G$5)=2,1,IF(SUM(K108,opt!$H$5)=2,1,IF(SUM(L108,opt!$I$5)=2,1,IF(SUM(M108,opt!$J$5)=2,1,IF(SUM(N108,opt!$K$5)=2,1,0))))))))</f>
        <v>0</v>
      </c>
      <c r="P108">
        <f t="shared" si="6"/>
        <v>0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0</v>
      </c>
      <c r="U108">
        <f t="shared" si="11"/>
        <v>0</v>
      </c>
    </row>
    <row r="109" spans="1:21" x14ac:dyDescent="0.2">
      <c r="A109">
        <v>4648</v>
      </c>
      <c r="B109">
        <v>0</v>
      </c>
      <c r="C109">
        <v>1</v>
      </c>
      <c r="D109">
        <v>0</v>
      </c>
      <c r="E109">
        <v>0</v>
      </c>
      <c r="F109">
        <v>13944</v>
      </c>
      <c r="G109">
        <v>0.76162662337662324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>IF(SUM(H109:N109)=0,0,IF(SUM(H109,opt!$E$5)=2,1,IF(SUM(I109,opt!$F$5)=2,1,IF(SUM(J109,opt!$G$5)=2,1,IF(SUM(K109,opt!$H$5)=2,1,IF(SUM(L109,opt!$I$5)=2,1,IF(SUM(M109,opt!$J$5)=2,1,IF(SUM(N109,opt!$K$5)=2,1,0))))))))</f>
        <v>0</v>
      </c>
      <c r="P109">
        <f t="shared" si="6"/>
        <v>0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0</v>
      </c>
      <c r="U109">
        <f t="shared" si="11"/>
        <v>0</v>
      </c>
    </row>
    <row r="110" spans="1:21" x14ac:dyDescent="0.2">
      <c r="A110">
        <v>13664</v>
      </c>
      <c r="B110">
        <v>1</v>
      </c>
      <c r="C110">
        <v>0</v>
      </c>
      <c r="D110">
        <v>0</v>
      </c>
      <c r="E110">
        <v>17080</v>
      </c>
      <c r="F110">
        <v>58072</v>
      </c>
      <c r="G110">
        <v>0.50434816572316554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>IF(SUM(H110:N110)=0,0,IF(SUM(H110,opt!$E$5)=2,1,IF(SUM(I110,opt!$F$5)=2,1,IF(SUM(J110,opt!$G$5)=2,1,IF(SUM(K110,opt!$H$5)=2,1,IF(SUM(L110,opt!$I$5)=2,1,IF(SUM(M110,opt!$J$5)=2,1,IF(SUM(N110,opt!$K$5)=2,1,0))))))))</f>
        <v>0</v>
      </c>
      <c r="P110">
        <f t="shared" si="6"/>
        <v>0</v>
      </c>
      <c r="Q110">
        <f t="shared" si="7"/>
        <v>0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</row>
    <row r="111" spans="1:21" x14ac:dyDescent="0.2">
      <c r="A111">
        <v>19202</v>
      </c>
      <c r="B111">
        <v>1</v>
      </c>
      <c r="C111">
        <v>0</v>
      </c>
      <c r="D111">
        <v>0</v>
      </c>
      <c r="E111">
        <v>137614.33333333331</v>
      </c>
      <c r="F111">
        <v>195220.33333333331</v>
      </c>
      <c r="G111">
        <v>0.26117005217005218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>IF(SUM(H111:N111)=0,0,IF(SUM(H111,opt!$E$5)=2,1,IF(SUM(I111,opt!$F$5)=2,1,IF(SUM(J111,opt!$G$5)=2,1,IF(SUM(K111,opt!$H$5)=2,1,IF(SUM(L111,opt!$I$5)=2,1,IF(SUM(M111,opt!$J$5)=2,1,IF(SUM(N111,opt!$K$5)=2,1,0))))))))</f>
        <v>0</v>
      </c>
      <c r="P111">
        <f t="shared" si="6"/>
        <v>0</v>
      </c>
      <c r="Q111">
        <f t="shared" si="7"/>
        <v>0</v>
      </c>
      <c r="R111">
        <f t="shared" si="8"/>
        <v>0</v>
      </c>
      <c r="S111">
        <f t="shared" si="9"/>
        <v>0</v>
      </c>
      <c r="T111">
        <f t="shared" si="10"/>
        <v>0</v>
      </c>
      <c r="U111">
        <f t="shared" si="11"/>
        <v>0</v>
      </c>
    </row>
    <row r="112" spans="1:21" x14ac:dyDescent="0.2">
      <c r="A112">
        <v>5440</v>
      </c>
      <c r="B112">
        <v>0</v>
      </c>
      <c r="C112">
        <v>1</v>
      </c>
      <c r="D112">
        <v>0</v>
      </c>
      <c r="E112">
        <v>2720</v>
      </c>
      <c r="F112">
        <v>19040</v>
      </c>
      <c r="G112">
        <v>0.70384214396714417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>IF(SUM(H112:N112)=0,0,IF(SUM(H112,opt!$E$5)=2,1,IF(SUM(I112,opt!$F$5)=2,1,IF(SUM(J112,opt!$G$5)=2,1,IF(SUM(K112,opt!$H$5)=2,1,IF(SUM(L112,opt!$I$5)=2,1,IF(SUM(M112,opt!$J$5)=2,1,IF(SUM(N112,opt!$K$5)=2,1,0))))))))</f>
        <v>1</v>
      </c>
      <c r="P112">
        <f t="shared" si="6"/>
        <v>0</v>
      </c>
      <c r="Q112">
        <f t="shared" si="7"/>
        <v>0.70384214396714417</v>
      </c>
      <c r="R112">
        <f t="shared" si="8"/>
        <v>0</v>
      </c>
      <c r="S112">
        <f t="shared" si="9"/>
        <v>45946.815158175174</v>
      </c>
      <c r="T112">
        <f t="shared" si="10"/>
        <v>13401.154421134424</v>
      </c>
      <c r="U112">
        <f t="shared" si="11"/>
        <v>0.70384214396714417</v>
      </c>
    </row>
    <row r="113" spans="1:21" x14ac:dyDescent="0.2">
      <c r="A113">
        <v>5769</v>
      </c>
      <c r="B113">
        <v>1</v>
      </c>
      <c r="C113">
        <v>0</v>
      </c>
      <c r="D113">
        <v>0</v>
      </c>
      <c r="E113">
        <v>14422.5</v>
      </c>
      <c r="F113">
        <v>31729.5</v>
      </c>
      <c r="G113">
        <v>0.57868371905871918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f>IF(SUM(H113:N113)=0,0,IF(SUM(H113,opt!$E$5)=2,1,IF(SUM(I113,opt!$F$5)=2,1,IF(SUM(J113,opt!$G$5)=2,1,IF(SUM(K113,opt!$H$5)=2,1,IF(SUM(L113,opt!$I$5)=2,1,IF(SUM(M113,opt!$J$5)=2,1,IF(SUM(N113,opt!$K$5)=2,1,0))))))))</f>
        <v>0</v>
      </c>
      <c r="P113">
        <f t="shared" si="6"/>
        <v>0</v>
      </c>
      <c r="Q113">
        <f t="shared" si="7"/>
        <v>0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</row>
    <row r="114" spans="1:21" x14ac:dyDescent="0.2">
      <c r="A114">
        <v>6932</v>
      </c>
      <c r="B114">
        <v>0</v>
      </c>
      <c r="C114">
        <v>1</v>
      </c>
      <c r="D114">
        <v>0</v>
      </c>
      <c r="E114">
        <v>15597</v>
      </c>
      <c r="F114">
        <v>36393</v>
      </c>
      <c r="G114">
        <v>0.38492983405483411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f>IF(SUM(H114:N114)=0,0,IF(SUM(H114,opt!$E$5)=2,1,IF(SUM(I114,opt!$F$5)=2,1,IF(SUM(J114,opt!$G$5)=2,1,IF(SUM(K114,opt!$H$5)=2,1,IF(SUM(L114,opt!$I$5)=2,1,IF(SUM(M114,opt!$J$5)=2,1,IF(SUM(N114,opt!$K$5)=2,1,0))))))))</f>
        <v>1</v>
      </c>
      <c r="P114">
        <f t="shared" si="6"/>
        <v>0</v>
      </c>
      <c r="Q114">
        <f t="shared" si="7"/>
        <v>0.38492983405483411</v>
      </c>
      <c r="R114">
        <f t="shared" si="8"/>
        <v>0</v>
      </c>
      <c r="S114">
        <f t="shared" si="9"/>
        <v>32020.003316017319</v>
      </c>
      <c r="T114">
        <f t="shared" si="10"/>
        <v>14008.751450757578</v>
      </c>
      <c r="U114">
        <f t="shared" si="11"/>
        <v>0.38492983405483411</v>
      </c>
    </row>
    <row r="115" spans="1:21" x14ac:dyDescent="0.2">
      <c r="A115">
        <v>9957</v>
      </c>
      <c r="B115">
        <v>1</v>
      </c>
      <c r="C115">
        <v>0</v>
      </c>
      <c r="D115">
        <v>0</v>
      </c>
      <c r="E115">
        <v>14935.5</v>
      </c>
      <c r="F115">
        <v>44806.5</v>
      </c>
      <c r="G115">
        <v>0.50027633722486653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>IF(SUM(H115:N115)=0,0,IF(SUM(H115,opt!$E$5)=2,1,IF(SUM(I115,opt!$F$5)=2,1,IF(SUM(J115,opt!$G$5)=2,1,IF(SUM(K115,opt!$H$5)=2,1,IF(SUM(L115,opt!$I$5)=2,1,IF(SUM(M115,opt!$J$5)=2,1,IF(SUM(N115,opt!$K$5)=2,1,0))))))))</f>
        <v>0</v>
      </c>
      <c r="P115">
        <f t="shared" si="6"/>
        <v>0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0</v>
      </c>
      <c r="U115">
        <f t="shared" si="11"/>
        <v>0</v>
      </c>
    </row>
    <row r="116" spans="1:21" x14ac:dyDescent="0.2">
      <c r="A116">
        <v>1702</v>
      </c>
      <c r="B116">
        <v>1</v>
      </c>
      <c r="C116">
        <v>0</v>
      </c>
      <c r="D116">
        <v>0</v>
      </c>
      <c r="E116">
        <v>425.5</v>
      </c>
      <c r="F116">
        <v>5531.5</v>
      </c>
      <c r="G116">
        <v>0.63646995365745351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>IF(SUM(H116:N116)=0,0,IF(SUM(H116,opt!$E$5)=2,1,IF(SUM(I116,opt!$F$5)=2,1,IF(SUM(J116,opt!$G$5)=2,1,IF(SUM(K116,opt!$H$5)=2,1,IF(SUM(L116,opt!$I$5)=2,1,IF(SUM(M116,opt!$J$5)=2,1,IF(SUM(N116,opt!$K$5)=2,1,0))))))))</f>
        <v>0</v>
      </c>
      <c r="P116">
        <f t="shared" si="6"/>
        <v>0</v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0</v>
      </c>
    </row>
    <row r="117" spans="1:21" x14ac:dyDescent="0.2">
      <c r="A117">
        <v>3452</v>
      </c>
      <c r="B117">
        <v>1</v>
      </c>
      <c r="C117">
        <v>0</v>
      </c>
      <c r="D117">
        <v>0</v>
      </c>
      <c r="E117">
        <v>5178</v>
      </c>
      <c r="F117">
        <v>15534</v>
      </c>
      <c r="G117">
        <v>0.67845548201798223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>IF(SUM(H117:N117)=0,0,IF(SUM(H117,opt!$E$5)=2,1,IF(SUM(I117,opt!$F$5)=2,1,IF(SUM(J117,opt!$G$5)=2,1,IF(SUM(K117,opt!$H$5)=2,1,IF(SUM(L117,opt!$I$5)=2,1,IF(SUM(M117,opt!$J$5)=2,1,IF(SUM(N117,opt!$K$5)=2,1,0))))))))</f>
        <v>0</v>
      </c>
      <c r="P117">
        <f t="shared" si="6"/>
        <v>0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0</v>
      </c>
      <c r="U117">
        <f t="shared" si="11"/>
        <v>0</v>
      </c>
    </row>
    <row r="118" spans="1:21" x14ac:dyDescent="0.2">
      <c r="A118">
        <v>5473</v>
      </c>
      <c r="B118">
        <v>0</v>
      </c>
      <c r="C118">
        <v>1</v>
      </c>
      <c r="D118">
        <v>0</v>
      </c>
      <c r="E118">
        <v>5473</v>
      </c>
      <c r="F118">
        <v>21892</v>
      </c>
      <c r="G118">
        <v>0.66171182983682997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>IF(SUM(H118:N118)=0,0,IF(SUM(H118,opt!$E$5)=2,1,IF(SUM(I118,opt!$F$5)=2,1,IF(SUM(J118,opt!$G$5)=2,1,IF(SUM(K118,opt!$H$5)=2,1,IF(SUM(L118,opt!$I$5)=2,1,IF(SUM(M118,opt!$J$5)=2,1,IF(SUM(N118,opt!$K$5)=2,1,0))))))))</f>
        <v>0</v>
      </c>
      <c r="P118">
        <f t="shared" si="6"/>
        <v>0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</row>
    <row r="119" spans="1:21" x14ac:dyDescent="0.2">
      <c r="A119">
        <v>9980</v>
      </c>
      <c r="B119">
        <v>1</v>
      </c>
      <c r="C119">
        <v>0</v>
      </c>
      <c r="D119">
        <v>0</v>
      </c>
      <c r="E119">
        <v>24950</v>
      </c>
      <c r="F119">
        <v>54890</v>
      </c>
      <c r="G119">
        <v>0.29666740204240222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>IF(SUM(H119:N119)=0,0,IF(SUM(H119,opt!$E$5)=2,1,IF(SUM(I119,opt!$F$5)=2,1,IF(SUM(J119,opt!$G$5)=2,1,IF(SUM(K119,opt!$H$5)=2,1,IF(SUM(L119,opt!$I$5)=2,1,IF(SUM(M119,opt!$J$5)=2,1,IF(SUM(N119,opt!$K$5)=2,1,0))))))))</f>
        <v>0</v>
      </c>
      <c r="P119">
        <f t="shared" si="6"/>
        <v>0</v>
      </c>
      <c r="Q119">
        <f t="shared" si="7"/>
        <v>0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 x14ac:dyDescent="0.2">
      <c r="A120">
        <v>15379</v>
      </c>
      <c r="B120">
        <v>1</v>
      </c>
      <c r="C120">
        <v>0</v>
      </c>
      <c r="D120">
        <v>0</v>
      </c>
      <c r="E120">
        <v>30758</v>
      </c>
      <c r="F120">
        <v>76895</v>
      </c>
      <c r="G120">
        <v>0.39359978909978921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>IF(SUM(H120:N120)=0,0,IF(SUM(H120,opt!$E$5)=2,1,IF(SUM(I120,opt!$F$5)=2,1,IF(SUM(J120,opt!$G$5)=2,1,IF(SUM(K120,opt!$H$5)=2,1,IF(SUM(L120,opt!$I$5)=2,1,IF(SUM(M120,opt!$J$5)=2,1,IF(SUM(N120,opt!$K$5)=2,1,0))))))))</f>
        <v>0</v>
      </c>
      <c r="P120">
        <f t="shared" si="6"/>
        <v>0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0</v>
      </c>
    </row>
    <row r="121" spans="1:21" x14ac:dyDescent="0.2">
      <c r="A121">
        <v>3838</v>
      </c>
      <c r="B121">
        <v>1</v>
      </c>
      <c r="C121">
        <v>0</v>
      </c>
      <c r="D121">
        <v>0</v>
      </c>
      <c r="E121">
        <v>4797.5</v>
      </c>
      <c r="F121">
        <v>16311.5</v>
      </c>
      <c r="G121">
        <v>0.63632774170274176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f>IF(SUM(H121:N121)=0,0,IF(SUM(H121,opt!$E$5)=2,1,IF(SUM(I121,opt!$F$5)=2,1,IF(SUM(J121,opt!$G$5)=2,1,IF(SUM(K121,opt!$H$5)=2,1,IF(SUM(L121,opt!$I$5)=2,1,IF(SUM(M121,opt!$J$5)=2,1,IF(SUM(N121,opt!$K$5)=2,1,0))))))))</f>
        <v>0</v>
      </c>
      <c r="P121">
        <f t="shared" si="6"/>
        <v>0</v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</row>
    <row r="122" spans="1:21" x14ac:dyDescent="0.2">
      <c r="A122">
        <v>2066</v>
      </c>
      <c r="B122">
        <v>1</v>
      </c>
      <c r="C122">
        <v>0</v>
      </c>
      <c r="D122">
        <v>0</v>
      </c>
      <c r="E122">
        <v>1549.5</v>
      </c>
      <c r="F122">
        <v>7747.5</v>
      </c>
      <c r="G122">
        <v>0.5601350871350872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>IF(SUM(H122:N122)=0,0,IF(SUM(H122,opt!$E$5)=2,1,IF(SUM(I122,opt!$F$5)=2,1,IF(SUM(J122,opt!$G$5)=2,1,IF(SUM(K122,opt!$H$5)=2,1,IF(SUM(L122,opt!$I$5)=2,1,IF(SUM(M122,opt!$J$5)=2,1,IF(SUM(N122,opt!$K$5)=2,1,0))))))))</f>
        <v>0</v>
      </c>
      <c r="P122">
        <f t="shared" si="6"/>
        <v>0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0</v>
      </c>
    </row>
    <row r="123" spans="1:21" x14ac:dyDescent="0.2">
      <c r="A123">
        <v>8500</v>
      </c>
      <c r="B123">
        <v>1</v>
      </c>
      <c r="C123">
        <v>0</v>
      </c>
      <c r="D123">
        <v>0</v>
      </c>
      <c r="E123">
        <v>19125</v>
      </c>
      <c r="F123">
        <v>44625</v>
      </c>
      <c r="G123">
        <v>0.33755873987124002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>IF(SUM(H123:N123)=0,0,IF(SUM(H123,opt!$E$5)=2,1,IF(SUM(I123,opt!$F$5)=2,1,IF(SUM(J123,opt!$G$5)=2,1,IF(SUM(K123,opt!$H$5)=2,1,IF(SUM(L123,opt!$I$5)=2,1,IF(SUM(M123,opt!$J$5)=2,1,IF(SUM(N123,opt!$K$5)=2,1,0))))))))</f>
        <v>0</v>
      </c>
      <c r="P123">
        <f t="shared" si="6"/>
        <v>0</v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10"/>
        <v>0</v>
      </c>
      <c r="U123">
        <f t="shared" si="11"/>
        <v>0</v>
      </c>
    </row>
    <row r="124" spans="1:21" x14ac:dyDescent="0.2">
      <c r="A124">
        <v>2838</v>
      </c>
      <c r="B124">
        <v>1</v>
      </c>
      <c r="C124">
        <v>0</v>
      </c>
      <c r="D124">
        <v>0</v>
      </c>
      <c r="E124">
        <v>4966.5</v>
      </c>
      <c r="F124">
        <v>13480.5</v>
      </c>
      <c r="G124">
        <v>0.65658388262064737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>IF(SUM(H124:N124)=0,0,IF(SUM(H124,opt!$E$5)=2,1,IF(SUM(I124,opt!$F$5)=2,1,IF(SUM(J124,opt!$G$5)=2,1,IF(SUM(K124,opt!$H$5)=2,1,IF(SUM(L124,opt!$I$5)=2,1,IF(SUM(M124,opt!$J$5)=2,1,IF(SUM(N124,opt!$K$5)=2,1,0))))))))</f>
        <v>0</v>
      </c>
      <c r="P124">
        <f t="shared" si="6"/>
        <v>0</v>
      </c>
      <c r="Q124">
        <f t="shared" si="7"/>
        <v>0</v>
      </c>
      <c r="R124">
        <f t="shared" si="8"/>
        <v>0</v>
      </c>
      <c r="S124">
        <f t="shared" si="9"/>
        <v>0</v>
      </c>
      <c r="T124">
        <f t="shared" si="10"/>
        <v>0</v>
      </c>
      <c r="U124">
        <f t="shared" si="11"/>
        <v>0</v>
      </c>
    </row>
    <row r="125" spans="1:21" x14ac:dyDescent="0.2">
      <c r="A125">
        <v>12965</v>
      </c>
      <c r="B125">
        <v>1</v>
      </c>
      <c r="C125">
        <v>0</v>
      </c>
      <c r="D125">
        <v>0</v>
      </c>
      <c r="E125">
        <v>9723.75</v>
      </c>
      <c r="F125">
        <v>48618.75</v>
      </c>
      <c r="G125">
        <v>0.31892374401913881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>IF(SUM(H125:N125)=0,0,IF(SUM(H125,opt!$E$5)=2,1,IF(SUM(I125,opt!$F$5)=2,1,IF(SUM(J125,opt!$G$5)=2,1,IF(SUM(K125,opt!$H$5)=2,1,IF(SUM(L125,opt!$I$5)=2,1,IF(SUM(M125,opt!$J$5)=2,1,IF(SUM(N125,opt!$K$5)=2,1,0))))))))</f>
        <v>1</v>
      </c>
      <c r="P125">
        <f t="shared" si="6"/>
        <v>0.31892374401913881</v>
      </c>
      <c r="Q125">
        <f t="shared" si="7"/>
        <v>0</v>
      </c>
      <c r="R125">
        <f t="shared" si="8"/>
        <v>0</v>
      </c>
      <c r="S125">
        <f t="shared" si="9"/>
        <v>49618.156094497615</v>
      </c>
      <c r="T125">
        <f t="shared" si="10"/>
        <v>15505.673779530505</v>
      </c>
      <c r="U125">
        <f t="shared" si="11"/>
        <v>0.31892374401913881</v>
      </c>
    </row>
    <row r="126" spans="1:21" x14ac:dyDescent="0.2">
      <c r="A126">
        <v>5980</v>
      </c>
      <c r="B126">
        <v>1</v>
      </c>
      <c r="C126">
        <v>0</v>
      </c>
      <c r="D126">
        <v>0</v>
      </c>
      <c r="E126">
        <v>24916.666666666661</v>
      </c>
      <c r="F126">
        <v>42856.666666666657</v>
      </c>
      <c r="G126">
        <v>0.49238894438894443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>IF(SUM(H126:N126)=0,0,IF(SUM(H126,opt!$E$5)=2,1,IF(SUM(I126,opt!$F$5)=2,1,IF(SUM(J126,opt!$G$5)=2,1,IF(SUM(K126,opt!$H$5)=2,1,IF(SUM(L126,opt!$I$5)=2,1,IF(SUM(M126,opt!$J$5)=2,1,IF(SUM(N126,opt!$K$5)=2,1,0))))))))</f>
        <v>0</v>
      </c>
      <c r="P126">
        <f t="shared" si="6"/>
        <v>0</v>
      </c>
      <c r="Q126">
        <f t="shared" si="7"/>
        <v>0</v>
      </c>
      <c r="R126">
        <f t="shared" si="8"/>
        <v>0</v>
      </c>
      <c r="S126">
        <f t="shared" si="9"/>
        <v>0</v>
      </c>
      <c r="T126">
        <f t="shared" si="10"/>
        <v>0</v>
      </c>
      <c r="U126">
        <f t="shared" si="11"/>
        <v>0</v>
      </c>
    </row>
    <row r="127" spans="1:21" x14ac:dyDescent="0.2">
      <c r="A127">
        <v>2564</v>
      </c>
      <c r="B127">
        <v>0</v>
      </c>
      <c r="C127">
        <v>0</v>
      </c>
      <c r="D127">
        <v>1</v>
      </c>
      <c r="E127">
        <v>641</v>
      </c>
      <c r="F127">
        <v>8333</v>
      </c>
      <c r="G127">
        <v>0.94372745310245321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>IF(SUM(H127:N127)=0,0,IF(SUM(H127,opt!$E$5)=2,1,IF(SUM(I127,opt!$F$5)=2,1,IF(SUM(J127,opt!$G$5)=2,1,IF(SUM(K127,opt!$H$5)=2,1,IF(SUM(L127,opt!$I$5)=2,1,IF(SUM(M127,opt!$J$5)=2,1,IF(SUM(N127,opt!$K$5)=2,1,0))))))))</f>
        <v>0</v>
      </c>
      <c r="P127">
        <f t="shared" si="6"/>
        <v>0</v>
      </c>
      <c r="Q127">
        <f t="shared" si="7"/>
        <v>0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</row>
    <row r="128" spans="1:21" x14ac:dyDescent="0.2">
      <c r="A128">
        <v>4950</v>
      </c>
      <c r="B128">
        <v>0</v>
      </c>
      <c r="C128">
        <v>1</v>
      </c>
      <c r="D128">
        <v>0</v>
      </c>
      <c r="E128">
        <v>4950</v>
      </c>
      <c r="F128">
        <v>19800</v>
      </c>
      <c r="G128">
        <v>0.76759726384726379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>IF(SUM(H128:N128)=0,0,IF(SUM(H128,opt!$E$5)=2,1,IF(SUM(I128,opt!$F$5)=2,1,IF(SUM(J128,opt!$G$5)=2,1,IF(SUM(K128,opt!$H$5)=2,1,IF(SUM(L128,opt!$I$5)=2,1,IF(SUM(M128,opt!$J$5)=2,1,IF(SUM(N128,opt!$K$5)=2,1,0))))))))</f>
        <v>0</v>
      </c>
      <c r="P128">
        <f t="shared" si="6"/>
        <v>0</v>
      </c>
      <c r="Q128">
        <f t="shared" si="7"/>
        <v>0</v>
      </c>
      <c r="R128">
        <f t="shared" si="8"/>
        <v>0</v>
      </c>
      <c r="S128">
        <f t="shared" si="9"/>
        <v>0</v>
      </c>
      <c r="T128">
        <f t="shared" si="10"/>
        <v>0</v>
      </c>
      <c r="U128">
        <f t="shared" si="11"/>
        <v>0</v>
      </c>
    </row>
    <row r="129" spans="1:21" x14ac:dyDescent="0.2">
      <c r="A129">
        <v>12169</v>
      </c>
      <c r="B129">
        <v>1</v>
      </c>
      <c r="C129">
        <v>0</v>
      </c>
      <c r="D129">
        <v>0</v>
      </c>
      <c r="E129">
        <v>62873.166666666657</v>
      </c>
      <c r="F129">
        <v>99380.166666666657</v>
      </c>
      <c r="G129">
        <v>0.28766226828726837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>IF(SUM(H129:N129)=0,0,IF(SUM(H129,opt!$E$5)=2,1,IF(SUM(I129,opt!$F$5)=2,1,IF(SUM(J129,opt!$G$5)=2,1,IF(SUM(K129,opt!$H$5)=2,1,IF(SUM(L129,opt!$I$5)=2,1,IF(SUM(M129,opt!$J$5)=2,1,IF(SUM(N129,opt!$K$5)=2,1,0))))))))</f>
        <v>0</v>
      </c>
      <c r="P129">
        <f t="shared" si="6"/>
        <v>0</v>
      </c>
      <c r="Q129">
        <f t="shared" si="7"/>
        <v>0</v>
      </c>
      <c r="R129">
        <f t="shared" si="8"/>
        <v>0</v>
      </c>
      <c r="S129">
        <f t="shared" si="9"/>
        <v>0</v>
      </c>
      <c r="T129">
        <f t="shared" si="10"/>
        <v>0</v>
      </c>
      <c r="U129">
        <f t="shared" si="11"/>
        <v>0</v>
      </c>
    </row>
    <row r="130" spans="1:21" x14ac:dyDescent="0.2">
      <c r="A130">
        <v>4553</v>
      </c>
      <c r="B130">
        <v>1</v>
      </c>
      <c r="C130">
        <v>0</v>
      </c>
      <c r="D130">
        <v>0</v>
      </c>
      <c r="E130">
        <v>26559.166666666661</v>
      </c>
      <c r="F130">
        <v>40218.166666666657</v>
      </c>
      <c r="G130">
        <v>0.52432405094905099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>IF(SUM(H130:N130)=0,0,IF(SUM(H130,opt!$E$5)=2,1,IF(SUM(I130,opt!$F$5)=2,1,IF(SUM(J130,opt!$G$5)=2,1,IF(SUM(K130,opt!$H$5)=2,1,IF(SUM(L130,opt!$I$5)=2,1,IF(SUM(M130,opt!$J$5)=2,1,IF(SUM(N130,opt!$K$5)=2,1,0))))))))</f>
        <v>0</v>
      </c>
      <c r="P130">
        <f t="shared" si="6"/>
        <v>0</v>
      </c>
      <c r="Q130">
        <f t="shared" si="7"/>
        <v>0</v>
      </c>
      <c r="R130">
        <f t="shared" si="8"/>
        <v>0</v>
      </c>
      <c r="S130">
        <f t="shared" si="9"/>
        <v>0</v>
      </c>
      <c r="T130">
        <f t="shared" si="10"/>
        <v>0</v>
      </c>
      <c r="U130">
        <f t="shared" si="11"/>
        <v>0</v>
      </c>
    </row>
    <row r="131" spans="1:21" x14ac:dyDescent="0.2">
      <c r="A131">
        <v>6929</v>
      </c>
      <c r="B131">
        <v>0</v>
      </c>
      <c r="C131">
        <v>1</v>
      </c>
      <c r="D131">
        <v>0</v>
      </c>
      <c r="E131">
        <v>13858</v>
      </c>
      <c r="F131">
        <v>34645</v>
      </c>
      <c r="G131">
        <v>0.37712608225108218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f>IF(SUM(H131:N131)=0,0,IF(SUM(H131,opt!$E$5)=2,1,IF(SUM(I131,opt!$F$5)=2,1,IF(SUM(J131,opt!$G$5)=2,1,IF(SUM(K131,opt!$H$5)=2,1,IF(SUM(L131,opt!$I$5)=2,1,IF(SUM(M131,opt!$J$5)=2,1,IF(SUM(N131,opt!$K$5)=2,1,0))))))))</f>
        <v>1</v>
      </c>
      <c r="P131">
        <f t="shared" ref="P131:P194" si="12">IF(SUM(O131,B131)=2,G131,0)</f>
        <v>0</v>
      </c>
      <c r="Q131">
        <f t="shared" ref="Q131:Q194" si="13">IF(SUM(O131,C131)=2,G131,0)</f>
        <v>0.37712608225108218</v>
      </c>
      <c r="R131">
        <f t="shared" ref="R131:R194" si="14">IF(SUM(O131,D131)=2,G131,0)</f>
        <v>0</v>
      </c>
      <c r="S131">
        <f t="shared" ref="S131:S194" si="15">IF(O131=1,(A131*12)*G131,0)</f>
        <v>31357.27948701298</v>
      </c>
      <c r="T131">
        <f t="shared" ref="T131:T194" si="16">IF(O131=1,F131*G131,0)</f>
        <v>13065.533119588743</v>
      </c>
      <c r="U131">
        <f t="shared" ref="U131:U194" si="17">IF(O131=1,G131,0)</f>
        <v>0.37712608225108218</v>
      </c>
    </row>
    <row r="132" spans="1:21" x14ac:dyDescent="0.2">
      <c r="A132">
        <v>3812</v>
      </c>
      <c r="B132">
        <v>1</v>
      </c>
      <c r="C132">
        <v>0</v>
      </c>
      <c r="D132">
        <v>0</v>
      </c>
      <c r="E132">
        <v>10800.66666666667</v>
      </c>
      <c r="F132">
        <v>22236.666666666661</v>
      </c>
      <c r="G132">
        <v>0.33545343055637178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>IF(SUM(H132:N132)=0,0,IF(SUM(H132,opt!$E$5)=2,1,IF(SUM(I132,opt!$F$5)=2,1,IF(SUM(J132,opt!$G$5)=2,1,IF(SUM(K132,opt!$H$5)=2,1,IF(SUM(L132,opt!$I$5)=2,1,IF(SUM(M132,opt!$J$5)=2,1,IF(SUM(N132,opt!$K$5)=2,1,0))))))))</f>
        <v>0</v>
      </c>
      <c r="P132">
        <f t="shared" si="12"/>
        <v>0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0</v>
      </c>
    </row>
    <row r="133" spans="1:21" x14ac:dyDescent="0.2">
      <c r="A133">
        <v>1514</v>
      </c>
      <c r="B133">
        <v>1</v>
      </c>
      <c r="C133">
        <v>0</v>
      </c>
      <c r="D133">
        <v>0</v>
      </c>
      <c r="E133">
        <v>0</v>
      </c>
      <c r="F133">
        <v>4542</v>
      </c>
      <c r="G133">
        <v>0.86428708791208786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>IF(SUM(H133:N133)=0,0,IF(SUM(H133,opt!$E$5)=2,1,IF(SUM(I133,opt!$F$5)=2,1,IF(SUM(J133,opt!$G$5)=2,1,IF(SUM(K133,opt!$H$5)=2,1,IF(SUM(L133,opt!$I$5)=2,1,IF(SUM(M133,opt!$J$5)=2,1,IF(SUM(N133,opt!$K$5)=2,1,0))))))))</f>
        <v>0</v>
      </c>
      <c r="P133">
        <f t="shared" si="12"/>
        <v>0</v>
      </c>
      <c r="Q133">
        <f t="shared" si="13"/>
        <v>0</v>
      </c>
      <c r="R133">
        <f t="shared" si="14"/>
        <v>0</v>
      </c>
      <c r="S133">
        <f t="shared" si="15"/>
        <v>0</v>
      </c>
      <c r="T133">
        <f t="shared" si="16"/>
        <v>0</v>
      </c>
      <c r="U133">
        <f t="shared" si="17"/>
        <v>0</v>
      </c>
    </row>
    <row r="134" spans="1:21" x14ac:dyDescent="0.2">
      <c r="A134">
        <v>10266</v>
      </c>
      <c r="B134">
        <v>0</v>
      </c>
      <c r="C134">
        <v>1</v>
      </c>
      <c r="D134">
        <v>0</v>
      </c>
      <c r="E134">
        <v>53041</v>
      </c>
      <c r="F134">
        <v>83839</v>
      </c>
      <c r="G134">
        <v>0.39409436396936409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>IF(SUM(H134:N134)=0,0,IF(SUM(H134,opt!$E$5)=2,1,IF(SUM(I134,opt!$F$5)=2,1,IF(SUM(J134,opt!$G$5)=2,1,IF(SUM(K134,opt!$H$5)=2,1,IF(SUM(L134,opt!$I$5)=2,1,IF(SUM(M134,opt!$J$5)=2,1,IF(SUM(N134,opt!$K$5)=2,1,0))))))))</f>
        <v>0</v>
      </c>
      <c r="P134">
        <f t="shared" si="12"/>
        <v>0</v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0</v>
      </c>
    </row>
    <row r="135" spans="1:21" x14ac:dyDescent="0.2">
      <c r="A135">
        <v>4508</v>
      </c>
      <c r="B135">
        <v>1</v>
      </c>
      <c r="C135">
        <v>0</v>
      </c>
      <c r="D135">
        <v>0</v>
      </c>
      <c r="E135">
        <v>15778</v>
      </c>
      <c r="F135">
        <v>29302</v>
      </c>
      <c r="G135">
        <v>0.56346013708513709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>IF(SUM(H135:N135)=0,0,IF(SUM(H135,opt!$E$5)=2,1,IF(SUM(I135,opt!$F$5)=2,1,IF(SUM(J135,opt!$G$5)=2,1,IF(SUM(K135,opt!$H$5)=2,1,IF(SUM(L135,opt!$I$5)=2,1,IF(SUM(M135,opt!$J$5)=2,1,IF(SUM(N135,opt!$K$5)=2,1,0))))))))</f>
        <v>0</v>
      </c>
      <c r="P135">
        <f t="shared" si="12"/>
        <v>0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0</v>
      </c>
    </row>
    <row r="136" spans="1:21" x14ac:dyDescent="0.2">
      <c r="A136">
        <v>4420</v>
      </c>
      <c r="B136">
        <v>1</v>
      </c>
      <c r="C136">
        <v>0</v>
      </c>
      <c r="D136">
        <v>0</v>
      </c>
      <c r="E136">
        <v>8840</v>
      </c>
      <c r="F136">
        <v>22100</v>
      </c>
      <c r="G136">
        <v>0.34584548906975388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>IF(SUM(H136:N136)=0,0,IF(SUM(H136,opt!$E$5)=2,1,IF(SUM(I136,opt!$F$5)=2,1,IF(SUM(J136,opt!$G$5)=2,1,IF(SUM(K136,opt!$H$5)=2,1,IF(SUM(L136,opt!$I$5)=2,1,IF(SUM(M136,opt!$J$5)=2,1,IF(SUM(N136,opt!$K$5)=2,1,0))))))))</f>
        <v>0</v>
      </c>
      <c r="P136">
        <f t="shared" si="12"/>
        <v>0</v>
      </c>
      <c r="Q136">
        <f t="shared" si="13"/>
        <v>0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0</v>
      </c>
    </row>
    <row r="137" spans="1:21" x14ac:dyDescent="0.2">
      <c r="A137">
        <v>5429</v>
      </c>
      <c r="B137">
        <v>1</v>
      </c>
      <c r="C137">
        <v>0</v>
      </c>
      <c r="D137">
        <v>0</v>
      </c>
      <c r="E137">
        <v>10858</v>
      </c>
      <c r="F137">
        <v>27145</v>
      </c>
      <c r="G137">
        <v>0.42716027926322048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>IF(SUM(H137:N137)=0,0,IF(SUM(H137,opt!$E$5)=2,1,IF(SUM(I137,opt!$F$5)=2,1,IF(SUM(J137,opt!$G$5)=2,1,IF(SUM(K137,opt!$H$5)=2,1,IF(SUM(L137,opt!$I$5)=2,1,IF(SUM(M137,opt!$J$5)=2,1,IF(SUM(N137,opt!$K$5)=2,1,0))))))))</f>
        <v>0</v>
      </c>
      <c r="P137">
        <f t="shared" si="12"/>
        <v>0</v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0</v>
      </c>
    </row>
    <row r="138" spans="1:21" x14ac:dyDescent="0.2">
      <c r="A138">
        <v>3230</v>
      </c>
      <c r="B138">
        <v>1</v>
      </c>
      <c r="C138">
        <v>0</v>
      </c>
      <c r="D138">
        <v>0</v>
      </c>
      <c r="E138">
        <v>2422.5</v>
      </c>
      <c r="F138">
        <v>12112.5</v>
      </c>
      <c r="G138">
        <v>0.81925577200577204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>IF(SUM(H138:N138)=0,0,IF(SUM(H138,opt!$E$5)=2,1,IF(SUM(I138,opt!$F$5)=2,1,IF(SUM(J138,opt!$G$5)=2,1,IF(SUM(K138,opt!$H$5)=2,1,IF(SUM(L138,opt!$I$5)=2,1,IF(SUM(M138,opt!$J$5)=2,1,IF(SUM(N138,opt!$K$5)=2,1,0))))))))</f>
        <v>0</v>
      </c>
      <c r="P138">
        <f t="shared" si="12"/>
        <v>0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0</v>
      </c>
    </row>
    <row r="139" spans="1:21" x14ac:dyDescent="0.2">
      <c r="A139">
        <v>9824</v>
      </c>
      <c r="B139">
        <v>1</v>
      </c>
      <c r="C139">
        <v>0</v>
      </c>
      <c r="D139">
        <v>0</v>
      </c>
      <c r="E139">
        <v>2456</v>
      </c>
      <c r="F139">
        <v>31928</v>
      </c>
      <c r="G139">
        <v>0.64768854756354743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f>IF(SUM(H139:N139)=0,0,IF(SUM(H139,opt!$E$5)=2,1,IF(SUM(I139,opt!$F$5)=2,1,IF(SUM(J139,opt!$G$5)=2,1,IF(SUM(K139,opt!$H$5)=2,1,IF(SUM(L139,opt!$I$5)=2,1,IF(SUM(M139,opt!$J$5)=2,1,IF(SUM(N139,opt!$K$5)=2,1,0))))))))</f>
        <v>1</v>
      </c>
      <c r="P139">
        <f t="shared" si="12"/>
        <v>0.64768854756354743</v>
      </c>
      <c r="Q139">
        <f t="shared" si="13"/>
        <v>0</v>
      </c>
      <c r="R139">
        <f t="shared" si="14"/>
        <v>0</v>
      </c>
      <c r="S139">
        <f t="shared" si="15"/>
        <v>76354.707495171475</v>
      </c>
      <c r="T139">
        <f t="shared" si="16"/>
        <v>20679.399946608941</v>
      </c>
      <c r="U139">
        <f t="shared" si="17"/>
        <v>0.64768854756354743</v>
      </c>
    </row>
    <row r="140" spans="1:21" x14ac:dyDescent="0.2">
      <c r="A140">
        <v>2696</v>
      </c>
      <c r="B140">
        <v>0</v>
      </c>
      <c r="C140">
        <v>0</v>
      </c>
      <c r="D140">
        <v>1</v>
      </c>
      <c r="E140">
        <v>2022</v>
      </c>
      <c r="F140">
        <v>10110</v>
      </c>
      <c r="G140">
        <v>0.66579344266844298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>IF(SUM(H140:N140)=0,0,IF(SUM(H140,opt!$E$5)=2,1,IF(SUM(I140,opt!$F$5)=2,1,IF(SUM(J140,opt!$G$5)=2,1,IF(SUM(K140,opt!$H$5)=2,1,IF(SUM(L140,opt!$I$5)=2,1,IF(SUM(M140,opt!$J$5)=2,1,IF(SUM(N140,opt!$K$5)=2,1,0))))))))</f>
        <v>0</v>
      </c>
      <c r="P140">
        <f t="shared" si="12"/>
        <v>0</v>
      </c>
      <c r="Q140">
        <f t="shared" si="13"/>
        <v>0</v>
      </c>
      <c r="R140">
        <f t="shared" si="14"/>
        <v>0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 x14ac:dyDescent="0.2">
      <c r="A141">
        <v>13973</v>
      </c>
      <c r="B141">
        <v>1</v>
      </c>
      <c r="C141">
        <v>0</v>
      </c>
      <c r="D141">
        <v>0</v>
      </c>
      <c r="E141">
        <v>44247.833333333328</v>
      </c>
      <c r="F141">
        <v>86166.833333333328</v>
      </c>
      <c r="G141">
        <v>0.21590959040959051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>IF(SUM(H141:N141)=0,0,IF(SUM(H141,opt!$E$5)=2,1,IF(SUM(I141,opt!$F$5)=2,1,IF(SUM(J141,opt!$G$5)=2,1,IF(SUM(K141,opt!$H$5)=2,1,IF(SUM(L141,opt!$I$5)=2,1,IF(SUM(M141,opt!$J$5)=2,1,IF(SUM(N141,opt!$K$5)=2,1,0))))))))</f>
        <v>0</v>
      </c>
      <c r="P141">
        <f t="shared" si="12"/>
        <v>0</v>
      </c>
      <c r="Q141">
        <f t="shared" si="13"/>
        <v>0</v>
      </c>
      <c r="R141">
        <f t="shared" si="14"/>
        <v>0</v>
      </c>
      <c r="S141">
        <f t="shared" si="15"/>
        <v>0</v>
      </c>
      <c r="T141">
        <f t="shared" si="16"/>
        <v>0</v>
      </c>
      <c r="U141">
        <f t="shared" si="17"/>
        <v>0</v>
      </c>
    </row>
    <row r="142" spans="1:21" x14ac:dyDescent="0.2">
      <c r="A142">
        <v>2154</v>
      </c>
      <c r="B142">
        <v>1</v>
      </c>
      <c r="C142">
        <v>0</v>
      </c>
      <c r="D142">
        <v>0</v>
      </c>
      <c r="E142">
        <v>2154</v>
      </c>
      <c r="F142">
        <v>8616</v>
      </c>
      <c r="G142">
        <v>0.81430081300812995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>IF(SUM(H142:N142)=0,0,IF(SUM(H142,opt!$E$5)=2,1,IF(SUM(I142,opt!$F$5)=2,1,IF(SUM(J142,opt!$G$5)=2,1,IF(SUM(K142,opt!$H$5)=2,1,IF(SUM(L142,opt!$I$5)=2,1,IF(SUM(M142,opt!$J$5)=2,1,IF(SUM(N142,opt!$K$5)=2,1,0))))))))</f>
        <v>1</v>
      </c>
      <c r="P142">
        <f t="shared" si="12"/>
        <v>0.81430081300812995</v>
      </c>
      <c r="Q142">
        <f t="shared" si="13"/>
        <v>0</v>
      </c>
      <c r="R142">
        <f t="shared" si="14"/>
        <v>0</v>
      </c>
      <c r="S142">
        <f t="shared" si="15"/>
        <v>21048.047414634144</v>
      </c>
      <c r="T142">
        <f t="shared" si="16"/>
        <v>7016.0158048780477</v>
      </c>
      <c r="U142">
        <f t="shared" si="17"/>
        <v>0.81430081300812995</v>
      </c>
    </row>
    <row r="143" spans="1:21" x14ac:dyDescent="0.2">
      <c r="A143">
        <v>7406</v>
      </c>
      <c r="B143">
        <v>1</v>
      </c>
      <c r="C143">
        <v>0</v>
      </c>
      <c r="D143">
        <v>0</v>
      </c>
      <c r="E143">
        <v>18515</v>
      </c>
      <c r="F143">
        <v>40733</v>
      </c>
      <c r="G143">
        <v>0.33256770422559889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>IF(SUM(H143:N143)=0,0,IF(SUM(H143,opt!$E$5)=2,1,IF(SUM(I143,opt!$F$5)=2,1,IF(SUM(J143,opt!$G$5)=2,1,IF(SUM(K143,opt!$H$5)=2,1,IF(SUM(L143,opt!$I$5)=2,1,IF(SUM(M143,opt!$J$5)=2,1,IF(SUM(N143,opt!$K$5)=2,1,0))))))))</f>
        <v>1</v>
      </c>
      <c r="P143">
        <f t="shared" si="12"/>
        <v>0.33256770422559889</v>
      </c>
      <c r="Q143">
        <f t="shared" si="13"/>
        <v>0</v>
      </c>
      <c r="R143">
        <f t="shared" si="14"/>
        <v>0</v>
      </c>
      <c r="S143">
        <f t="shared" si="15"/>
        <v>29555.957009937425</v>
      </c>
      <c r="T143">
        <f t="shared" si="16"/>
        <v>13546.48029622132</v>
      </c>
      <c r="U143">
        <f t="shared" si="17"/>
        <v>0.33256770422559889</v>
      </c>
    </row>
    <row r="144" spans="1:21" x14ac:dyDescent="0.2">
      <c r="A144">
        <v>4374</v>
      </c>
      <c r="B144">
        <v>1</v>
      </c>
      <c r="C144">
        <v>0</v>
      </c>
      <c r="D144">
        <v>0</v>
      </c>
      <c r="E144">
        <v>3280.5</v>
      </c>
      <c r="F144">
        <v>16402.5</v>
      </c>
      <c r="G144">
        <v>0.58470712620712628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>IF(SUM(H144:N144)=0,0,IF(SUM(H144,opt!$E$5)=2,1,IF(SUM(I144,opt!$F$5)=2,1,IF(SUM(J144,opt!$G$5)=2,1,IF(SUM(K144,opt!$H$5)=2,1,IF(SUM(L144,opt!$I$5)=2,1,IF(SUM(M144,opt!$J$5)=2,1,IF(SUM(N144,opt!$K$5)=2,1,0))))))))</f>
        <v>0</v>
      </c>
      <c r="P144">
        <f t="shared" si="12"/>
        <v>0</v>
      </c>
      <c r="Q144">
        <f t="shared" si="13"/>
        <v>0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</row>
    <row r="145" spans="1:21" x14ac:dyDescent="0.2">
      <c r="A145">
        <v>8726</v>
      </c>
      <c r="B145">
        <v>0</v>
      </c>
      <c r="C145">
        <v>1</v>
      </c>
      <c r="D145">
        <v>0</v>
      </c>
      <c r="E145">
        <v>19633.5</v>
      </c>
      <c r="F145">
        <v>45811.5</v>
      </c>
      <c r="G145">
        <v>0.53255964868464867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>IF(SUM(H145:N145)=0,0,IF(SUM(H145,opt!$E$5)=2,1,IF(SUM(I145,opt!$F$5)=2,1,IF(SUM(J145,opt!$G$5)=2,1,IF(SUM(K145,opt!$H$5)=2,1,IF(SUM(L145,opt!$I$5)=2,1,IF(SUM(M145,opt!$J$5)=2,1,IF(SUM(N145,opt!$K$5)=2,1,0))))))))</f>
        <v>0</v>
      </c>
      <c r="P145">
        <f t="shared" si="12"/>
        <v>0</v>
      </c>
      <c r="Q145">
        <f t="shared" si="13"/>
        <v>0</v>
      </c>
      <c r="R145">
        <f t="shared" si="14"/>
        <v>0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 x14ac:dyDescent="0.2">
      <c r="A146">
        <v>13966</v>
      </c>
      <c r="B146">
        <v>1</v>
      </c>
      <c r="C146">
        <v>0</v>
      </c>
      <c r="D146">
        <v>0</v>
      </c>
      <c r="E146">
        <v>58191.666666666657</v>
      </c>
      <c r="F146">
        <v>100089.6666666667</v>
      </c>
      <c r="G146">
        <v>0.1225530303030303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>IF(SUM(H146:N146)=0,0,IF(SUM(H146,opt!$E$5)=2,1,IF(SUM(I146,opt!$F$5)=2,1,IF(SUM(J146,opt!$G$5)=2,1,IF(SUM(K146,opt!$H$5)=2,1,IF(SUM(L146,opt!$I$5)=2,1,IF(SUM(M146,opt!$J$5)=2,1,IF(SUM(N146,opt!$K$5)=2,1,0))))))))</f>
        <v>0</v>
      </c>
      <c r="P146">
        <f t="shared" si="12"/>
        <v>0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0</v>
      </c>
    </row>
    <row r="147" spans="1:21" x14ac:dyDescent="0.2">
      <c r="A147">
        <v>2718</v>
      </c>
      <c r="B147">
        <v>1</v>
      </c>
      <c r="C147">
        <v>0</v>
      </c>
      <c r="D147">
        <v>0</v>
      </c>
      <c r="E147">
        <v>4756.5</v>
      </c>
      <c r="F147">
        <v>12910.5</v>
      </c>
      <c r="G147">
        <v>0.77155192843554898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>IF(SUM(H147:N147)=0,0,IF(SUM(H147,opt!$E$5)=2,1,IF(SUM(I147,opt!$F$5)=2,1,IF(SUM(J147,opt!$G$5)=2,1,IF(SUM(K147,opt!$H$5)=2,1,IF(SUM(L147,opt!$I$5)=2,1,IF(SUM(M147,opt!$J$5)=2,1,IF(SUM(N147,opt!$K$5)=2,1,0))))))))</f>
        <v>0</v>
      </c>
      <c r="P147">
        <f t="shared" si="12"/>
        <v>0</v>
      </c>
      <c r="Q147">
        <f t="shared" si="13"/>
        <v>0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</row>
    <row r="148" spans="1:21" x14ac:dyDescent="0.2">
      <c r="A148">
        <v>4869</v>
      </c>
      <c r="B148">
        <v>1</v>
      </c>
      <c r="C148">
        <v>0</v>
      </c>
      <c r="D148">
        <v>0</v>
      </c>
      <c r="E148">
        <v>4869</v>
      </c>
      <c r="F148">
        <v>19476</v>
      </c>
      <c r="G148">
        <v>0.54553932178932174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>IF(SUM(H148:N148)=0,0,IF(SUM(H148,opt!$E$5)=2,1,IF(SUM(I148,opt!$F$5)=2,1,IF(SUM(J148,opt!$G$5)=2,1,IF(SUM(K148,opt!$H$5)=2,1,IF(SUM(L148,opt!$I$5)=2,1,IF(SUM(M148,opt!$J$5)=2,1,IF(SUM(N148,opt!$K$5)=2,1,0))))))))</f>
        <v>0</v>
      </c>
      <c r="P148">
        <f t="shared" si="12"/>
        <v>0</v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0</v>
      </c>
    </row>
    <row r="149" spans="1:21" x14ac:dyDescent="0.2">
      <c r="A149">
        <v>2625</v>
      </c>
      <c r="B149">
        <v>1</v>
      </c>
      <c r="C149">
        <v>0</v>
      </c>
      <c r="D149">
        <v>0</v>
      </c>
      <c r="E149">
        <v>1312.5</v>
      </c>
      <c r="F149">
        <v>9187.5</v>
      </c>
      <c r="G149">
        <v>0.88140867465867456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>IF(SUM(H149:N149)=0,0,IF(SUM(H149,opt!$E$5)=2,1,IF(SUM(I149,opt!$F$5)=2,1,IF(SUM(J149,opt!$G$5)=2,1,IF(SUM(K149,opt!$H$5)=2,1,IF(SUM(L149,opt!$I$5)=2,1,IF(SUM(M149,opt!$J$5)=2,1,IF(SUM(N149,opt!$K$5)=2,1,0))))))))</f>
        <v>0</v>
      </c>
      <c r="P149">
        <f t="shared" si="12"/>
        <v>0</v>
      </c>
      <c r="Q149">
        <f t="shared" si="13"/>
        <v>0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0</v>
      </c>
    </row>
    <row r="150" spans="1:21" x14ac:dyDescent="0.2">
      <c r="A150">
        <v>2956</v>
      </c>
      <c r="B150">
        <v>1</v>
      </c>
      <c r="C150">
        <v>0</v>
      </c>
      <c r="D150">
        <v>0</v>
      </c>
      <c r="E150">
        <v>739</v>
      </c>
      <c r="F150">
        <v>9607</v>
      </c>
      <c r="G150">
        <v>0.84364507020757007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>IF(SUM(H150:N150)=0,0,IF(SUM(H150,opt!$E$5)=2,1,IF(SUM(I150,opt!$F$5)=2,1,IF(SUM(J150,opt!$G$5)=2,1,IF(SUM(K150,opt!$H$5)=2,1,IF(SUM(L150,opt!$I$5)=2,1,IF(SUM(M150,opt!$J$5)=2,1,IF(SUM(N150,opt!$K$5)=2,1,0))))))))</f>
        <v>0</v>
      </c>
      <c r="P150">
        <f t="shared" si="12"/>
        <v>0</v>
      </c>
      <c r="Q150">
        <f t="shared" si="13"/>
        <v>0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 x14ac:dyDescent="0.2">
      <c r="A151">
        <v>5744</v>
      </c>
      <c r="B151">
        <v>0</v>
      </c>
      <c r="C151">
        <v>1</v>
      </c>
      <c r="D151">
        <v>0</v>
      </c>
      <c r="E151">
        <v>8616</v>
      </c>
      <c r="F151">
        <v>25848</v>
      </c>
      <c r="G151">
        <v>0.70794966144966143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>IF(SUM(H151:N151)=0,0,IF(SUM(H151,opt!$E$5)=2,1,IF(SUM(I151,opt!$F$5)=2,1,IF(SUM(J151,opt!$G$5)=2,1,IF(SUM(K151,opt!$H$5)=2,1,IF(SUM(L151,opt!$I$5)=2,1,IF(SUM(M151,opt!$J$5)=2,1,IF(SUM(N151,opt!$K$5)=2,1,0))))))))</f>
        <v>0</v>
      </c>
      <c r="P151">
        <f t="shared" si="12"/>
        <v>0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0</v>
      </c>
    </row>
    <row r="152" spans="1:21" x14ac:dyDescent="0.2">
      <c r="A152">
        <v>5484</v>
      </c>
      <c r="B152">
        <v>0</v>
      </c>
      <c r="C152">
        <v>1</v>
      </c>
      <c r="D152">
        <v>0</v>
      </c>
      <c r="E152">
        <v>19194</v>
      </c>
      <c r="F152">
        <v>35646</v>
      </c>
      <c r="G152">
        <v>0.31457581307581323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>IF(SUM(H152:N152)=0,0,IF(SUM(H152,opt!$E$5)=2,1,IF(SUM(I152,opt!$F$5)=2,1,IF(SUM(J152,opt!$G$5)=2,1,IF(SUM(K152,opt!$H$5)=2,1,IF(SUM(L152,opt!$I$5)=2,1,IF(SUM(M152,opt!$J$5)=2,1,IF(SUM(N152,opt!$K$5)=2,1,0))))))))</f>
        <v>0</v>
      </c>
      <c r="P152">
        <f t="shared" si="12"/>
        <v>0</v>
      </c>
      <c r="Q152">
        <f t="shared" si="13"/>
        <v>0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</row>
    <row r="153" spans="1:21" x14ac:dyDescent="0.2">
      <c r="A153">
        <v>10096</v>
      </c>
      <c r="B153">
        <v>0</v>
      </c>
      <c r="C153">
        <v>1</v>
      </c>
      <c r="D153">
        <v>0</v>
      </c>
      <c r="E153">
        <v>17668</v>
      </c>
      <c r="F153">
        <v>47956</v>
      </c>
      <c r="G153">
        <v>0.31774766899766899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>IF(SUM(H153:N153)=0,0,IF(SUM(H153,opt!$E$5)=2,1,IF(SUM(I153,opt!$F$5)=2,1,IF(SUM(J153,opt!$G$5)=2,1,IF(SUM(K153,opt!$H$5)=2,1,IF(SUM(L153,opt!$I$5)=2,1,IF(SUM(M153,opt!$J$5)=2,1,IF(SUM(N153,opt!$K$5)=2,1,0))))))))</f>
        <v>0</v>
      </c>
      <c r="P153">
        <f t="shared" si="12"/>
        <v>0</v>
      </c>
      <c r="Q153">
        <f t="shared" si="13"/>
        <v>0</v>
      </c>
      <c r="R153">
        <f t="shared" si="14"/>
        <v>0</v>
      </c>
      <c r="S153">
        <f t="shared" si="15"/>
        <v>0</v>
      </c>
      <c r="T153">
        <f t="shared" si="16"/>
        <v>0</v>
      </c>
      <c r="U153">
        <f t="shared" si="17"/>
        <v>0</v>
      </c>
    </row>
    <row r="154" spans="1:21" x14ac:dyDescent="0.2">
      <c r="A154">
        <v>4257</v>
      </c>
      <c r="B154">
        <v>1</v>
      </c>
      <c r="C154">
        <v>0</v>
      </c>
      <c r="D154">
        <v>0</v>
      </c>
      <c r="E154">
        <v>2128.5</v>
      </c>
      <c r="F154">
        <v>14899.5</v>
      </c>
      <c r="G154">
        <v>0.53911318542568543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f>IF(SUM(H154:N154)=0,0,IF(SUM(H154,opt!$E$5)=2,1,IF(SUM(I154,opt!$F$5)=2,1,IF(SUM(J154,opt!$G$5)=2,1,IF(SUM(K154,opt!$H$5)=2,1,IF(SUM(L154,opt!$I$5)=2,1,IF(SUM(M154,opt!$J$5)=2,1,IF(SUM(N154,opt!$K$5)=2,1,0))))))))</f>
        <v>1</v>
      </c>
      <c r="P154">
        <f t="shared" si="12"/>
        <v>0.53911318542568543</v>
      </c>
      <c r="Q154">
        <f t="shared" si="13"/>
        <v>0</v>
      </c>
      <c r="R154">
        <f t="shared" si="14"/>
        <v>0</v>
      </c>
      <c r="S154">
        <f t="shared" si="15"/>
        <v>27540.057964285716</v>
      </c>
      <c r="T154">
        <f t="shared" si="16"/>
        <v>8032.5169062499999</v>
      </c>
      <c r="U154">
        <f t="shared" si="17"/>
        <v>0.53911318542568543</v>
      </c>
    </row>
    <row r="155" spans="1:21" x14ac:dyDescent="0.2">
      <c r="A155">
        <v>3730</v>
      </c>
      <c r="B155">
        <v>1</v>
      </c>
      <c r="C155">
        <v>0</v>
      </c>
      <c r="D155">
        <v>0</v>
      </c>
      <c r="E155">
        <v>2797.5</v>
      </c>
      <c r="F155">
        <v>13987.5</v>
      </c>
      <c r="G155">
        <v>0.84903618603618614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>IF(SUM(H155:N155)=0,0,IF(SUM(H155,opt!$E$5)=2,1,IF(SUM(I155,opt!$F$5)=2,1,IF(SUM(J155,opt!$G$5)=2,1,IF(SUM(K155,opt!$H$5)=2,1,IF(SUM(L155,opt!$I$5)=2,1,IF(SUM(M155,opt!$J$5)=2,1,IF(SUM(N155,opt!$K$5)=2,1,0))))))))</f>
        <v>1</v>
      </c>
      <c r="P155">
        <f t="shared" si="12"/>
        <v>0.84903618603618614</v>
      </c>
      <c r="Q155">
        <f t="shared" si="13"/>
        <v>0</v>
      </c>
      <c r="R155">
        <f t="shared" si="14"/>
        <v>0</v>
      </c>
      <c r="S155">
        <f t="shared" si="15"/>
        <v>38002.859686979689</v>
      </c>
      <c r="T155">
        <f t="shared" si="16"/>
        <v>11875.893652181154</v>
      </c>
      <c r="U155">
        <f t="shared" si="17"/>
        <v>0.84903618603618614</v>
      </c>
    </row>
    <row r="156" spans="1:21" x14ac:dyDescent="0.2">
      <c r="A156">
        <v>6120</v>
      </c>
      <c r="B156">
        <v>0</v>
      </c>
      <c r="C156">
        <v>1</v>
      </c>
      <c r="D156">
        <v>0</v>
      </c>
      <c r="E156">
        <v>7650</v>
      </c>
      <c r="F156">
        <v>26010</v>
      </c>
      <c r="G156">
        <v>0.46367549117549117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>IF(SUM(H156:N156)=0,0,IF(SUM(H156,opt!$E$5)=2,1,IF(SUM(I156,opt!$F$5)=2,1,IF(SUM(J156,opt!$G$5)=2,1,IF(SUM(K156,opt!$H$5)=2,1,IF(SUM(L156,opt!$I$5)=2,1,IF(SUM(M156,opt!$J$5)=2,1,IF(SUM(N156,opt!$K$5)=2,1,0))))))))</f>
        <v>0</v>
      </c>
      <c r="P156">
        <f t="shared" si="12"/>
        <v>0</v>
      </c>
      <c r="Q156">
        <f t="shared" si="13"/>
        <v>0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 x14ac:dyDescent="0.2">
      <c r="A157">
        <v>4031</v>
      </c>
      <c r="B157">
        <v>1</v>
      </c>
      <c r="C157">
        <v>0</v>
      </c>
      <c r="D157">
        <v>0</v>
      </c>
      <c r="E157">
        <v>2015.5</v>
      </c>
      <c r="F157">
        <v>14108.5</v>
      </c>
      <c r="G157">
        <v>0.60793921356421365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f>IF(SUM(H157:N157)=0,0,IF(SUM(H157,opt!$E$5)=2,1,IF(SUM(I157,opt!$F$5)=2,1,IF(SUM(J157,opt!$G$5)=2,1,IF(SUM(K157,opt!$H$5)=2,1,IF(SUM(L157,opt!$I$5)=2,1,IF(SUM(M157,opt!$J$5)=2,1,IF(SUM(N157,opt!$K$5)=2,1,0))))))))</f>
        <v>1</v>
      </c>
      <c r="P157">
        <f t="shared" si="12"/>
        <v>0.60793921356421365</v>
      </c>
      <c r="Q157">
        <f t="shared" si="13"/>
        <v>0</v>
      </c>
      <c r="R157">
        <f t="shared" si="14"/>
        <v>0</v>
      </c>
      <c r="S157">
        <f t="shared" si="15"/>
        <v>29407.235638528142</v>
      </c>
      <c r="T157">
        <f t="shared" si="16"/>
        <v>8577.1103945707091</v>
      </c>
      <c r="U157">
        <f t="shared" si="17"/>
        <v>0.60793921356421365</v>
      </c>
    </row>
    <row r="158" spans="1:21" x14ac:dyDescent="0.2">
      <c r="A158">
        <v>8346</v>
      </c>
      <c r="B158">
        <v>0</v>
      </c>
      <c r="C158">
        <v>1</v>
      </c>
      <c r="D158">
        <v>0</v>
      </c>
      <c r="E158">
        <v>10432.5</v>
      </c>
      <c r="F158">
        <v>35470.5</v>
      </c>
      <c r="G158">
        <v>0.65947753635253614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f>IF(SUM(H158:N158)=0,0,IF(SUM(H158,opt!$E$5)=2,1,IF(SUM(I158,opt!$F$5)=2,1,IF(SUM(J158,opt!$G$5)=2,1,IF(SUM(K158,opt!$H$5)=2,1,IF(SUM(L158,opt!$I$5)=2,1,IF(SUM(M158,opt!$J$5)=2,1,IF(SUM(N158,opt!$K$5)=2,1,0))))))))</f>
        <v>1</v>
      </c>
      <c r="P158">
        <f t="shared" si="12"/>
        <v>0</v>
      </c>
      <c r="Q158">
        <f t="shared" si="13"/>
        <v>0.65947753635253614</v>
      </c>
      <c r="R158">
        <f t="shared" si="14"/>
        <v>0</v>
      </c>
      <c r="S158">
        <f t="shared" si="15"/>
        <v>66047.994220779205</v>
      </c>
      <c r="T158">
        <f t="shared" si="16"/>
        <v>23391.997953192633</v>
      </c>
      <c r="U158">
        <f t="shared" si="17"/>
        <v>0.65947753635253614</v>
      </c>
    </row>
    <row r="159" spans="1:21" x14ac:dyDescent="0.2">
      <c r="A159">
        <v>2523</v>
      </c>
      <c r="B159">
        <v>1</v>
      </c>
      <c r="C159">
        <v>0</v>
      </c>
      <c r="D159">
        <v>0</v>
      </c>
      <c r="E159">
        <v>1261.5</v>
      </c>
      <c r="F159">
        <v>8830.5</v>
      </c>
      <c r="G159">
        <v>0.52280094211344208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>IF(SUM(H159:N159)=0,0,IF(SUM(H159,opt!$E$5)=2,1,IF(SUM(I159,opt!$F$5)=2,1,IF(SUM(J159,opt!$G$5)=2,1,IF(SUM(K159,opt!$H$5)=2,1,IF(SUM(L159,opt!$I$5)=2,1,IF(SUM(M159,opt!$J$5)=2,1,IF(SUM(N159,opt!$K$5)=2,1,0))))))))</f>
        <v>0</v>
      </c>
      <c r="P159">
        <f t="shared" si="12"/>
        <v>0</v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 x14ac:dyDescent="0.2">
      <c r="A160">
        <v>19627</v>
      </c>
      <c r="B160">
        <v>1</v>
      </c>
      <c r="C160">
        <v>0</v>
      </c>
      <c r="D160">
        <v>0</v>
      </c>
      <c r="E160">
        <v>9813.5</v>
      </c>
      <c r="F160">
        <v>68694.5</v>
      </c>
      <c r="G160">
        <v>0.37534734709734691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>IF(SUM(H160:N160)=0,0,IF(SUM(H160,opt!$E$5)=2,1,IF(SUM(I160,opt!$F$5)=2,1,IF(SUM(J160,opt!$G$5)=2,1,IF(SUM(K160,opt!$H$5)=2,1,IF(SUM(L160,opt!$I$5)=2,1,IF(SUM(M160,opt!$J$5)=2,1,IF(SUM(N160,opt!$K$5)=2,1,0))))))))</f>
        <v>0</v>
      </c>
      <c r="P160">
        <f t="shared" si="12"/>
        <v>0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0</v>
      </c>
    </row>
    <row r="161" spans="1:21" x14ac:dyDescent="0.2">
      <c r="A161">
        <v>2370</v>
      </c>
      <c r="B161">
        <v>1</v>
      </c>
      <c r="C161">
        <v>0</v>
      </c>
      <c r="D161">
        <v>0</v>
      </c>
      <c r="E161">
        <v>4740</v>
      </c>
      <c r="F161">
        <v>11850</v>
      </c>
      <c r="G161">
        <v>0.45091585865115258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>IF(SUM(H161:N161)=0,0,IF(SUM(H161,opt!$E$5)=2,1,IF(SUM(I161,opt!$F$5)=2,1,IF(SUM(J161,opt!$G$5)=2,1,IF(SUM(K161,opt!$H$5)=2,1,IF(SUM(L161,opt!$I$5)=2,1,IF(SUM(M161,opt!$J$5)=2,1,IF(SUM(N161,opt!$K$5)=2,1,0))))))))</f>
        <v>0</v>
      </c>
      <c r="P161">
        <f t="shared" si="12"/>
        <v>0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0</v>
      </c>
    </row>
    <row r="162" spans="1:21" x14ac:dyDescent="0.2">
      <c r="A162">
        <v>4855</v>
      </c>
      <c r="B162">
        <v>1</v>
      </c>
      <c r="C162">
        <v>0</v>
      </c>
      <c r="D162">
        <v>0</v>
      </c>
      <c r="E162">
        <v>6068.75</v>
      </c>
      <c r="F162">
        <v>20633.75</v>
      </c>
      <c r="G162">
        <v>0.50220250827603752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>IF(SUM(H162:N162)=0,0,IF(SUM(H162,opt!$E$5)=2,1,IF(SUM(I162,opt!$F$5)=2,1,IF(SUM(J162,opt!$G$5)=2,1,IF(SUM(K162,opt!$H$5)=2,1,IF(SUM(L162,opt!$I$5)=2,1,IF(SUM(M162,opt!$J$5)=2,1,IF(SUM(N162,opt!$K$5)=2,1,0))))))))</f>
        <v>0</v>
      </c>
      <c r="P162">
        <f t="shared" si="12"/>
        <v>0</v>
      </c>
      <c r="Q162">
        <f t="shared" si="13"/>
        <v>0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</row>
    <row r="163" spans="1:21" x14ac:dyDescent="0.2">
      <c r="A163">
        <v>5337</v>
      </c>
      <c r="B163">
        <v>0</v>
      </c>
      <c r="C163">
        <v>1</v>
      </c>
      <c r="D163">
        <v>0</v>
      </c>
      <c r="E163">
        <v>13342.5</v>
      </c>
      <c r="F163">
        <v>29353.5</v>
      </c>
      <c r="G163">
        <v>0.59638077200577189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>IF(SUM(H163:N163)=0,0,IF(SUM(H163,opt!$E$5)=2,1,IF(SUM(I163,opt!$F$5)=2,1,IF(SUM(J163,opt!$G$5)=2,1,IF(SUM(K163,opt!$H$5)=2,1,IF(SUM(L163,opt!$I$5)=2,1,IF(SUM(M163,opt!$J$5)=2,1,IF(SUM(N163,opt!$K$5)=2,1,0))))))))</f>
        <v>0</v>
      </c>
      <c r="P163">
        <f t="shared" si="12"/>
        <v>0</v>
      </c>
      <c r="Q163">
        <f t="shared" si="13"/>
        <v>0</v>
      </c>
      <c r="R163">
        <f t="shared" si="14"/>
        <v>0</v>
      </c>
      <c r="S163">
        <f t="shared" si="15"/>
        <v>0</v>
      </c>
      <c r="T163">
        <f t="shared" si="16"/>
        <v>0</v>
      </c>
      <c r="U163">
        <f t="shared" si="17"/>
        <v>0</v>
      </c>
    </row>
    <row r="164" spans="1:21" x14ac:dyDescent="0.2">
      <c r="A164">
        <v>5154</v>
      </c>
      <c r="B164">
        <v>0</v>
      </c>
      <c r="C164">
        <v>1</v>
      </c>
      <c r="D164">
        <v>0</v>
      </c>
      <c r="E164">
        <v>10308</v>
      </c>
      <c r="F164">
        <v>25770</v>
      </c>
      <c r="G164">
        <v>0.3847468503718503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>IF(SUM(H164:N164)=0,0,IF(SUM(H164,opt!$E$5)=2,1,IF(SUM(I164,opt!$F$5)=2,1,IF(SUM(J164,opt!$G$5)=2,1,IF(SUM(K164,opt!$H$5)=2,1,IF(SUM(L164,opt!$I$5)=2,1,IF(SUM(M164,opt!$J$5)=2,1,IF(SUM(N164,opt!$K$5)=2,1,0))))))))</f>
        <v>0</v>
      </c>
      <c r="P164">
        <f t="shared" si="12"/>
        <v>0</v>
      </c>
      <c r="Q164">
        <f t="shared" si="13"/>
        <v>0</v>
      </c>
      <c r="R164">
        <f t="shared" si="14"/>
        <v>0</v>
      </c>
      <c r="S164">
        <f t="shared" si="15"/>
        <v>0</v>
      </c>
      <c r="T164">
        <f t="shared" si="16"/>
        <v>0</v>
      </c>
      <c r="U164">
        <f t="shared" si="17"/>
        <v>0</v>
      </c>
    </row>
    <row r="165" spans="1:21" x14ac:dyDescent="0.2">
      <c r="A165">
        <v>2587</v>
      </c>
      <c r="B165">
        <v>1</v>
      </c>
      <c r="C165">
        <v>0</v>
      </c>
      <c r="D165">
        <v>0</v>
      </c>
      <c r="E165">
        <v>1293.5</v>
      </c>
      <c r="F165">
        <v>9054.5</v>
      </c>
      <c r="G165">
        <v>0.59854292929292918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f>IF(SUM(H165:N165)=0,0,IF(SUM(H165,opt!$E$5)=2,1,IF(SUM(I165,opt!$F$5)=2,1,IF(SUM(J165,opt!$G$5)=2,1,IF(SUM(K165,opt!$H$5)=2,1,IF(SUM(L165,opt!$I$5)=2,1,IF(SUM(M165,opt!$J$5)=2,1,IF(SUM(N165,opt!$K$5)=2,1,0))))))))</f>
        <v>1</v>
      </c>
      <c r="P165">
        <f t="shared" si="12"/>
        <v>0.59854292929292918</v>
      </c>
      <c r="Q165">
        <f t="shared" si="13"/>
        <v>0</v>
      </c>
      <c r="R165">
        <f t="shared" si="14"/>
        <v>0</v>
      </c>
      <c r="S165">
        <f t="shared" si="15"/>
        <v>18581.166696969693</v>
      </c>
      <c r="T165">
        <f t="shared" si="16"/>
        <v>5419.5069532828275</v>
      </c>
      <c r="U165">
        <f t="shared" si="17"/>
        <v>0.59854292929292918</v>
      </c>
    </row>
    <row r="166" spans="1:21" x14ac:dyDescent="0.2">
      <c r="A166">
        <v>3986</v>
      </c>
      <c r="B166">
        <v>1</v>
      </c>
      <c r="C166">
        <v>0</v>
      </c>
      <c r="D166">
        <v>0</v>
      </c>
      <c r="E166">
        <v>16608.333333333328</v>
      </c>
      <c r="F166">
        <v>28566.333333333328</v>
      </c>
      <c r="G166">
        <v>0.27696478521478518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>IF(SUM(H166:N166)=0,0,IF(SUM(H166,opt!$E$5)=2,1,IF(SUM(I166,opt!$F$5)=2,1,IF(SUM(J166,opt!$G$5)=2,1,IF(SUM(K166,opt!$H$5)=2,1,IF(SUM(L166,opt!$I$5)=2,1,IF(SUM(M166,opt!$J$5)=2,1,IF(SUM(N166,opt!$K$5)=2,1,0))))))))</f>
        <v>0</v>
      </c>
      <c r="P166">
        <f t="shared" si="12"/>
        <v>0</v>
      </c>
      <c r="Q166">
        <f t="shared" si="13"/>
        <v>0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0</v>
      </c>
    </row>
    <row r="167" spans="1:21" x14ac:dyDescent="0.2">
      <c r="A167">
        <v>6877</v>
      </c>
      <c r="B167">
        <v>1</v>
      </c>
      <c r="C167">
        <v>0</v>
      </c>
      <c r="D167">
        <v>0</v>
      </c>
      <c r="E167">
        <v>0</v>
      </c>
      <c r="F167">
        <v>20631</v>
      </c>
      <c r="G167">
        <v>0.73037247474747469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f>IF(SUM(H167:N167)=0,0,IF(SUM(H167,opt!$E$5)=2,1,IF(SUM(I167,opt!$F$5)=2,1,IF(SUM(J167,opt!$G$5)=2,1,IF(SUM(K167,opt!$H$5)=2,1,IF(SUM(L167,opt!$I$5)=2,1,IF(SUM(M167,opt!$J$5)=2,1,IF(SUM(N167,opt!$K$5)=2,1,0))))))))</f>
        <v>1</v>
      </c>
      <c r="P167">
        <f t="shared" si="12"/>
        <v>0.73037247474747469</v>
      </c>
      <c r="Q167">
        <f t="shared" si="13"/>
        <v>0</v>
      </c>
      <c r="R167">
        <f t="shared" si="14"/>
        <v>0</v>
      </c>
      <c r="S167">
        <f t="shared" si="15"/>
        <v>60273.258106060603</v>
      </c>
      <c r="T167">
        <f t="shared" si="16"/>
        <v>15068.314526515151</v>
      </c>
      <c r="U167">
        <f t="shared" si="17"/>
        <v>0.73037247474747469</v>
      </c>
    </row>
    <row r="168" spans="1:21" x14ac:dyDescent="0.2">
      <c r="A168">
        <v>2206</v>
      </c>
      <c r="B168">
        <v>1</v>
      </c>
      <c r="C168">
        <v>0</v>
      </c>
      <c r="D168">
        <v>0</v>
      </c>
      <c r="E168">
        <v>5515</v>
      </c>
      <c r="F168">
        <v>12133</v>
      </c>
      <c r="G168">
        <v>0.72486525974025962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>IF(SUM(H168:N168)=0,0,IF(SUM(H168,opt!$E$5)=2,1,IF(SUM(I168,opt!$F$5)=2,1,IF(SUM(J168,opt!$G$5)=2,1,IF(SUM(K168,opt!$H$5)=2,1,IF(SUM(L168,opt!$I$5)=2,1,IF(SUM(M168,opt!$J$5)=2,1,IF(SUM(N168,opt!$K$5)=2,1,0))))))))</f>
        <v>0</v>
      </c>
      <c r="P168">
        <f t="shared" si="12"/>
        <v>0</v>
      </c>
      <c r="Q168">
        <f t="shared" si="13"/>
        <v>0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</row>
    <row r="169" spans="1:21" x14ac:dyDescent="0.2">
      <c r="A169">
        <v>3902</v>
      </c>
      <c r="B169">
        <v>1</v>
      </c>
      <c r="C169">
        <v>0</v>
      </c>
      <c r="D169">
        <v>0</v>
      </c>
      <c r="E169">
        <v>1951</v>
      </c>
      <c r="F169">
        <v>13657</v>
      </c>
      <c r="G169">
        <v>0.59435970973470964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>IF(SUM(H169:N169)=0,0,IF(SUM(H169,opt!$E$5)=2,1,IF(SUM(I169,opt!$F$5)=2,1,IF(SUM(J169,opt!$G$5)=2,1,IF(SUM(K169,opt!$H$5)=2,1,IF(SUM(L169,opt!$I$5)=2,1,IF(SUM(M169,opt!$J$5)=2,1,IF(SUM(N169,opt!$K$5)=2,1,0))))))))</f>
        <v>0</v>
      </c>
      <c r="P169">
        <f t="shared" si="12"/>
        <v>0</v>
      </c>
      <c r="Q169">
        <f t="shared" si="13"/>
        <v>0</v>
      </c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0</v>
      </c>
    </row>
    <row r="170" spans="1:21" x14ac:dyDescent="0.2">
      <c r="A170">
        <v>17046</v>
      </c>
      <c r="B170">
        <v>1</v>
      </c>
      <c r="C170">
        <v>0</v>
      </c>
      <c r="D170">
        <v>0</v>
      </c>
      <c r="E170">
        <v>139209</v>
      </c>
      <c r="F170">
        <v>190347</v>
      </c>
      <c r="G170">
        <v>0.16979201354201351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>IF(SUM(H170:N170)=0,0,IF(SUM(H170,opt!$E$5)=2,1,IF(SUM(I170,opt!$F$5)=2,1,IF(SUM(J170,opt!$G$5)=2,1,IF(SUM(K170,opt!$H$5)=2,1,IF(SUM(L170,opt!$I$5)=2,1,IF(SUM(M170,opt!$J$5)=2,1,IF(SUM(N170,opt!$K$5)=2,1,0))))))))</f>
        <v>0</v>
      </c>
      <c r="P170">
        <f t="shared" si="12"/>
        <v>0</v>
      </c>
      <c r="Q170">
        <f t="shared" si="13"/>
        <v>0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0</v>
      </c>
    </row>
    <row r="171" spans="1:21" x14ac:dyDescent="0.2">
      <c r="A171">
        <v>8095</v>
      </c>
      <c r="B171">
        <v>1</v>
      </c>
      <c r="C171">
        <v>0</v>
      </c>
      <c r="D171">
        <v>0</v>
      </c>
      <c r="E171">
        <v>36427.5</v>
      </c>
      <c r="F171">
        <v>60712.5</v>
      </c>
      <c r="G171">
        <v>0.51331654456654452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>IF(SUM(H171:N171)=0,0,IF(SUM(H171,opt!$E$5)=2,1,IF(SUM(I171,opt!$F$5)=2,1,IF(SUM(J171,opt!$G$5)=2,1,IF(SUM(K171,opt!$H$5)=2,1,IF(SUM(L171,opt!$I$5)=2,1,IF(SUM(M171,opt!$J$5)=2,1,IF(SUM(N171,opt!$K$5)=2,1,0))))))))</f>
        <v>0</v>
      </c>
      <c r="P171">
        <f t="shared" si="12"/>
        <v>0</v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0</v>
      </c>
      <c r="U171">
        <f t="shared" si="17"/>
        <v>0</v>
      </c>
    </row>
    <row r="172" spans="1:21" x14ac:dyDescent="0.2">
      <c r="A172">
        <v>5974</v>
      </c>
      <c r="B172">
        <v>1</v>
      </c>
      <c r="C172">
        <v>0</v>
      </c>
      <c r="D172">
        <v>0</v>
      </c>
      <c r="E172">
        <v>10454.5</v>
      </c>
      <c r="F172">
        <v>28376.5</v>
      </c>
      <c r="G172">
        <v>0.40924368686868667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>IF(SUM(H172:N172)=0,0,IF(SUM(H172,opt!$E$5)=2,1,IF(SUM(I172,opt!$F$5)=2,1,IF(SUM(J172,opt!$G$5)=2,1,IF(SUM(K172,opt!$H$5)=2,1,IF(SUM(L172,opt!$I$5)=2,1,IF(SUM(M172,opt!$J$5)=2,1,IF(SUM(N172,opt!$K$5)=2,1,0))))))))</f>
        <v>0</v>
      </c>
      <c r="P172">
        <f t="shared" si="12"/>
        <v>0</v>
      </c>
      <c r="Q172">
        <f t="shared" si="13"/>
        <v>0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</row>
    <row r="173" spans="1:21" x14ac:dyDescent="0.2">
      <c r="A173">
        <v>16823</v>
      </c>
      <c r="B173">
        <v>1</v>
      </c>
      <c r="C173">
        <v>0</v>
      </c>
      <c r="D173">
        <v>0</v>
      </c>
      <c r="E173">
        <v>92526.5</v>
      </c>
      <c r="F173">
        <v>142995.5</v>
      </c>
      <c r="G173">
        <v>0.2497421467421467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>IF(SUM(H173:N173)=0,0,IF(SUM(H173,opt!$E$5)=2,1,IF(SUM(I173,opt!$F$5)=2,1,IF(SUM(J173,opt!$G$5)=2,1,IF(SUM(K173,opt!$H$5)=2,1,IF(SUM(L173,opt!$I$5)=2,1,IF(SUM(M173,opt!$J$5)=2,1,IF(SUM(N173,opt!$K$5)=2,1,0))))))))</f>
        <v>0</v>
      </c>
      <c r="P173">
        <f t="shared" si="12"/>
        <v>0</v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0</v>
      </c>
    </row>
    <row r="174" spans="1:21" x14ac:dyDescent="0.2">
      <c r="A174">
        <v>2660</v>
      </c>
      <c r="B174">
        <v>1</v>
      </c>
      <c r="C174">
        <v>0</v>
      </c>
      <c r="D174">
        <v>0</v>
      </c>
      <c r="E174">
        <v>1330</v>
      </c>
      <c r="F174">
        <v>9310</v>
      </c>
      <c r="G174">
        <v>0.75044525613275626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f>IF(SUM(H174:N174)=0,0,IF(SUM(H174,opt!$E$5)=2,1,IF(SUM(I174,opt!$F$5)=2,1,IF(SUM(J174,opt!$G$5)=2,1,IF(SUM(K174,opt!$H$5)=2,1,IF(SUM(L174,opt!$I$5)=2,1,IF(SUM(M174,opt!$J$5)=2,1,IF(SUM(N174,opt!$K$5)=2,1,0))))))))</f>
        <v>1</v>
      </c>
      <c r="P174">
        <f t="shared" si="12"/>
        <v>0.75044525613275626</v>
      </c>
      <c r="Q174">
        <f t="shared" si="13"/>
        <v>0</v>
      </c>
      <c r="R174">
        <f t="shared" si="14"/>
        <v>0</v>
      </c>
      <c r="S174">
        <f t="shared" si="15"/>
        <v>23954.212575757581</v>
      </c>
      <c r="T174">
        <f t="shared" si="16"/>
        <v>6986.6453345959608</v>
      </c>
      <c r="U174">
        <f t="shared" si="17"/>
        <v>0.75044525613275626</v>
      </c>
    </row>
    <row r="175" spans="1:21" x14ac:dyDescent="0.2">
      <c r="A175">
        <v>3597</v>
      </c>
      <c r="B175">
        <v>1</v>
      </c>
      <c r="C175">
        <v>0</v>
      </c>
      <c r="D175">
        <v>0</v>
      </c>
      <c r="E175">
        <v>3597</v>
      </c>
      <c r="F175">
        <v>14388</v>
      </c>
      <c r="G175">
        <v>0.8167597402597403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>IF(SUM(H175:N175)=0,0,IF(SUM(H175,opt!$E$5)=2,1,IF(SUM(I175,opt!$F$5)=2,1,IF(SUM(J175,opt!$G$5)=2,1,IF(SUM(K175,opt!$H$5)=2,1,IF(SUM(L175,opt!$I$5)=2,1,IF(SUM(M175,opt!$J$5)=2,1,IF(SUM(N175,opt!$K$5)=2,1,0))))))))</f>
        <v>0</v>
      </c>
      <c r="P175">
        <f t="shared" si="12"/>
        <v>0</v>
      </c>
      <c r="Q175">
        <f t="shared" si="13"/>
        <v>0</v>
      </c>
      <c r="R175">
        <f t="shared" si="14"/>
        <v>0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 x14ac:dyDescent="0.2">
      <c r="A176">
        <v>5055</v>
      </c>
      <c r="B176">
        <v>1</v>
      </c>
      <c r="C176">
        <v>0</v>
      </c>
      <c r="D176">
        <v>0</v>
      </c>
      <c r="E176">
        <v>8846.25</v>
      </c>
      <c r="F176">
        <v>24011.25</v>
      </c>
      <c r="G176">
        <v>0.52357951770451772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>IF(SUM(H176:N176)=0,0,IF(SUM(H176,opt!$E$5)=2,1,IF(SUM(I176,opt!$F$5)=2,1,IF(SUM(J176,opt!$G$5)=2,1,IF(SUM(K176,opt!$H$5)=2,1,IF(SUM(L176,opt!$I$5)=2,1,IF(SUM(M176,opt!$J$5)=2,1,IF(SUM(N176,opt!$K$5)=2,1,0))))))))</f>
        <v>0</v>
      </c>
      <c r="P176">
        <f t="shared" si="12"/>
        <v>0</v>
      </c>
      <c r="Q176">
        <f t="shared" si="13"/>
        <v>0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 x14ac:dyDescent="0.2">
      <c r="A177">
        <v>2308</v>
      </c>
      <c r="B177">
        <v>0</v>
      </c>
      <c r="C177">
        <v>1</v>
      </c>
      <c r="D177">
        <v>0</v>
      </c>
      <c r="E177">
        <v>6539.333333333333</v>
      </c>
      <c r="F177">
        <v>13463.33333333333</v>
      </c>
      <c r="G177">
        <v>0.38819744552832802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>IF(SUM(H177:N177)=0,0,IF(SUM(H177,opt!$E$5)=2,1,IF(SUM(I177,opt!$F$5)=2,1,IF(SUM(J177,opt!$G$5)=2,1,IF(SUM(K177,opt!$H$5)=2,1,IF(SUM(L177,opt!$I$5)=2,1,IF(SUM(M177,opt!$J$5)=2,1,IF(SUM(N177,opt!$K$5)=2,1,0))))))))</f>
        <v>0</v>
      </c>
      <c r="P177">
        <f t="shared" si="12"/>
        <v>0</v>
      </c>
      <c r="Q177">
        <f t="shared" si="13"/>
        <v>0</v>
      </c>
      <c r="R177">
        <f t="shared" si="14"/>
        <v>0</v>
      </c>
      <c r="S177">
        <f t="shared" si="15"/>
        <v>0</v>
      </c>
      <c r="T177">
        <f t="shared" si="16"/>
        <v>0</v>
      </c>
      <c r="U177">
        <f t="shared" si="17"/>
        <v>0</v>
      </c>
    </row>
    <row r="178" spans="1:21" x14ac:dyDescent="0.2">
      <c r="A178">
        <v>5484</v>
      </c>
      <c r="B178">
        <v>1</v>
      </c>
      <c r="C178">
        <v>0</v>
      </c>
      <c r="D178">
        <v>0</v>
      </c>
      <c r="E178">
        <v>2742</v>
      </c>
      <c r="F178">
        <v>19194</v>
      </c>
      <c r="G178">
        <v>0.5755608349983351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>IF(SUM(H178:N178)=0,0,IF(SUM(H178,opt!$E$5)=2,1,IF(SUM(I178,opt!$F$5)=2,1,IF(SUM(J178,opt!$G$5)=2,1,IF(SUM(K178,opt!$H$5)=2,1,IF(SUM(L178,opt!$I$5)=2,1,IF(SUM(M178,opt!$J$5)=2,1,IF(SUM(N178,opt!$K$5)=2,1,0))))))))</f>
        <v>0</v>
      </c>
      <c r="P178">
        <f t="shared" si="12"/>
        <v>0</v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>
        <f t="shared" si="17"/>
        <v>0</v>
      </c>
    </row>
    <row r="179" spans="1:21" x14ac:dyDescent="0.2">
      <c r="A179">
        <v>9439</v>
      </c>
      <c r="B179">
        <v>1</v>
      </c>
      <c r="C179">
        <v>0</v>
      </c>
      <c r="D179">
        <v>0</v>
      </c>
      <c r="E179">
        <v>11798.75</v>
      </c>
      <c r="F179">
        <v>40115.75</v>
      </c>
      <c r="G179">
        <v>0.2736473665223666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>IF(SUM(H179:N179)=0,0,IF(SUM(H179,opt!$E$5)=2,1,IF(SUM(I179,opt!$F$5)=2,1,IF(SUM(J179,opt!$G$5)=2,1,IF(SUM(K179,opt!$H$5)=2,1,IF(SUM(L179,opt!$I$5)=2,1,IF(SUM(M179,opt!$J$5)=2,1,IF(SUM(N179,opt!$K$5)=2,1,0))))))))</f>
        <v>1</v>
      </c>
      <c r="P179">
        <f t="shared" si="12"/>
        <v>0.2736473665223666</v>
      </c>
      <c r="Q179">
        <f t="shared" si="13"/>
        <v>0</v>
      </c>
      <c r="R179">
        <f t="shared" si="14"/>
        <v>0</v>
      </c>
      <c r="S179">
        <f t="shared" si="15"/>
        <v>30995.489911255419</v>
      </c>
      <c r="T179">
        <f t="shared" si="16"/>
        <v>10977.569343569628</v>
      </c>
      <c r="U179">
        <f t="shared" si="17"/>
        <v>0.2736473665223666</v>
      </c>
    </row>
    <row r="180" spans="1:21" x14ac:dyDescent="0.2">
      <c r="A180">
        <v>10447</v>
      </c>
      <c r="B180">
        <v>0</v>
      </c>
      <c r="C180">
        <v>1</v>
      </c>
      <c r="D180">
        <v>0</v>
      </c>
      <c r="E180">
        <v>67905.5</v>
      </c>
      <c r="F180">
        <v>99246.5</v>
      </c>
      <c r="G180">
        <v>0.26405337717837729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>IF(SUM(H180:N180)=0,0,IF(SUM(H180,opt!$E$5)=2,1,IF(SUM(I180,opt!$F$5)=2,1,IF(SUM(J180,opt!$G$5)=2,1,IF(SUM(K180,opt!$H$5)=2,1,IF(SUM(L180,opt!$I$5)=2,1,IF(SUM(M180,opt!$J$5)=2,1,IF(SUM(N180,opt!$K$5)=2,1,0))))))))</f>
        <v>0</v>
      </c>
      <c r="P180">
        <f t="shared" si="12"/>
        <v>0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0</v>
      </c>
    </row>
    <row r="181" spans="1:21" x14ac:dyDescent="0.2">
      <c r="A181">
        <v>3760</v>
      </c>
      <c r="B181">
        <v>1</v>
      </c>
      <c r="C181">
        <v>0</v>
      </c>
      <c r="D181">
        <v>0</v>
      </c>
      <c r="E181">
        <v>5640</v>
      </c>
      <c r="F181">
        <v>16920</v>
      </c>
      <c r="G181">
        <v>0.66865827228327235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>IF(SUM(H181:N181)=0,0,IF(SUM(H181,opt!$E$5)=2,1,IF(SUM(I181,opt!$F$5)=2,1,IF(SUM(J181,opt!$G$5)=2,1,IF(SUM(K181,opt!$H$5)=2,1,IF(SUM(L181,opt!$I$5)=2,1,IF(SUM(M181,opt!$J$5)=2,1,IF(SUM(N181,opt!$K$5)=2,1,0))))))))</f>
        <v>0</v>
      </c>
      <c r="P181">
        <f t="shared" si="12"/>
        <v>0</v>
      </c>
      <c r="Q181">
        <f t="shared" si="13"/>
        <v>0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</row>
    <row r="182" spans="1:21" x14ac:dyDescent="0.2">
      <c r="A182">
        <v>13402</v>
      </c>
      <c r="B182">
        <v>1</v>
      </c>
      <c r="C182">
        <v>0</v>
      </c>
      <c r="D182">
        <v>0</v>
      </c>
      <c r="E182">
        <v>73711</v>
      </c>
      <c r="F182">
        <v>113917</v>
      </c>
      <c r="G182">
        <v>0.29197470584970597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>IF(SUM(H182:N182)=0,0,IF(SUM(H182,opt!$E$5)=2,1,IF(SUM(I182,opt!$F$5)=2,1,IF(SUM(J182,opt!$G$5)=2,1,IF(SUM(K182,opt!$H$5)=2,1,IF(SUM(L182,opt!$I$5)=2,1,IF(SUM(M182,opt!$J$5)=2,1,IF(SUM(N182,opt!$K$5)=2,1,0))))))))</f>
        <v>0</v>
      </c>
      <c r="P182">
        <f t="shared" si="12"/>
        <v>0</v>
      </c>
      <c r="Q182">
        <f t="shared" si="13"/>
        <v>0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0</v>
      </c>
    </row>
    <row r="183" spans="1:21" x14ac:dyDescent="0.2">
      <c r="A183">
        <v>5253</v>
      </c>
      <c r="B183">
        <v>0</v>
      </c>
      <c r="C183">
        <v>1</v>
      </c>
      <c r="D183">
        <v>0</v>
      </c>
      <c r="E183">
        <v>9192.75</v>
      </c>
      <c r="F183">
        <v>24951.75</v>
      </c>
      <c r="G183">
        <v>0.64282343473519976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>IF(SUM(H183:N183)=0,0,IF(SUM(H183,opt!$E$5)=2,1,IF(SUM(I183,opt!$F$5)=2,1,IF(SUM(J183,opt!$G$5)=2,1,IF(SUM(K183,opt!$H$5)=2,1,IF(SUM(L183,opt!$I$5)=2,1,IF(SUM(M183,opt!$J$5)=2,1,IF(SUM(N183,opt!$K$5)=2,1,0))))))))</f>
        <v>0</v>
      </c>
      <c r="P183">
        <f t="shared" si="12"/>
        <v>0</v>
      </c>
      <c r="Q183">
        <f t="shared" si="13"/>
        <v>0</v>
      </c>
      <c r="R183">
        <f t="shared" si="14"/>
        <v>0</v>
      </c>
      <c r="S183">
        <f t="shared" si="15"/>
        <v>0</v>
      </c>
      <c r="T183">
        <f t="shared" si="16"/>
        <v>0</v>
      </c>
      <c r="U183">
        <f t="shared" si="17"/>
        <v>0</v>
      </c>
    </row>
    <row r="184" spans="1:21" x14ac:dyDescent="0.2">
      <c r="A184">
        <v>19232</v>
      </c>
      <c r="B184">
        <v>1</v>
      </c>
      <c r="C184">
        <v>0</v>
      </c>
      <c r="D184">
        <v>0</v>
      </c>
      <c r="E184">
        <v>125008</v>
      </c>
      <c r="F184">
        <v>182704</v>
      </c>
      <c r="G184">
        <v>0.35708433233433251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>IF(SUM(H184:N184)=0,0,IF(SUM(H184,opt!$E$5)=2,1,IF(SUM(I184,opt!$F$5)=2,1,IF(SUM(J184,opt!$G$5)=2,1,IF(SUM(K184,opt!$H$5)=2,1,IF(SUM(L184,opt!$I$5)=2,1,IF(SUM(M184,opt!$J$5)=2,1,IF(SUM(N184,opt!$K$5)=2,1,0))))))))</f>
        <v>0</v>
      </c>
      <c r="P184">
        <f t="shared" si="12"/>
        <v>0</v>
      </c>
      <c r="Q184">
        <f t="shared" si="13"/>
        <v>0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 x14ac:dyDescent="0.2">
      <c r="A185">
        <v>8376</v>
      </c>
      <c r="B185">
        <v>1</v>
      </c>
      <c r="C185">
        <v>0</v>
      </c>
      <c r="D185">
        <v>0</v>
      </c>
      <c r="E185">
        <v>4188</v>
      </c>
      <c r="F185">
        <v>29316</v>
      </c>
      <c r="G185">
        <v>0.6519441808191806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f>IF(SUM(H185:N185)=0,0,IF(SUM(H185,opt!$E$5)=2,1,IF(SUM(I185,opt!$F$5)=2,1,IF(SUM(J185,opt!$G$5)=2,1,IF(SUM(K185,opt!$H$5)=2,1,IF(SUM(L185,opt!$I$5)=2,1,IF(SUM(M185,opt!$J$5)=2,1,IF(SUM(N185,opt!$K$5)=2,1,0))))))))</f>
        <v>1</v>
      </c>
      <c r="P185">
        <f t="shared" si="12"/>
        <v>0.6519441808191806</v>
      </c>
      <c r="Q185">
        <f t="shared" si="13"/>
        <v>0</v>
      </c>
      <c r="R185">
        <f t="shared" si="14"/>
        <v>0</v>
      </c>
      <c r="S185">
        <f t="shared" si="15"/>
        <v>65528.213502497478</v>
      </c>
      <c r="T185">
        <f t="shared" si="16"/>
        <v>19112.395604895097</v>
      </c>
      <c r="U185">
        <f t="shared" si="17"/>
        <v>0.6519441808191806</v>
      </c>
    </row>
    <row r="186" spans="1:21" x14ac:dyDescent="0.2">
      <c r="A186">
        <v>8020</v>
      </c>
      <c r="B186">
        <v>0</v>
      </c>
      <c r="C186">
        <v>1</v>
      </c>
      <c r="D186">
        <v>0</v>
      </c>
      <c r="E186">
        <v>22723.333333333328</v>
      </c>
      <c r="F186">
        <v>46783.333333333328</v>
      </c>
      <c r="G186">
        <v>0.2839134199134199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>IF(SUM(H186:N186)=0,0,IF(SUM(H186,opt!$E$5)=2,1,IF(SUM(I186,opt!$F$5)=2,1,IF(SUM(J186,opt!$G$5)=2,1,IF(SUM(K186,opt!$H$5)=2,1,IF(SUM(L186,opt!$I$5)=2,1,IF(SUM(M186,opt!$J$5)=2,1,IF(SUM(N186,opt!$K$5)=2,1,0))))))))</f>
        <v>0</v>
      </c>
      <c r="P186">
        <f t="shared" si="12"/>
        <v>0</v>
      </c>
      <c r="Q186">
        <f t="shared" si="13"/>
        <v>0</v>
      </c>
      <c r="R186">
        <f t="shared" si="14"/>
        <v>0</v>
      </c>
      <c r="S186">
        <f t="shared" si="15"/>
        <v>0</v>
      </c>
      <c r="T186">
        <f t="shared" si="16"/>
        <v>0</v>
      </c>
      <c r="U186">
        <f t="shared" si="17"/>
        <v>0</v>
      </c>
    </row>
    <row r="187" spans="1:21" x14ac:dyDescent="0.2">
      <c r="A187">
        <v>1706</v>
      </c>
      <c r="B187">
        <v>1</v>
      </c>
      <c r="C187">
        <v>0</v>
      </c>
      <c r="D187">
        <v>0</v>
      </c>
      <c r="E187">
        <v>0</v>
      </c>
      <c r="F187">
        <v>5118</v>
      </c>
      <c r="G187">
        <v>0.50551773226773244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>IF(SUM(H187:N187)=0,0,IF(SUM(H187,opt!$E$5)=2,1,IF(SUM(I187,opt!$F$5)=2,1,IF(SUM(J187,opt!$G$5)=2,1,IF(SUM(K187,opt!$H$5)=2,1,IF(SUM(L187,opt!$I$5)=2,1,IF(SUM(M187,opt!$J$5)=2,1,IF(SUM(N187,opt!$K$5)=2,1,0))))))))</f>
        <v>0</v>
      </c>
      <c r="P187">
        <f t="shared" si="12"/>
        <v>0</v>
      </c>
      <c r="Q187">
        <f t="shared" si="13"/>
        <v>0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0</v>
      </c>
    </row>
    <row r="188" spans="1:21" x14ac:dyDescent="0.2">
      <c r="A188">
        <v>7945</v>
      </c>
      <c r="B188">
        <v>1</v>
      </c>
      <c r="C188">
        <v>0</v>
      </c>
      <c r="D188">
        <v>0</v>
      </c>
      <c r="E188">
        <v>7945</v>
      </c>
      <c r="F188">
        <v>31780</v>
      </c>
      <c r="G188">
        <v>0.56608279220779234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f>IF(SUM(H188:N188)=0,0,IF(SUM(H188,opt!$E$5)=2,1,IF(SUM(I188,opt!$F$5)=2,1,IF(SUM(J188,opt!$G$5)=2,1,IF(SUM(K188,opt!$H$5)=2,1,IF(SUM(L188,opt!$I$5)=2,1,IF(SUM(M188,opt!$J$5)=2,1,IF(SUM(N188,opt!$K$5)=2,1,0))))))))</f>
        <v>1</v>
      </c>
      <c r="P188">
        <f t="shared" si="12"/>
        <v>0.56608279220779234</v>
      </c>
      <c r="Q188">
        <f t="shared" si="13"/>
        <v>0</v>
      </c>
      <c r="R188">
        <f t="shared" si="14"/>
        <v>0</v>
      </c>
      <c r="S188">
        <f t="shared" si="15"/>
        <v>53970.333409090919</v>
      </c>
      <c r="T188">
        <f t="shared" si="16"/>
        <v>17990.111136363641</v>
      </c>
      <c r="U188">
        <f t="shared" si="17"/>
        <v>0.56608279220779234</v>
      </c>
    </row>
    <row r="189" spans="1:21" x14ac:dyDescent="0.2">
      <c r="A189">
        <v>10496</v>
      </c>
      <c r="B189">
        <v>1</v>
      </c>
      <c r="C189">
        <v>0</v>
      </c>
      <c r="D189">
        <v>0</v>
      </c>
      <c r="E189">
        <v>10496</v>
      </c>
      <c r="F189">
        <v>41984</v>
      </c>
      <c r="G189">
        <v>0.47815925740925758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>IF(SUM(H189:N189)=0,0,IF(SUM(H189,opt!$E$5)=2,1,IF(SUM(I189,opt!$F$5)=2,1,IF(SUM(J189,opt!$G$5)=2,1,IF(SUM(K189,opt!$H$5)=2,1,IF(SUM(L189,opt!$I$5)=2,1,IF(SUM(M189,opt!$J$5)=2,1,IF(SUM(N189,opt!$K$5)=2,1,0))))))))</f>
        <v>0</v>
      </c>
      <c r="P189">
        <f t="shared" si="12"/>
        <v>0</v>
      </c>
      <c r="Q189">
        <f t="shared" si="13"/>
        <v>0</v>
      </c>
      <c r="R189">
        <f t="shared" si="14"/>
        <v>0</v>
      </c>
      <c r="S189">
        <f t="shared" si="15"/>
        <v>0</v>
      </c>
      <c r="T189">
        <f t="shared" si="16"/>
        <v>0</v>
      </c>
      <c r="U189">
        <f t="shared" si="17"/>
        <v>0</v>
      </c>
    </row>
    <row r="190" spans="1:21" x14ac:dyDescent="0.2">
      <c r="A190">
        <v>8926</v>
      </c>
      <c r="B190">
        <v>1</v>
      </c>
      <c r="C190">
        <v>0</v>
      </c>
      <c r="D190">
        <v>0</v>
      </c>
      <c r="E190">
        <v>20083.5</v>
      </c>
      <c r="F190">
        <v>46861.5</v>
      </c>
      <c r="G190">
        <v>0.33272024707318831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>IF(SUM(H190:N190)=0,0,IF(SUM(H190,opt!$E$5)=2,1,IF(SUM(I190,opt!$F$5)=2,1,IF(SUM(J190,opt!$G$5)=2,1,IF(SUM(K190,opt!$H$5)=2,1,IF(SUM(L190,opt!$I$5)=2,1,IF(SUM(M190,opt!$J$5)=2,1,IF(SUM(N190,opt!$K$5)=2,1,0))))))))</f>
        <v>0</v>
      </c>
      <c r="P190">
        <f t="shared" si="12"/>
        <v>0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0</v>
      </c>
    </row>
    <row r="191" spans="1:21" x14ac:dyDescent="0.2">
      <c r="A191">
        <v>3660</v>
      </c>
      <c r="B191">
        <v>1</v>
      </c>
      <c r="C191">
        <v>0</v>
      </c>
      <c r="D191">
        <v>0</v>
      </c>
      <c r="E191">
        <v>7320</v>
      </c>
      <c r="F191">
        <v>18300</v>
      </c>
      <c r="G191">
        <v>0.63408348595848596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>IF(SUM(H191:N191)=0,0,IF(SUM(H191,opt!$E$5)=2,1,IF(SUM(I191,opt!$F$5)=2,1,IF(SUM(J191,opt!$G$5)=2,1,IF(SUM(K191,opt!$H$5)=2,1,IF(SUM(L191,opt!$I$5)=2,1,IF(SUM(M191,opt!$J$5)=2,1,IF(SUM(N191,opt!$K$5)=2,1,0))))))))</f>
        <v>0</v>
      </c>
      <c r="P191">
        <f t="shared" si="12"/>
        <v>0</v>
      </c>
      <c r="Q191">
        <f t="shared" si="13"/>
        <v>0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</row>
    <row r="192" spans="1:21" x14ac:dyDescent="0.2">
      <c r="A192">
        <v>6513</v>
      </c>
      <c r="B192">
        <v>1</v>
      </c>
      <c r="C192">
        <v>0</v>
      </c>
      <c r="D192">
        <v>0</v>
      </c>
      <c r="E192">
        <v>8141.25</v>
      </c>
      <c r="F192">
        <v>27680.25</v>
      </c>
      <c r="G192">
        <v>0.39400414862914862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>IF(SUM(H192:N192)=0,0,IF(SUM(H192,opt!$E$5)=2,1,IF(SUM(I192,opt!$F$5)=2,1,IF(SUM(J192,opt!$G$5)=2,1,IF(SUM(K192,opt!$H$5)=2,1,IF(SUM(L192,opt!$I$5)=2,1,IF(SUM(M192,opt!$J$5)=2,1,IF(SUM(N192,opt!$K$5)=2,1,0))))))))</f>
        <v>0</v>
      </c>
      <c r="P192">
        <f t="shared" si="12"/>
        <v>0</v>
      </c>
      <c r="Q192">
        <f t="shared" si="13"/>
        <v>0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 x14ac:dyDescent="0.2">
      <c r="A193">
        <v>7637</v>
      </c>
      <c r="B193">
        <v>0</v>
      </c>
      <c r="C193">
        <v>1</v>
      </c>
      <c r="D193">
        <v>0</v>
      </c>
      <c r="E193">
        <v>47094.833333333328</v>
      </c>
      <c r="F193">
        <v>70005.833333333328</v>
      </c>
      <c r="G193">
        <v>0.53685876623376605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>IF(SUM(H193:N193)=0,0,IF(SUM(H193,opt!$E$5)=2,1,IF(SUM(I193,opt!$F$5)=2,1,IF(SUM(J193,opt!$G$5)=2,1,IF(SUM(K193,opt!$H$5)=2,1,IF(SUM(L193,opt!$I$5)=2,1,IF(SUM(M193,opt!$J$5)=2,1,IF(SUM(N193,opt!$K$5)=2,1,0))))))))</f>
        <v>0</v>
      </c>
      <c r="P193">
        <f t="shared" si="12"/>
        <v>0</v>
      </c>
      <c r="Q193">
        <f t="shared" si="13"/>
        <v>0</v>
      </c>
      <c r="R193">
        <f t="shared" si="14"/>
        <v>0</v>
      </c>
      <c r="S193">
        <f t="shared" si="15"/>
        <v>0</v>
      </c>
      <c r="T193">
        <f t="shared" si="16"/>
        <v>0</v>
      </c>
      <c r="U193">
        <f t="shared" si="17"/>
        <v>0</v>
      </c>
    </row>
    <row r="194" spans="1:21" x14ac:dyDescent="0.2">
      <c r="A194">
        <v>7988</v>
      </c>
      <c r="B194">
        <v>0</v>
      </c>
      <c r="C194">
        <v>0</v>
      </c>
      <c r="D194">
        <v>1</v>
      </c>
      <c r="E194">
        <v>19970</v>
      </c>
      <c r="F194">
        <v>43934</v>
      </c>
      <c r="G194">
        <v>0.59510343822843825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f>IF(SUM(H194:N194)=0,0,IF(SUM(H194,opt!$E$5)=2,1,IF(SUM(I194,opt!$F$5)=2,1,IF(SUM(J194,opt!$G$5)=2,1,IF(SUM(K194,opt!$H$5)=2,1,IF(SUM(L194,opt!$I$5)=2,1,IF(SUM(M194,opt!$J$5)=2,1,IF(SUM(N194,opt!$K$5)=2,1,0))))))))</f>
        <v>0</v>
      </c>
      <c r="P194">
        <f t="shared" si="12"/>
        <v>0</v>
      </c>
      <c r="Q194">
        <f t="shared" si="13"/>
        <v>0</v>
      </c>
      <c r="R194">
        <f t="shared" si="14"/>
        <v>0</v>
      </c>
      <c r="S194">
        <f t="shared" si="15"/>
        <v>0</v>
      </c>
      <c r="T194">
        <f t="shared" si="16"/>
        <v>0</v>
      </c>
      <c r="U194">
        <f t="shared" si="17"/>
        <v>0</v>
      </c>
    </row>
    <row r="195" spans="1:21" x14ac:dyDescent="0.2">
      <c r="A195">
        <v>5410</v>
      </c>
      <c r="B195">
        <v>1</v>
      </c>
      <c r="C195">
        <v>0</v>
      </c>
      <c r="D195">
        <v>0</v>
      </c>
      <c r="E195">
        <v>5410</v>
      </c>
      <c r="F195">
        <v>21640</v>
      </c>
      <c r="G195">
        <v>0.58662626262626272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>IF(SUM(H195:N195)=0,0,IF(SUM(H195,opt!$E$5)=2,1,IF(SUM(I195,opt!$F$5)=2,1,IF(SUM(J195,opt!$G$5)=2,1,IF(SUM(K195,opt!$H$5)=2,1,IF(SUM(L195,opt!$I$5)=2,1,IF(SUM(M195,opt!$J$5)=2,1,IF(SUM(N195,opt!$K$5)=2,1,0))))))))</f>
        <v>1</v>
      </c>
      <c r="P195">
        <f t="shared" ref="P195:P258" si="18">IF(SUM(O195,B195)=2,G195,0)</f>
        <v>0.58662626262626272</v>
      </c>
      <c r="Q195">
        <f t="shared" ref="Q195:Q258" si="19">IF(SUM(O195,C195)=2,G195,0)</f>
        <v>0</v>
      </c>
      <c r="R195">
        <f t="shared" ref="R195:R258" si="20">IF(SUM(O195,D195)=2,G195,0)</f>
        <v>0</v>
      </c>
      <c r="S195">
        <f t="shared" ref="S195:S258" si="21">IF(O195=1,(A195*12)*G195,0)</f>
        <v>38083.776969696977</v>
      </c>
      <c r="T195">
        <f t="shared" ref="T195:T258" si="22">IF(O195=1,F195*G195,0)</f>
        <v>12694.592323232326</v>
      </c>
      <c r="U195">
        <f t="shared" ref="U195:U258" si="23">IF(O195=1,G195,0)</f>
        <v>0.58662626262626272</v>
      </c>
    </row>
    <row r="196" spans="1:21" x14ac:dyDescent="0.2">
      <c r="A196">
        <v>6549</v>
      </c>
      <c r="B196">
        <v>1</v>
      </c>
      <c r="C196">
        <v>0</v>
      </c>
      <c r="D196">
        <v>0</v>
      </c>
      <c r="E196">
        <v>13098</v>
      </c>
      <c r="F196">
        <v>32745</v>
      </c>
      <c r="G196">
        <v>0.36070911849588322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f>IF(SUM(H196:N196)=0,0,IF(SUM(H196,opt!$E$5)=2,1,IF(SUM(I196,opt!$F$5)=2,1,IF(SUM(J196,opt!$G$5)=2,1,IF(SUM(K196,opt!$H$5)=2,1,IF(SUM(L196,opt!$I$5)=2,1,IF(SUM(M196,opt!$J$5)=2,1,IF(SUM(N196,opt!$K$5)=2,1,0))))))))</f>
        <v>0</v>
      </c>
      <c r="P196">
        <f t="shared" si="18"/>
        <v>0</v>
      </c>
      <c r="Q196">
        <f t="shared" si="19"/>
        <v>0</v>
      </c>
      <c r="R196">
        <f t="shared" si="20"/>
        <v>0</v>
      </c>
      <c r="S196">
        <f t="shared" si="21"/>
        <v>0</v>
      </c>
      <c r="T196">
        <f t="shared" si="22"/>
        <v>0</v>
      </c>
      <c r="U196">
        <f t="shared" si="23"/>
        <v>0</v>
      </c>
    </row>
    <row r="197" spans="1:21" x14ac:dyDescent="0.2">
      <c r="A197">
        <v>2290</v>
      </c>
      <c r="B197">
        <v>1</v>
      </c>
      <c r="C197">
        <v>0</v>
      </c>
      <c r="D197">
        <v>0</v>
      </c>
      <c r="E197">
        <v>0</v>
      </c>
      <c r="F197">
        <v>6870</v>
      </c>
      <c r="G197">
        <v>0.8142425491175489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>IF(SUM(H197:N197)=0,0,IF(SUM(H197,opt!$E$5)=2,1,IF(SUM(I197,opt!$F$5)=2,1,IF(SUM(J197,opt!$G$5)=2,1,IF(SUM(K197,opt!$H$5)=2,1,IF(SUM(L197,opt!$I$5)=2,1,IF(SUM(M197,opt!$J$5)=2,1,IF(SUM(N197,opt!$K$5)=2,1,0))))))))</f>
        <v>0</v>
      </c>
      <c r="P197">
        <f t="shared" si="18"/>
        <v>0</v>
      </c>
      <c r="Q197">
        <f t="shared" si="19"/>
        <v>0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 x14ac:dyDescent="0.2">
      <c r="A198">
        <v>2559</v>
      </c>
      <c r="B198">
        <v>1</v>
      </c>
      <c r="C198">
        <v>0</v>
      </c>
      <c r="D198">
        <v>0</v>
      </c>
      <c r="E198">
        <v>639.75</v>
      </c>
      <c r="F198">
        <v>8316.75</v>
      </c>
      <c r="G198">
        <v>0.83670371295371293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f>IF(SUM(H198:N198)=0,0,IF(SUM(H198,opt!$E$5)=2,1,IF(SUM(I198,opt!$F$5)=2,1,IF(SUM(J198,opt!$G$5)=2,1,IF(SUM(K198,opt!$H$5)=2,1,IF(SUM(L198,opt!$I$5)=2,1,IF(SUM(M198,opt!$J$5)=2,1,IF(SUM(N198,opt!$K$5)=2,1,0))))))))</f>
        <v>1</v>
      </c>
      <c r="P198">
        <f t="shared" si="18"/>
        <v>0.83670371295371293</v>
      </c>
      <c r="Q198">
        <f t="shared" si="19"/>
        <v>0</v>
      </c>
      <c r="R198">
        <f t="shared" si="20"/>
        <v>0</v>
      </c>
      <c r="S198">
        <f t="shared" si="21"/>
        <v>25693.497617382618</v>
      </c>
      <c r="T198">
        <f t="shared" si="22"/>
        <v>6958.655604707792</v>
      </c>
      <c r="U198">
        <f t="shared" si="23"/>
        <v>0.83670371295371293</v>
      </c>
    </row>
    <row r="199" spans="1:21" x14ac:dyDescent="0.2">
      <c r="A199">
        <v>18430</v>
      </c>
      <c r="B199">
        <v>1</v>
      </c>
      <c r="C199">
        <v>0</v>
      </c>
      <c r="D199">
        <v>0</v>
      </c>
      <c r="E199">
        <v>132081.66666666669</v>
      </c>
      <c r="F199">
        <v>187371.66666666669</v>
      </c>
      <c r="G199">
        <v>0.23371581196581201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>IF(SUM(H199:N199)=0,0,IF(SUM(H199,opt!$E$5)=2,1,IF(SUM(I199,opt!$F$5)=2,1,IF(SUM(J199,opt!$G$5)=2,1,IF(SUM(K199,opt!$H$5)=2,1,IF(SUM(L199,opt!$I$5)=2,1,IF(SUM(M199,opt!$J$5)=2,1,IF(SUM(N199,opt!$K$5)=2,1,0))))))))</f>
        <v>0</v>
      </c>
      <c r="P199">
        <f t="shared" si="18"/>
        <v>0</v>
      </c>
      <c r="Q199">
        <f t="shared" si="19"/>
        <v>0</v>
      </c>
      <c r="R199">
        <f t="shared" si="20"/>
        <v>0</v>
      </c>
      <c r="S199">
        <f t="shared" si="21"/>
        <v>0</v>
      </c>
      <c r="T199">
        <f t="shared" si="22"/>
        <v>0</v>
      </c>
      <c r="U199">
        <f t="shared" si="23"/>
        <v>0</v>
      </c>
    </row>
    <row r="200" spans="1:21" x14ac:dyDescent="0.2">
      <c r="A200">
        <v>5363</v>
      </c>
      <c r="B200">
        <v>1</v>
      </c>
      <c r="C200">
        <v>0</v>
      </c>
      <c r="D200">
        <v>0</v>
      </c>
      <c r="E200">
        <v>12066.75</v>
      </c>
      <c r="F200">
        <v>28155.75</v>
      </c>
      <c r="G200">
        <v>0.3654529914529917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>IF(SUM(H200:N200)=0,0,IF(SUM(H200,opt!$E$5)=2,1,IF(SUM(I200,opt!$F$5)=2,1,IF(SUM(J200,opt!$G$5)=2,1,IF(SUM(K200,opt!$H$5)=2,1,IF(SUM(L200,opt!$I$5)=2,1,IF(SUM(M200,opt!$J$5)=2,1,IF(SUM(N200,opt!$K$5)=2,1,0))))))))</f>
        <v>0</v>
      </c>
      <c r="P200">
        <f t="shared" si="18"/>
        <v>0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0</v>
      </c>
      <c r="U200">
        <f t="shared" si="23"/>
        <v>0</v>
      </c>
    </row>
    <row r="201" spans="1:21" x14ac:dyDescent="0.2">
      <c r="A201">
        <v>6553</v>
      </c>
      <c r="B201">
        <v>1</v>
      </c>
      <c r="C201">
        <v>0</v>
      </c>
      <c r="D201">
        <v>0</v>
      </c>
      <c r="E201">
        <v>1638.25</v>
      </c>
      <c r="F201">
        <v>21297.25</v>
      </c>
      <c r="G201">
        <v>0.47656006493506498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>IF(SUM(H201:N201)=0,0,IF(SUM(H201,opt!$E$5)=2,1,IF(SUM(I201,opt!$F$5)=2,1,IF(SUM(J201,opt!$G$5)=2,1,IF(SUM(K201,opt!$H$5)=2,1,IF(SUM(L201,opt!$I$5)=2,1,IF(SUM(M201,opt!$J$5)=2,1,IF(SUM(N201,opt!$K$5)=2,1,0))))))))</f>
        <v>0</v>
      </c>
      <c r="P201">
        <f t="shared" si="18"/>
        <v>0</v>
      </c>
      <c r="Q201">
        <f t="shared" si="19"/>
        <v>0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</row>
    <row r="202" spans="1:21" x14ac:dyDescent="0.2">
      <c r="A202">
        <v>3708</v>
      </c>
      <c r="B202">
        <v>1</v>
      </c>
      <c r="C202">
        <v>0</v>
      </c>
      <c r="D202">
        <v>0</v>
      </c>
      <c r="E202">
        <v>4635</v>
      </c>
      <c r="F202">
        <v>15759</v>
      </c>
      <c r="G202">
        <v>0.73628853091353097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>IF(SUM(H202:N202)=0,0,IF(SUM(H202,opt!$E$5)=2,1,IF(SUM(I202,opt!$F$5)=2,1,IF(SUM(J202,opt!$G$5)=2,1,IF(SUM(K202,opt!$H$5)=2,1,IF(SUM(L202,opt!$I$5)=2,1,IF(SUM(M202,opt!$J$5)=2,1,IF(SUM(N202,opt!$K$5)=2,1,0))))))))</f>
        <v>0</v>
      </c>
      <c r="P202">
        <f t="shared" si="18"/>
        <v>0</v>
      </c>
      <c r="Q202">
        <f t="shared" si="19"/>
        <v>0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 x14ac:dyDescent="0.2">
      <c r="A203">
        <v>4968</v>
      </c>
      <c r="B203">
        <v>0</v>
      </c>
      <c r="C203">
        <v>1</v>
      </c>
      <c r="D203">
        <v>0</v>
      </c>
      <c r="E203">
        <v>6210</v>
      </c>
      <c r="F203">
        <v>21114</v>
      </c>
      <c r="G203">
        <v>0.63246654040404049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>IF(SUM(H203:N203)=0,0,IF(SUM(H203,opt!$E$5)=2,1,IF(SUM(I203,opt!$F$5)=2,1,IF(SUM(J203,opt!$G$5)=2,1,IF(SUM(K203,opt!$H$5)=2,1,IF(SUM(L203,opt!$I$5)=2,1,IF(SUM(M203,opt!$J$5)=2,1,IF(SUM(N203,opt!$K$5)=2,1,0))))))))</f>
        <v>0</v>
      </c>
      <c r="P203">
        <f t="shared" si="18"/>
        <v>0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0</v>
      </c>
    </row>
    <row r="204" spans="1:21" x14ac:dyDescent="0.2">
      <c r="A204">
        <v>4538</v>
      </c>
      <c r="B204">
        <v>0</v>
      </c>
      <c r="C204">
        <v>1</v>
      </c>
      <c r="D204">
        <v>0</v>
      </c>
      <c r="E204">
        <v>3403.5</v>
      </c>
      <c r="F204">
        <v>17017.5</v>
      </c>
      <c r="G204">
        <v>0.76702412864912839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>IF(SUM(H204:N204)=0,0,IF(SUM(H204,opt!$E$5)=2,1,IF(SUM(I204,opt!$F$5)=2,1,IF(SUM(J204,opt!$G$5)=2,1,IF(SUM(K204,opt!$H$5)=2,1,IF(SUM(L204,opt!$I$5)=2,1,IF(SUM(M204,opt!$J$5)=2,1,IF(SUM(N204,opt!$K$5)=2,1,0))))))))</f>
        <v>0</v>
      </c>
      <c r="P204">
        <f t="shared" si="18"/>
        <v>0</v>
      </c>
      <c r="Q204">
        <f t="shared" si="19"/>
        <v>0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</row>
    <row r="205" spans="1:21" x14ac:dyDescent="0.2">
      <c r="A205">
        <v>19189</v>
      </c>
      <c r="B205">
        <v>0</v>
      </c>
      <c r="C205">
        <v>0</v>
      </c>
      <c r="D205">
        <v>1</v>
      </c>
      <c r="E205">
        <v>124728.5</v>
      </c>
      <c r="F205">
        <v>182295.5</v>
      </c>
      <c r="G205">
        <v>0.18666206016206019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>IF(SUM(H205:N205)=0,0,IF(SUM(H205,opt!$E$5)=2,1,IF(SUM(I205,opt!$F$5)=2,1,IF(SUM(J205,opt!$G$5)=2,1,IF(SUM(K205,opt!$H$5)=2,1,IF(SUM(L205,opt!$I$5)=2,1,IF(SUM(M205,opt!$J$5)=2,1,IF(SUM(N205,opt!$K$5)=2,1,0))))))))</f>
        <v>0</v>
      </c>
      <c r="P205">
        <f t="shared" si="18"/>
        <v>0</v>
      </c>
      <c r="Q205">
        <f t="shared" si="19"/>
        <v>0</v>
      </c>
      <c r="R205">
        <f t="shared" si="20"/>
        <v>0</v>
      </c>
      <c r="S205">
        <f t="shared" si="21"/>
        <v>0</v>
      </c>
      <c r="T205">
        <f t="shared" si="22"/>
        <v>0</v>
      </c>
      <c r="U205">
        <f t="shared" si="23"/>
        <v>0</v>
      </c>
    </row>
    <row r="206" spans="1:21" x14ac:dyDescent="0.2">
      <c r="A206">
        <v>14814</v>
      </c>
      <c r="B206">
        <v>1</v>
      </c>
      <c r="C206">
        <v>0</v>
      </c>
      <c r="D206">
        <v>0</v>
      </c>
      <c r="E206">
        <v>18517.5</v>
      </c>
      <c r="F206">
        <v>62959.5</v>
      </c>
      <c r="G206">
        <v>0.31240720390720389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>IF(SUM(H206:N206)=0,0,IF(SUM(H206,opt!$E$5)=2,1,IF(SUM(I206,opt!$F$5)=2,1,IF(SUM(J206,opt!$G$5)=2,1,IF(SUM(K206,opt!$H$5)=2,1,IF(SUM(L206,opt!$I$5)=2,1,IF(SUM(M206,opt!$J$5)=2,1,IF(SUM(N206,opt!$K$5)=2,1,0))))))))</f>
        <v>0</v>
      </c>
      <c r="P206">
        <f t="shared" si="18"/>
        <v>0</v>
      </c>
      <c r="Q206">
        <f t="shared" si="19"/>
        <v>0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</row>
    <row r="207" spans="1:21" x14ac:dyDescent="0.2">
      <c r="A207">
        <v>2496</v>
      </c>
      <c r="B207">
        <v>1</v>
      </c>
      <c r="C207">
        <v>0</v>
      </c>
      <c r="D207">
        <v>0</v>
      </c>
      <c r="E207">
        <v>624</v>
      </c>
      <c r="F207">
        <v>8112</v>
      </c>
      <c r="G207">
        <v>0.89816071428571409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f>IF(SUM(H207:N207)=0,0,IF(SUM(H207,opt!$E$5)=2,1,IF(SUM(I207,opt!$F$5)=2,1,IF(SUM(J207,opt!$G$5)=2,1,IF(SUM(K207,opt!$H$5)=2,1,IF(SUM(L207,opt!$I$5)=2,1,IF(SUM(M207,opt!$J$5)=2,1,IF(SUM(N207,opt!$K$5)=2,1,0))))))))</f>
        <v>1</v>
      </c>
      <c r="P207">
        <f t="shared" si="18"/>
        <v>0.89816071428571409</v>
      </c>
      <c r="Q207">
        <f t="shared" si="19"/>
        <v>0</v>
      </c>
      <c r="R207">
        <f t="shared" si="20"/>
        <v>0</v>
      </c>
      <c r="S207">
        <f t="shared" si="21"/>
        <v>26901.709714285709</v>
      </c>
      <c r="T207">
        <f t="shared" si="22"/>
        <v>7285.8797142857129</v>
      </c>
      <c r="U207">
        <f t="shared" si="23"/>
        <v>0.89816071428571409</v>
      </c>
    </row>
    <row r="208" spans="1:21" x14ac:dyDescent="0.2">
      <c r="A208">
        <v>9069</v>
      </c>
      <c r="B208">
        <v>0</v>
      </c>
      <c r="C208">
        <v>1</v>
      </c>
      <c r="D208">
        <v>0</v>
      </c>
      <c r="E208">
        <v>20405.25</v>
      </c>
      <c r="F208">
        <v>47612.25</v>
      </c>
      <c r="G208">
        <v>0.36941288572538578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>IF(SUM(H208:N208)=0,0,IF(SUM(H208,opt!$E$5)=2,1,IF(SUM(I208,opt!$F$5)=2,1,IF(SUM(J208,opt!$G$5)=2,1,IF(SUM(K208,opt!$H$5)=2,1,IF(SUM(L208,opt!$I$5)=2,1,IF(SUM(M208,opt!$J$5)=2,1,IF(SUM(N208,opt!$K$5)=2,1,0))))))))</f>
        <v>0</v>
      </c>
      <c r="P208">
        <f t="shared" si="18"/>
        <v>0</v>
      </c>
      <c r="Q208">
        <f t="shared" si="19"/>
        <v>0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</row>
    <row r="209" spans="1:21" x14ac:dyDescent="0.2">
      <c r="A209">
        <v>2570</v>
      </c>
      <c r="B209">
        <v>1</v>
      </c>
      <c r="C209">
        <v>0</v>
      </c>
      <c r="D209">
        <v>0</v>
      </c>
      <c r="E209">
        <v>4497.5</v>
      </c>
      <c r="F209">
        <v>12207.5</v>
      </c>
      <c r="G209">
        <v>0.67489736080912555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>IF(SUM(H209:N209)=0,0,IF(SUM(H209,opt!$E$5)=2,1,IF(SUM(I209,opt!$F$5)=2,1,IF(SUM(J209,opt!$G$5)=2,1,IF(SUM(K209,opt!$H$5)=2,1,IF(SUM(L209,opt!$I$5)=2,1,IF(SUM(M209,opt!$J$5)=2,1,IF(SUM(N209,opt!$K$5)=2,1,0))))))))</f>
        <v>0</v>
      </c>
      <c r="P209">
        <f t="shared" si="18"/>
        <v>0</v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0</v>
      </c>
      <c r="U209">
        <f t="shared" si="23"/>
        <v>0</v>
      </c>
    </row>
    <row r="210" spans="1:21" x14ac:dyDescent="0.2">
      <c r="A210">
        <v>3673</v>
      </c>
      <c r="B210">
        <v>1</v>
      </c>
      <c r="C210">
        <v>0</v>
      </c>
      <c r="D210">
        <v>0</v>
      </c>
      <c r="E210">
        <v>11631.16666666667</v>
      </c>
      <c r="F210">
        <v>22650.166666666661</v>
      </c>
      <c r="G210">
        <v>0.57687276612276617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>IF(SUM(H210:N210)=0,0,IF(SUM(H210,opt!$E$5)=2,1,IF(SUM(I210,opt!$F$5)=2,1,IF(SUM(J210,opt!$G$5)=2,1,IF(SUM(K210,opt!$H$5)=2,1,IF(SUM(L210,opt!$I$5)=2,1,IF(SUM(M210,opt!$J$5)=2,1,IF(SUM(N210,opt!$K$5)=2,1,0))))))))</f>
        <v>0</v>
      </c>
      <c r="P210">
        <f t="shared" si="18"/>
        <v>0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0</v>
      </c>
      <c r="U210">
        <f t="shared" si="23"/>
        <v>0</v>
      </c>
    </row>
    <row r="211" spans="1:21" x14ac:dyDescent="0.2">
      <c r="A211">
        <v>19566</v>
      </c>
      <c r="B211">
        <v>1</v>
      </c>
      <c r="C211">
        <v>0</v>
      </c>
      <c r="D211">
        <v>0</v>
      </c>
      <c r="E211">
        <v>172833</v>
      </c>
      <c r="F211">
        <v>231531</v>
      </c>
      <c r="G211">
        <v>0.45743831168831178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>IF(SUM(H211:N211)=0,0,IF(SUM(H211,opt!$E$5)=2,1,IF(SUM(I211,opt!$F$5)=2,1,IF(SUM(J211,opt!$G$5)=2,1,IF(SUM(K211,opt!$H$5)=2,1,IF(SUM(L211,opt!$I$5)=2,1,IF(SUM(M211,opt!$J$5)=2,1,IF(SUM(N211,opt!$K$5)=2,1,0))))))))</f>
        <v>0</v>
      </c>
      <c r="P211">
        <f t="shared" si="18"/>
        <v>0</v>
      </c>
      <c r="Q211">
        <f t="shared" si="19"/>
        <v>0</v>
      </c>
      <c r="R211">
        <f t="shared" si="20"/>
        <v>0</v>
      </c>
      <c r="S211">
        <f t="shared" si="21"/>
        <v>0</v>
      </c>
      <c r="T211">
        <f t="shared" si="22"/>
        <v>0</v>
      </c>
      <c r="U211">
        <f t="shared" si="23"/>
        <v>0</v>
      </c>
    </row>
    <row r="212" spans="1:21" x14ac:dyDescent="0.2">
      <c r="A212">
        <v>10124</v>
      </c>
      <c r="B212">
        <v>1</v>
      </c>
      <c r="C212">
        <v>0</v>
      </c>
      <c r="D212">
        <v>0</v>
      </c>
      <c r="E212">
        <v>59056.666666666657</v>
      </c>
      <c r="F212">
        <v>89428.666666666657</v>
      </c>
      <c r="G212">
        <v>0.17163497613497611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>IF(SUM(H212:N212)=0,0,IF(SUM(H212,opt!$E$5)=2,1,IF(SUM(I212,opt!$F$5)=2,1,IF(SUM(J212,opt!$G$5)=2,1,IF(SUM(K212,opt!$H$5)=2,1,IF(SUM(L212,opt!$I$5)=2,1,IF(SUM(M212,opt!$J$5)=2,1,IF(SUM(N212,opt!$K$5)=2,1,0))))))))</f>
        <v>1</v>
      </c>
      <c r="P212">
        <f t="shared" si="18"/>
        <v>0.17163497613497611</v>
      </c>
      <c r="Q212">
        <f t="shared" si="19"/>
        <v>0</v>
      </c>
      <c r="R212">
        <f t="shared" si="20"/>
        <v>0</v>
      </c>
      <c r="S212">
        <f t="shared" si="21"/>
        <v>20851.589980685978</v>
      </c>
      <c r="T212">
        <f t="shared" si="22"/>
        <v>15349.087069116065</v>
      </c>
      <c r="U212">
        <f t="shared" si="23"/>
        <v>0.17163497613497611</v>
      </c>
    </row>
    <row r="213" spans="1:21" x14ac:dyDescent="0.2">
      <c r="A213">
        <v>2351</v>
      </c>
      <c r="B213">
        <v>0</v>
      </c>
      <c r="C213">
        <v>1</v>
      </c>
      <c r="D213">
        <v>0</v>
      </c>
      <c r="E213">
        <v>1175.5</v>
      </c>
      <c r="F213">
        <v>8228.5</v>
      </c>
      <c r="G213">
        <v>0.64410078810078797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>IF(SUM(H213:N213)=0,0,IF(SUM(H213,opt!$E$5)=2,1,IF(SUM(I213,opt!$F$5)=2,1,IF(SUM(J213,opt!$G$5)=2,1,IF(SUM(K213,opt!$H$5)=2,1,IF(SUM(L213,opt!$I$5)=2,1,IF(SUM(M213,opt!$J$5)=2,1,IF(SUM(N213,opt!$K$5)=2,1,0))))))))</f>
        <v>0</v>
      </c>
      <c r="P213">
        <f t="shared" si="18"/>
        <v>0</v>
      </c>
      <c r="Q213">
        <f t="shared" si="19"/>
        <v>0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 x14ac:dyDescent="0.2">
      <c r="A214">
        <v>3669</v>
      </c>
      <c r="B214">
        <v>1</v>
      </c>
      <c r="C214">
        <v>0</v>
      </c>
      <c r="D214">
        <v>0</v>
      </c>
      <c r="E214">
        <v>2751.75</v>
      </c>
      <c r="F214">
        <v>13758.75</v>
      </c>
      <c r="G214">
        <v>0.51383847402597393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>IF(SUM(H214:N214)=0,0,IF(SUM(H214,opt!$E$5)=2,1,IF(SUM(I214,opt!$F$5)=2,1,IF(SUM(J214,opt!$G$5)=2,1,IF(SUM(K214,opt!$H$5)=2,1,IF(SUM(L214,opt!$I$5)=2,1,IF(SUM(M214,opt!$J$5)=2,1,IF(SUM(N214,opt!$K$5)=2,1,0))))))))</f>
        <v>0</v>
      </c>
      <c r="P214">
        <f t="shared" si="18"/>
        <v>0</v>
      </c>
      <c r="Q214">
        <f t="shared" si="19"/>
        <v>0</v>
      </c>
      <c r="R214">
        <f t="shared" si="20"/>
        <v>0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 x14ac:dyDescent="0.2">
      <c r="A215">
        <v>7351</v>
      </c>
      <c r="B215">
        <v>0</v>
      </c>
      <c r="C215">
        <v>1</v>
      </c>
      <c r="D215">
        <v>0</v>
      </c>
      <c r="E215">
        <v>1837.75</v>
      </c>
      <c r="F215">
        <v>23890.75</v>
      </c>
      <c r="G215">
        <v>0.65968295593295578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f>IF(SUM(H215:N215)=0,0,IF(SUM(H215,opt!$E$5)=2,1,IF(SUM(I215,opt!$F$5)=2,1,IF(SUM(J215,opt!$G$5)=2,1,IF(SUM(K215,opt!$H$5)=2,1,IF(SUM(L215,opt!$I$5)=2,1,IF(SUM(M215,opt!$J$5)=2,1,IF(SUM(N215,opt!$K$5)=2,1,0))))))))</f>
        <v>1</v>
      </c>
      <c r="P215">
        <f t="shared" si="18"/>
        <v>0</v>
      </c>
      <c r="Q215">
        <f t="shared" si="19"/>
        <v>0.65968295593295578</v>
      </c>
      <c r="R215">
        <f t="shared" si="20"/>
        <v>0</v>
      </c>
      <c r="S215">
        <f t="shared" si="21"/>
        <v>58191.952908757892</v>
      </c>
      <c r="T215">
        <f t="shared" si="22"/>
        <v>15760.320579455263</v>
      </c>
      <c r="U215">
        <f t="shared" si="23"/>
        <v>0.65968295593295578</v>
      </c>
    </row>
    <row r="216" spans="1:21" x14ac:dyDescent="0.2">
      <c r="A216">
        <v>9936</v>
      </c>
      <c r="B216">
        <v>1</v>
      </c>
      <c r="C216">
        <v>0</v>
      </c>
      <c r="D216">
        <v>0</v>
      </c>
      <c r="E216">
        <v>22356</v>
      </c>
      <c r="F216">
        <v>52164</v>
      </c>
      <c r="G216">
        <v>0.67619182206682227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>IF(SUM(H216:N216)=0,0,IF(SUM(H216,opt!$E$5)=2,1,IF(SUM(I216,opt!$F$5)=2,1,IF(SUM(J216,opt!$G$5)=2,1,IF(SUM(K216,opt!$H$5)=2,1,IF(SUM(L216,opt!$I$5)=2,1,IF(SUM(M216,opt!$J$5)=2,1,IF(SUM(N216,opt!$K$5)=2,1,0))))))))</f>
        <v>0</v>
      </c>
      <c r="P216">
        <f t="shared" si="18"/>
        <v>0</v>
      </c>
      <c r="Q216">
        <f t="shared" si="19"/>
        <v>0</v>
      </c>
      <c r="R216">
        <f t="shared" si="20"/>
        <v>0</v>
      </c>
      <c r="S216">
        <f t="shared" si="21"/>
        <v>0</v>
      </c>
      <c r="T216">
        <f t="shared" si="22"/>
        <v>0</v>
      </c>
      <c r="U216">
        <f t="shared" si="23"/>
        <v>0</v>
      </c>
    </row>
    <row r="217" spans="1:21" x14ac:dyDescent="0.2">
      <c r="A217">
        <v>2564</v>
      </c>
      <c r="B217">
        <v>1</v>
      </c>
      <c r="C217">
        <v>0</v>
      </c>
      <c r="D217">
        <v>0</v>
      </c>
      <c r="E217">
        <v>7264.666666666667</v>
      </c>
      <c r="F217">
        <v>14956.66666666667</v>
      </c>
      <c r="G217">
        <v>0.54063347763347769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>IF(SUM(H217:N217)=0,0,IF(SUM(H217,opt!$E$5)=2,1,IF(SUM(I217,opt!$F$5)=2,1,IF(SUM(J217,opt!$G$5)=2,1,IF(SUM(K217,opt!$H$5)=2,1,IF(SUM(L217,opt!$I$5)=2,1,IF(SUM(M217,opt!$J$5)=2,1,IF(SUM(N217,opt!$K$5)=2,1,0))))))))</f>
        <v>0</v>
      </c>
      <c r="P217">
        <f t="shared" si="18"/>
        <v>0</v>
      </c>
      <c r="Q217">
        <f t="shared" si="19"/>
        <v>0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</row>
    <row r="218" spans="1:21" x14ac:dyDescent="0.2">
      <c r="A218">
        <v>6653</v>
      </c>
      <c r="B218">
        <v>0</v>
      </c>
      <c r="C218">
        <v>1</v>
      </c>
      <c r="D218">
        <v>0</v>
      </c>
      <c r="E218">
        <v>1663.25</v>
      </c>
      <c r="F218">
        <v>21622.25</v>
      </c>
      <c r="G218">
        <v>0.73141215728715736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f>IF(SUM(H218:N218)=0,0,IF(SUM(H218,opt!$E$5)=2,1,IF(SUM(I218,opt!$F$5)=2,1,IF(SUM(J218,opt!$G$5)=2,1,IF(SUM(K218,opt!$H$5)=2,1,IF(SUM(L218,opt!$I$5)=2,1,IF(SUM(M218,opt!$J$5)=2,1,IF(SUM(N218,opt!$K$5)=2,1,0))))))))</f>
        <v>1</v>
      </c>
      <c r="P218">
        <f t="shared" si="18"/>
        <v>0</v>
      </c>
      <c r="Q218">
        <f t="shared" si="19"/>
        <v>0.73141215728715736</v>
      </c>
      <c r="R218">
        <f t="shared" si="20"/>
        <v>0</v>
      </c>
      <c r="S218">
        <f t="shared" si="21"/>
        <v>58393.020989177494</v>
      </c>
      <c r="T218">
        <f t="shared" si="22"/>
        <v>15814.776517902239</v>
      </c>
      <c r="U218">
        <f t="shared" si="23"/>
        <v>0.73141215728715736</v>
      </c>
    </row>
    <row r="219" spans="1:21" x14ac:dyDescent="0.2">
      <c r="A219">
        <v>6377</v>
      </c>
      <c r="B219">
        <v>1</v>
      </c>
      <c r="C219">
        <v>0</v>
      </c>
      <c r="D219">
        <v>0</v>
      </c>
      <c r="E219">
        <v>20193.833333333328</v>
      </c>
      <c r="F219">
        <v>39324.833333333328</v>
      </c>
      <c r="G219">
        <v>0.30438070263070272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>IF(SUM(H219:N219)=0,0,IF(SUM(H219,opt!$E$5)=2,1,IF(SUM(I219,opt!$F$5)=2,1,IF(SUM(J219,opt!$G$5)=2,1,IF(SUM(K219,opt!$H$5)=2,1,IF(SUM(L219,opt!$I$5)=2,1,IF(SUM(M219,opt!$J$5)=2,1,IF(SUM(N219,opt!$K$5)=2,1,0))))))))</f>
        <v>0</v>
      </c>
      <c r="P219">
        <f t="shared" si="18"/>
        <v>0</v>
      </c>
      <c r="Q219">
        <f t="shared" si="19"/>
        <v>0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</row>
    <row r="220" spans="1:21" x14ac:dyDescent="0.2">
      <c r="A220">
        <v>6410</v>
      </c>
      <c r="B220">
        <v>0</v>
      </c>
      <c r="C220">
        <v>0</v>
      </c>
      <c r="D220">
        <v>1</v>
      </c>
      <c r="E220">
        <v>3205</v>
      </c>
      <c r="F220">
        <v>22435</v>
      </c>
      <c r="G220">
        <v>0.68957786657786646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f>IF(SUM(H220:N220)=0,0,IF(SUM(H220,opt!$E$5)=2,1,IF(SUM(I220,opt!$F$5)=2,1,IF(SUM(J220,opt!$G$5)=2,1,IF(SUM(K220,opt!$H$5)=2,1,IF(SUM(L220,opt!$I$5)=2,1,IF(SUM(M220,opt!$J$5)=2,1,IF(SUM(N220,opt!$K$5)=2,1,0))))))))</f>
        <v>0</v>
      </c>
      <c r="P220">
        <f t="shared" si="18"/>
        <v>0</v>
      </c>
      <c r="Q220">
        <f t="shared" si="19"/>
        <v>0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 x14ac:dyDescent="0.2">
      <c r="A221">
        <v>10466</v>
      </c>
      <c r="B221">
        <v>1</v>
      </c>
      <c r="C221">
        <v>0</v>
      </c>
      <c r="D221">
        <v>0</v>
      </c>
      <c r="E221">
        <v>20932</v>
      </c>
      <c r="F221">
        <v>52330</v>
      </c>
      <c r="G221">
        <v>0.2442593378843379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>IF(SUM(H221:N221)=0,0,IF(SUM(H221,opt!$E$5)=2,1,IF(SUM(I221,opt!$F$5)=2,1,IF(SUM(J221,opt!$G$5)=2,1,IF(SUM(K221,opt!$H$5)=2,1,IF(SUM(L221,opt!$I$5)=2,1,IF(SUM(M221,opt!$J$5)=2,1,IF(SUM(N221,opt!$K$5)=2,1,0))))))))</f>
        <v>0</v>
      </c>
      <c r="P221">
        <f t="shared" si="18"/>
        <v>0</v>
      </c>
      <c r="Q221">
        <f t="shared" si="19"/>
        <v>0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 x14ac:dyDescent="0.2">
      <c r="A222">
        <v>2042</v>
      </c>
      <c r="B222">
        <v>1</v>
      </c>
      <c r="C222">
        <v>0</v>
      </c>
      <c r="D222">
        <v>0</v>
      </c>
      <c r="E222">
        <v>1531.5</v>
      </c>
      <c r="F222">
        <v>7657.5</v>
      </c>
      <c r="G222">
        <v>0.58802272727272709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>IF(SUM(H222:N222)=0,0,IF(SUM(H222,opt!$E$5)=2,1,IF(SUM(I222,opt!$F$5)=2,1,IF(SUM(J222,opt!$G$5)=2,1,IF(SUM(K222,opt!$H$5)=2,1,IF(SUM(L222,opt!$I$5)=2,1,IF(SUM(M222,opt!$J$5)=2,1,IF(SUM(N222,opt!$K$5)=2,1,0))))))))</f>
        <v>0</v>
      </c>
      <c r="P222">
        <f t="shared" si="18"/>
        <v>0</v>
      </c>
      <c r="Q222">
        <f t="shared" si="19"/>
        <v>0</v>
      </c>
      <c r="R222">
        <f t="shared" si="20"/>
        <v>0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 x14ac:dyDescent="0.2">
      <c r="A223">
        <v>2886</v>
      </c>
      <c r="B223">
        <v>1</v>
      </c>
      <c r="C223">
        <v>0</v>
      </c>
      <c r="D223">
        <v>0</v>
      </c>
      <c r="E223">
        <v>4329</v>
      </c>
      <c r="F223">
        <v>12987</v>
      </c>
      <c r="G223">
        <v>0.66660865523365531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>IF(SUM(H223:N223)=0,0,IF(SUM(H223,opt!$E$5)=2,1,IF(SUM(I223,opt!$F$5)=2,1,IF(SUM(J223,opt!$G$5)=2,1,IF(SUM(K223,opt!$H$5)=2,1,IF(SUM(L223,opt!$I$5)=2,1,IF(SUM(M223,opt!$J$5)=2,1,IF(SUM(N223,opt!$K$5)=2,1,0))))))))</f>
        <v>0</v>
      </c>
      <c r="P223">
        <f t="shared" si="18"/>
        <v>0</v>
      </c>
      <c r="Q223">
        <f t="shared" si="19"/>
        <v>0</v>
      </c>
      <c r="R223">
        <f t="shared" si="20"/>
        <v>0</v>
      </c>
      <c r="S223">
        <f t="shared" si="21"/>
        <v>0</v>
      </c>
      <c r="T223">
        <f t="shared" si="22"/>
        <v>0</v>
      </c>
      <c r="U223">
        <f t="shared" si="23"/>
        <v>0</v>
      </c>
    </row>
    <row r="224" spans="1:21" x14ac:dyDescent="0.2">
      <c r="A224">
        <v>13603</v>
      </c>
      <c r="B224">
        <v>1</v>
      </c>
      <c r="C224">
        <v>0</v>
      </c>
      <c r="D224">
        <v>0</v>
      </c>
      <c r="E224">
        <v>17003.75</v>
      </c>
      <c r="F224">
        <v>57812.75</v>
      </c>
      <c r="G224">
        <v>0.36542845349095338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f>IF(SUM(H224:N224)=0,0,IF(SUM(H224,opt!$E$5)=2,1,IF(SUM(I224,opt!$F$5)=2,1,IF(SUM(J224,opt!$G$5)=2,1,IF(SUM(K224,opt!$H$5)=2,1,IF(SUM(L224,opt!$I$5)=2,1,IF(SUM(M224,opt!$J$5)=2,1,IF(SUM(N224,opt!$K$5)=2,1,0))))))))</f>
        <v>0</v>
      </c>
      <c r="P224">
        <f t="shared" si="18"/>
        <v>0</v>
      </c>
      <c r="Q224">
        <f t="shared" si="19"/>
        <v>0</v>
      </c>
      <c r="R224">
        <f t="shared" si="20"/>
        <v>0</v>
      </c>
      <c r="S224">
        <f t="shared" si="21"/>
        <v>0</v>
      </c>
      <c r="T224">
        <f t="shared" si="22"/>
        <v>0</v>
      </c>
      <c r="U224">
        <f t="shared" si="23"/>
        <v>0</v>
      </c>
    </row>
    <row r="225" spans="1:21" x14ac:dyDescent="0.2">
      <c r="A225">
        <v>5765</v>
      </c>
      <c r="B225">
        <v>0</v>
      </c>
      <c r="C225">
        <v>1</v>
      </c>
      <c r="D225">
        <v>0</v>
      </c>
      <c r="E225">
        <v>7206.25</v>
      </c>
      <c r="F225">
        <v>24501.25</v>
      </c>
      <c r="G225">
        <v>0.86036700799200827</v>
      </c>
      <c r="H225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f>IF(SUM(H225:N225)=0,0,IF(SUM(H225,opt!$E$5)=2,1,IF(SUM(I225,opt!$F$5)=2,1,IF(SUM(J225,opt!$G$5)=2,1,IF(SUM(K225,opt!$H$5)=2,1,IF(SUM(L225,opt!$I$5)=2,1,IF(SUM(M225,opt!$J$5)=2,1,IF(SUM(N225,opt!$K$5)=2,1,0))))))))</f>
        <v>0</v>
      </c>
      <c r="P225">
        <f t="shared" si="18"/>
        <v>0</v>
      </c>
      <c r="Q225">
        <f t="shared" si="19"/>
        <v>0</v>
      </c>
      <c r="R225">
        <f t="shared" si="20"/>
        <v>0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 x14ac:dyDescent="0.2">
      <c r="A226">
        <v>5321</v>
      </c>
      <c r="B226">
        <v>1</v>
      </c>
      <c r="C226">
        <v>0</v>
      </c>
      <c r="D226">
        <v>0</v>
      </c>
      <c r="E226">
        <v>10642</v>
      </c>
      <c r="F226">
        <v>26605</v>
      </c>
      <c r="G226">
        <v>0.44051418720168722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>IF(SUM(H226:N226)=0,0,IF(SUM(H226,opt!$E$5)=2,1,IF(SUM(I226,opt!$F$5)=2,1,IF(SUM(J226,opt!$G$5)=2,1,IF(SUM(K226,opt!$H$5)=2,1,IF(SUM(L226,opt!$I$5)=2,1,IF(SUM(M226,opt!$J$5)=2,1,IF(SUM(N226,opt!$K$5)=2,1,0))))))))</f>
        <v>0</v>
      </c>
      <c r="P226">
        <f t="shared" si="18"/>
        <v>0</v>
      </c>
      <c r="Q226">
        <f t="shared" si="19"/>
        <v>0</v>
      </c>
      <c r="R226">
        <f t="shared" si="20"/>
        <v>0</v>
      </c>
      <c r="S226">
        <f t="shared" si="21"/>
        <v>0</v>
      </c>
      <c r="T226">
        <f t="shared" si="22"/>
        <v>0</v>
      </c>
      <c r="U226">
        <f t="shared" si="23"/>
        <v>0</v>
      </c>
    </row>
    <row r="227" spans="1:21" x14ac:dyDescent="0.2">
      <c r="A227">
        <v>2235</v>
      </c>
      <c r="B227">
        <v>1</v>
      </c>
      <c r="C227">
        <v>0</v>
      </c>
      <c r="D227">
        <v>0</v>
      </c>
      <c r="E227">
        <v>5028.75</v>
      </c>
      <c r="F227">
        <v>11733.75</v>
      </c>
      <c r="G227">
        <v>0.49198322510822512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>IF(SUM(H227:N227)=0,0,IF(SUM(H227,opt!$E$5)=2,1,IF(SUM(I227,opt!$F$5)=2,1,IF(SUM(J227,opt!$G$5)=2,1,IF(SUM(K227,opt!$H$5)=2,1,IF(SUM(L227,opt!$I$5)=2,1,IF(SUM(M227,opt!$J$5)=2,1,IF(SUM(N227,opt!$K$5)=2,1,0))))))))</f>
        <v>1</v>
      </c>
      <c r="P227">
        <f t="shared" si="18"/>
        <v>0.49198322510822512</v>
      </c>
      <c r="Q227">
        <f t="shared" si="19"/>
        <v>0</v>
      </c>
      <c r="R227">
        <f t="shared" si="20"/>
        <v>0</v>
      </c>
      <c r="S227">
        <f t="shared" si="21"/>
        <v>13194.990097402597</v>
      </c>
      <c r="T227">
        <f t="shared" si="22"/>
        <v>5772.8081676136362</v>
      </c>
      <c r="U227">
        <f t="shared" si="23"/>
        <v>0.49198322510822512</v>
      </c>
    </row>
    <row r="228" spans="1:21" x14ac:dyDescent="0.2">
      <c r="A228">
        <v>4779</v>
      </c>
      <c r="B228">
        <v>0</v>
      </c>
      <c r="C228">
        <v>1</v>
      </c>
      <c r="D228">
        <v>0</v>
      </c>
      <c r="E228">
        <v>3584.25</v>
      </c>
      <c r="F228">
        <v>17921.25</v>
      </c>
      <c r="G228">
        <v>0.658950271950272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f>IF(SUM(H228:N228)=0,0,IF(SUM(H228,opt!$E$5)=2,1,IF(SUM(I228,opt!$F$5)=2,1,IF(SUM(J228,opt!$G$5)=2,1,IF(SUM(K228,opt!$H$5)=2,1,IF(SUM(L228,opt!$I$5)=2,1,IF(SUM(M228,opt!$J$5)=2,1,IF(SUM(N228,opt!$K$5)=2,1,0))))))))</f>
        <v>0</v>
      </c>
      <c r="P228">
        <f t="shared" si="18"/>
        <v>0</v>
      </c>
      <c r="Q228">
        <f t="shared" si="19"/>
        <v>0</v>
      </c>
      <c r="R228">
        <f t="shared" si="20"/>
        <v>0</v>
      </c>
      <c r="S228">
        <f t="shared" si="21"/>
        <v>0</v>
      </c>
      <c r="T228">
        <f t="shared" si="22"/>
        <v>0</v>
      </c>
      <c r="U228">
        <f t="shared" si="23"/>
        <v>0</v>
      </c>
    </row>
    <row r="229" spans="1:21" x14ac:dyDescent="0.2">
      <c r="A229">
        <v>5878</v>
      </c>
      <c r="B229">
        <v>1</v>
      </c>
      <c r="C229">
        <v>0</v>
      </c>
      <c r="D229">
        <v>0</v>
      </c>
      <c r="E229">
        <v>10286.5</v>
      </c>
      <c r="F229">
        <v>27920.5</v>
      </c>
      <c r="G229">
        <v>0.37385317460317452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f>IF(SUM(H229:N229)=0,0,IF(SUM(H229,opt!$E$5)=2,1,IF(SUM(I229,opt!$F$5)=2,1,IF(SUM(J229,opt!$G$5)=2,1,IF(SUM(K229,opt!$H$5)=2,1,IF(SUM(L229,opt!$I$5)=2,1,IF(SUM(M229,opt!$J$5)=2,1,IF(SUM(N229,opt!$K$5)=2,1,0))))))))</f>
        <v>0</v>
      </c>
      <c r="P229">
        <f t="shared" si="18"/>
        <v>0</v>
      </c>
      <c r="Q229">
        <f t="shared" si="19"/>
        <v>0</v>
      </c>
      <c r="R229">
        <f t="shared" si="20"/>
        <v>0</v>
      </c>
      <c r="S229">
        <f t="shared" si="21"/>
        <v>0</v>
      </c>
      <c r="T229">
        <f t="shared" si="22"/>
        <v>0</v>
      </c>
      <c r="U229">
        <f t="shared" si="23"/>
        <v>0</v>
      </c>
    </row>
    <row r="230" spans="1:21" x14ac:dyDescent="0.2">
      <c r="A230">
        <v>10377</v>
      </c>
      <c r="B230">
        <v>0</v>
      </c>
      <c r="C230">
        <v>1</v>
      </c>
      <c r="D230">
        <v>0</v>
      </c>
      <c r="E230">
        <v>36319.5</v>
      </c>
      <c r="F230">
        <v>67450.5</v>
      </c>
      <c r="G230">
        <v>0.25940197302697299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>IF(SUM(H230:N230)=0,0,IF(SUM(H230,opt!$E$5)=2,1,IF(SUM(I230,opt!$F$5)=2,1,IF(SUM(J230,opt!$G$5)=2,1,IF(SUM(K230,opt!$H$5)=2,1,IF(SUM(L230,opt!$I$5)=2,1,IF(SUM(M230,opt!$J$5)=2,1,IF(SUM(N230,opt!$K$5)=2,1,0))))))))</f>
        <v>1</v>
      </c>
      <c r="P230">
        <f t="shared" si="18"/>
        <v>0</v>
      </c>
      <c r="Q230">
        <f t="shared" si="19"/>
        <v>0.25940197302697299</v>
      </c>
      <c r="R230">
        <f t="shared" si="20"/>
        <v>0</v>
      </c>
      <c r="S230">
        <f t="shared" si="21"/>
        <v>32301.771289210785</v>
      </c>
      <c r="T230">
        <f t="shared" si="22"/>
        <v>17496.79278165584</v>
      </c>
      <c r="U230">
        <f t="shared" si="23"/>
        <v>0.25940197302697299</v>
      </c>
    </row>
    <row r="231" spans="1:21" x14ac:dyDescent="0.2">
      <c r="A231">
        <v>3452</v>
      </c>
      <c r="B231">
        <v>1</v>
      </c>
      <c r="C231">
        <v>0</v>
      </c>
      <c r="D231">
        <v>0</v>
      </c>
      <c r="E231">
        <v>2589</v>
      </c>
      <c r="F231">
        <v>12945</v>
      </c>
      <c r="G231">
        <v>0.90402881840381855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>IF(SUM(H231:N231)=0,0,IF(SUM(H231,opt!$E$5)=2,1,IF(SUM(I231,opt!$F$5)=2,1,IF(SUM(J231,opt!$G$5)=2,1,IF(SUM(K231,opt!$H$5)=2,1,IF(SUM(L231,opt!$I$5)=2,1,IF(SUM(M231,opt!$J$5)=2,1,IF(SUM(N231,opt!$K$5)=2,1,0))))))))</f>
        <v>0</v>
      </c>
      <c r="P231">
        <f t="shared" si="18"/>
        <v>0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0</v>
      </c>
    </row>
    <row r="232" spans="1:21" x14ac:dyDescent="0.2">
      <c r="A232">
        <v>5094</v>
      </c>
      <c r="B232">
        <v>1</v>
      </c>
      <c r="C232">
        <v>0</v>
      </c>
      <c r="D232">
        <v>0</v>
      </c>
      <c r="E232">
        <v>1273.5</v>
      </c>
      <c r="F232">
        <v>16555.5</v>
      </c>
      <c r="G232">
        <v>0.6645877733377733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>IF(SUM(H232:N232)=0,0,IF(SUM(H232,opt!$E$5)=2,1,IF(SUM(I232,opt!$F$5)=2,1,IF(SUM(J232,opt!$G$5)=2,1,IF(SUM(K232,opt!$H$5)=2,1,IF(SUM(L232,opt!$I$5)=2,1,IF(SUM(M232,opt!$J$5)=2,1,IF(SUM(N232,opt!$K$5)=2,1,0))))))))</f>
        <v>0</v>
      </c>
      <c r="P232">
        <f t="shared" si="18"/>
        <v>0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0</v>
      </c>
    </row>
    <row r="233" spans="1:21" x14ac:dyDescent="0.2">
      <c r="A233">
        <v>4233</v>
      </c>
      <c r="B233">
        <v>0</v>
      </c>
      <c r="C233">
        <v>1</v>
      </c>
      <c r="D233">
        <v>0</v>
      </c>
      <c r="E233">
        <v>3174.75</v>
      </c>
      <c r="F233">
        <v>15873.75</v>
      </c>
      <c r="G233">
        <v>0.77211679292929303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>IF(SUM(H233:N233)=0,0,IF(SUM(H233,opt!$E$5)=2,1,IF(SUM(I233,opt!$F$5)=2,1,IF(SUM(J233,opt!$G$5)=2,1,IF(SUM(K233,opt!$H$5)=2,1,IF(SUM(L233,opt!$I$5)=2,1,IF(SUM(M233,opt!$J$5)=2,1,IF(SUM(N233,opt!$K$5)=2,1,0))))))))</f>
        <v>0</v>
      </c>
      <c r="P233">
        <f t="shared" si="18"/>
        <v>0</v>
      </c>
      <c r="Q233">
        <f t="shared" si="19"/>
        <v>0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</row>
    <row r="234" spans="1:21" x14ac:dyDescent="0.2">
      <c r="A234">
        <v>18061</v>
      </c>
      <c r="B234">
        <v>1</v>
      </c>
      <c r="C234">
        <v>0</v>
      </c>
      <c r="D234">
        <v>0</v>
      </c>
      <c r="E234">
        <v>0</v>
      </c>
      <c r="F234">
        <v>54183</v>
      </c>
      <c r="G234">
        <v>0.43740981240981253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>IF(SUM(H234:N234)=0,0,IF(SUM(H234,opt!$E$5)=2,1,IF(SUM(I234,opt!$F$5)=2,1,IF(SUM(J234,opt!$G$5)=2,1,IF(SUM(K234,opt!$H$5)=2,1,IF(SUM(L234,opt!$I$5)=2,1,IF(SUM(M234,opt!$J$5)=2,1,IF(SUM(N234,opt!$K$5)=2,1,0))))))))</f>
        <v>0</v>
      </c>
      <c r="P234">
        <f t="shared" si="18"/>
        <v>0</v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0</v>
      </c>
    </row>
    <row r="235" spans="1:21" x14ac:dyDescent="0.2">
      <c r="A235">
        <v>9888</v>
      </c>
      <c r="B235">
        <v>0</v>
      </c>
      <c r="C235">
        <v>1</v>
      </c>
      <c r="D235">
        <v>0</v>
      </c>
      <c r="E235">
        <v>37904</v>
      </c>
      <c r="F235">
        <v>67568</v>
      </c>
      <c r="G235">
        <v>0.57073538961038972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f>IF(SUM(H235:N235)=0,0,IF(SUM(H235,opt!$E$5)=2,1,IF(SUM(I235,opt!$F$5)=2,1,IF(SUM(J235,opt!$G$5)=2,1,IF(SUM(K235,opt!$H$5)=2,1,IF(SUM(L235,opt!$I$5)=2,1,IF(SUM(M235,opt!$J$5)=2,1,IF(SUM(N235,opt!$K$5)=2,1,0))))))))</f>
        <v>0</v>
      </c>
      <c r="P235">
        <f t="shared" si="18"/>
        <v>0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0</v>
      </c>
    </row>
    <row r="236" spans="1:21" x14ac:dyDescent="0.2">
      <c r="A236">
        <v>4272</v>
      </c>
      <c r="B236">
        <v>1</v>
      </c>
      <c r="C236">
        <v>0</v>
      </c>
      <c r="D236">
        <v>0</v>
      </c>
      <c r="E236">
        <v>1068</v>
      </c>
      <c r="F236">
        <v>13884</v>
      </c>
      <c r="G236">
        <v>0.64097123709623716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>IF(SUM(H236:N236)=0,0,IF(SUM(H236,opt!$E$5)=2,1,IF(SUM(I236,opt!$F$5)=2,1,IF(SUM(J236,opt!$G$5)=2,1,IF(SUM(K236,opt!$H$5)=2,1,IF(SUM(L236,opt!$I$5)=2,1,IF(SUM(M236,opt!$J$5)=2,1,IF(SUM(N236,opt!$K$5)=2,1,0))))))))</f>
        <v>0</v>
      </c>
      <c r="P236">
        <f t="shared" si="18"/>
        <v>0</v>
      </c>
      <c r="Q236">
        <f t="shared" si="19"/>
        <v>0</v>
      </c>
      <c r="R236">
        <f t="shared" si="20"/>
        <v>0</v>
      </c>
      <c r="S236">
        <f t="shared" si="21"/>
        <v>0</v>
      </c>
      <c r="T236">
        <f t="shared" si="22"/>
        <v>0</v>
      </c>
      <c r="U236">
        <f t="shared" si="23"/>
        <v>0</v>
      </c>
    </row>
    <row r="237" spans="1:21" x14ac:dyDescent="0.2">
      <c r="A237">
        <v>3069</v>
      </c>
      <c r="B237">
        <v>1</v>
      </c>
      <c r="C237">
        <v>0</v>
      </c>
      <c r="D237">
        <v>0</v>
      </c>
      <c r="E237">
        <v>7672.5</v>
      </c>
      <c r="F237">
        <v>16879.5</v>
      </c>
      <c r="G237">
        <v>0.33677268564768581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>IF(SUM(H237:N237)=0,0,IF(SUM(H237,opt!$E$5)=2,1,IF(SUM(I237,opt!$F$5)=2,1,IF(SUM(J237,opt!$G$5)=2,1,IF(SUM(K237,opt!$H$5)=2,1,IF(SUM(L237,opt!$I$5)=2,1,IF(SUM(M237,opt!$J$5)=2,1,IF(SUM(N237,opt!$K$5)=2,1,0))))))))</f>
        <v>0</v>
      </c>
      <c r="P237">
        <f t="shared" si="18"/>
        <v>0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0</v>
      </c>
      <c r="U237">
        <f t="shared" si="23"/>
        <v>0</v>
      </c>
    </row>
    <row r="238" spans="1:21" x14ac:dyDescent="0.2">
      <c r="A238">
        <v>6306</v>
      </c>
      <c r="B238">
        <v>1</v>
      </c>
      <c r="C238">
        <v>0</v>
      </c>
      <c r="D238">
        <v>0</v>
      </c>
      <c r="E238">
        <v>22071</v>
      </c>
      <c r="F238">
        <v>40989</v>
      </c>
      <c r="G238">
        <v>0.34865349927849931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f>IF(SUM(H238:N238)=0,0,IF(SUM(H238,opt!$E$5)=2,1,IF(SUM(I238,opt!$F$5)=2,1,IF(SUM(J238,opt!$G$5)=2,1,IF(SUM(K238,opt!$H$5)=2,1,IF(SUM(L238,opt!$I$5)=2,1,IF(SUM(M238,opt!$J$5)=2,1,IF(SUM(N238,opt!$K$5)=2,1,0))))))))</f>
        <v>0</v>
      </c>
      <c r="P238">
        <f t="shared" si="18"/>
        <v>0</v>
      </c>
      <c r="Q238">
        <f t="shared" si="19"/>
        <v>0</v>
      </c>
      <c r="R238">
        <f t="shared" si="20"/>
        <v>0</v>
      </c>
      <c r="S238">
        <f t="shared" si="21"/>
        <v>0</v>
      </c>
      <c r="T238">
        <f t="shared" si="22"/>
        <v>0</v>
      </c>
      <c r="U238">
        <f t="shared" si="23"/>
        <v>0</v>
      </c>
    </row>
    <row r="239" spans="1:21" x14ac:dyDescent="0.2">
      <c r="A239">
        <v>3691</v>
      </c>
      <c r="B239">
        <v>1</v>
      </c>
      <c r="C239">
        <v>0</v>
      </c>
      <c r="D239">
        <v>0</v>
      </c>
      <c r="E239">
        <v>6459.25</v>
      </c>
      <c r="F239">
        <v>17532.25</v>
      </c>
      <c r="G239">
        <v>0.40584812532239012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>IF(SUM(H239:N239)=0,0,IF(SUM(H239,opt!$E$5)=2,1,IF(SUM(I239,opt!$F$5)=2,1,IF(SUM(J239,opt!$G$5)=2,1,IF(SUM(K239,opt!$H$5)=2,1,IF(SUM(L239,opt!$I$5)=2,1,IF(SUM(M239,opt!$J$5)=2,1,IF(SUM(N239,opt!$K$5)=2,1,0))))))))</f>
        <v>0</v>
      </c>
      <c r="P239">
        <f t="shared" si="18"/>
        <v>0</v>
      </c>
      <c r="Q239">
        <f t="shared" si="19"/>
        <v>0</v>
      </c>
      <c r="R239">
        <f t="shared" si="20"/>
        <v>0</v>
      </c>
      <c r="S239">
        <f t="shared" si="21"/>
        <v>0</v>
      </c>
      <c r="T239">
        <f t="shared" si="22"/>
        <v>0</v>
      </c>
      <c r="U239">
        <f t="shared" si="23"/>
        <v>0</v>
      </c>
    </row>
    <row r="240" spans="1:21" x14ac:dyDescent="0.2">
      <c r="A240">
        <v>13726</v>
      </c>
      <c r="B240">
        <v>1</v>
      </c>
      <c r="C240">
        <v>0</v>
      </c>
      <c r="D240">
        <v>0</v>
      </c>
      <c r="E240">
        <v>17157.5</v>
      </c>
      <c r="F240">
        <v>58335.5</v>
      </c>
      <c r="G240">
        <v>0.46570343545343551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>IF(SUM(H240:N240)=0,0,IF(SUM(H240,opt!$E$5)=2,1,IF(SUM(I240,opt!$F$5)=2,1,IF(SUM(J240,opt!$G$5)=2,1,IF(SUM(K240,opt!$H$5)=2,1,IF(SUM(L240,opt!$I$5)=2,1,IF(SUM(M240,opt!$J$5)=2,1,IF(SUM(N240,opt!$K$5)=2,1,0))))))))</f>
        <v>0</v>
      </c>
      <c r="P240">
        <f t="shared" si="18"/>
        <v>0</v>
      </c>
      <c r="Q240">
        <f t="shared" si="19"/>
        <v>0</v>
      </c>
      <c r="R240">
        <f t="shared" si="20"/>
        <v>0</v>
      </c>
      <c r="S240">
        <f t="shared" si="21"/>
        <v>0</v>
      </c>
      <c r="T240">
        <f t="shared" si="22"/>
        <v>0</v>
      </c>
      <c r="U240">
        <f t="shared" si="23"/>
        <v>0</v>
      </c>
    </row>
    <row r="241" spans="1:21" x14ac:dyDescent="0.2">
      <c r="A241">
        <v>19513</v>
      </c>
      <c r="B241">
        <v>1</v>
      </c>
      <c r="C241">
        <v>0</v>
      </c>
      <c r="D241">
        <v>0</v>
      </c>
      <c r="E241">
        <v>9756.5</v>
      </c>
      <c r="F241">
        <v>68295.5</v>
      </c>
      <c r="G241">
        <v>0.36369262681762682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>IF(SUM(H241:N241)=0,0,IF(SUM(H241,opt!$E$5)=2,1,IF(SUM(I241,opt!$F$5)=2,1,IF(SUM(J241,opt!$G$5)=2,1,IF(SUM(K241,opt!$H$5)=2,1,IF(SUM(L241,opt!$I$5)=2,1,IF(SUM(M241,opt!$J$5)=2,1,IF(SUM(N241,opt!$K$5)=2,1,0))))))))</f>
        <v>0</v>
      </c>
      <c r="P241">
        <f t="shared" si="18"/>
        <v>0</v>
      </c>
      <c r="Q241">
        <f t="shared" si="19"/>
        <v>0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 x14ac:dyDescent="0.2">
      <c r="A242">
        <v>2707</v>
      </c>
      <c r="B242">
        <v>1</v>
      </c>
      <c r="C242">
        <v>0</v>
      </c>
      <c r="D242">
        <v>0</v>
      </c>
      <c r="E242">
        <v>6090.75</v>
      </c>
      <c r="F242">
        <v>14211.75</v>
      </c>
      <c r="G242">
        <v>0.52766372516372528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>IF(SUM(H242:N242)=0,0,IF(SUM(H242,opt!$E$5)=2,1,IF(SUM(I242,opt!$F$5)=2,1,IF(SUM(J242,opt!$G$5)=2,1,IF(SUM(K242,opt!$H$5)=2,1,IF(SUM(L242,opt!$I$5)=2,1,IF(SUM(M242,opt!$J$5)=2,1,IF(SUM(N242,opt!$K$5)=2,1,0))))))))</f>
        <v>0</v>
      </c>
      <c r="P242">
        <f t="shared" si="18"/>
        <v>0</v>
      </c>
      <c r="Q242">
        <f t="shared" si="19"/>
        <v>0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 x14ac:dyDescent="0.2">
      <c r="A243">
        <v>4490</v>
      </c>
      <c r="B243">
        <v>0</v>
      </c>
      <c r="C243">
        <v>0</v>
      </c>
      <c r="D243">
        <v>1</v>
      </c>
      <c r="E243">
        <v>11225</v>
      </c>
      <c r="F243">
        <v>24695</v>
      </c>
      <c r="G243">
        <v>0.37387959956709949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f>IF(SUM(H243:N243)=0,0,IF(SUM(H243,opt!$E$5)=2,1,IF(SUM(I243,opt!$F$5)=2,1,IF(SUM(J243,opt!$G$5)=2,1,IF(SUM(K243,opt!$H$5)=2,1,IF(SUM(L243,opt!$I$5)=2,1,IF(SUM(M243,opt!$J$5)=2,1,IF(SUM(N243,opt!$K$5)=2,1,0))))))))</f>
        <v>0</v>
      </c>
      <c r="P243">
        <f t="shared" si="18"/>
        <v>0</v>
      </c>
      <c r="Q243">
        <f t="shared" si="19"/>
        <v>0</v>
      </c>
      <c r="R243">
        <f t="shared" si="20"/>
        <v>0</v>
      </c>
      <c r="S243">
        <f t="shared" si="21"/>
        <v>0</v>
      </c>
      <c r="T243">
        <f t="shared" si="22"/>
        <v>0</v>
      </c>
      <c r="U243">
        <f t="shared" si="23"/>
        <v>0</v>
      </c>
    </row>
    <row r="244" spans="1:21" x14ac:dyDescent="0.2">
      <c r="A244">
        <v>5326</v>
      </c>
      <c r="B244">
        <v>0</v>
      </c>
      <c r="C244">
        <v>1</v>
      </c>
      <c r="D244">
        <v>0</v>
      </c>
      <c r="E244">
        <v>5326</v>
      </c>
      <c r="F244">
        <v>21304</v>
      </c>
      <c r="G244">
        <v>0.73985732323232301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f>IF(SUM(H244:N244)=0,0,IF(SUM(H244,opt!$E$5)=2,1,IF(SUM(I244,opt!$F$5)=2,1,IF(SUM(J244,opt!$G$5)=2,1,IF(SUM(K244,opt!$H$5)=2,1,IF(SUM(L244,opt!$I$5)=2,1,IF(SUM(M244,opt!$J$5)=2,1,IF(SUM(N244,opt!$K$5)=2,1,0))))))))</f>
        <v>0</v>
      </c>
      <c r="P244">
        <f t="shared" si="18"/>
        <v>0</v>
      </c>
      <c r="Q244">
        <f t="shared" si="19"/>
        <v>0</v>
      </c>
      <c r="R244">
        <f t="shared" si="20"/>
        <v>0</v>
      </c>
      <c r="S244">
        <f t="shared" si="21"/>
        <v>0</v>
      </c>
      <c r="T244">
        <f t="shared" si="22"/>
        <v>0</v>
      </c>
      <c r="U244">
        <f t="shared" si="23"/>
        <v>0</v>
      </c>
    </row>
    <row r="245" spans="1:21" x14ac:dyDescent="0.2">
      <c r="A245">
        <v>19190</v>
      </c>
      <c r="B245">
        <v>1</v>
      </c>
      <c r="C245">
        <v>0</v>
      </c>
      <c r="D245">
        <v>0</v>
      </c>
      <c r="E245">
        <v>143925</v>
      </c>
      <c r="F245">
        <v>201495</v>
      </c>
      <c r="G245">
        <v>0.21976526251526249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>IF(SUM(H245:N245)=0,0,IF(SUM(H245,opt!$E$5)=2,1,IF(SUM(I245,opt!$F$5)=2,1,IF(SUM(J245,opt!$G$5)=2,1,IF(SUM(K245,opt!$H$5)=2,1,IF(SUM(L245,opt!$I$5)=2,1,IF(SUM(M245,opt!$J$5)=2,1,IF(SUM(N245,opt!$K$5)=2,1,0))))))))</f>
        <v>0</v>
      </c>
      <c r="P245">
        <f t="shared" si="18"/>
        <v>0</v>
      </c>
      <c r="Q245">
        <f t="shared" si="19"/>
        <v>0</v>
      </c>
      <c r="R245">
        <f t="shared" si="20"/>
        <v>0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 x14ac:dyDescent="0.2">
      <c r="A246">
        <v>9434</v>
      </c>
      <c r="B246">
        <v>1</v>
      </c>
      <c r="C246">
        <v>0</v>
      </c>
      <c r="D246">
        <v>0</v>
      </c>
      <c r="E246">
        <v>23585</v>
      </c>
      <c r="F246">
        <v>51887</v>
      </c>
      <c r="G246">
        <v>0.31498472360972363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>IF(SUM(H246:N246)=0,0,IF(SUM(H246,opt!$E$5)=2,1,IF(SUM(I246,opt!$F$5)=2,1,IF(SUM(J246,opt!$G$5)=2,1,IF(SUM(K246,opt!$H$5)=2,1,IF(SUM(L246,opt!$I$5)=2,1,IF(SUM(M246,opt!$J$5)=2,1,IF(SUM(N246,opt!$K$5)=2,1,0))))))))</f>
        <v>0</v>
      </c>
      <c r="P246">
        <f t="shared" si="18"/>
        <v>0</v>
      </c>
      <c r="Q246">
        <f t="shared" si="19"/>
        <v>0</v>
      </c>
      <c r="R246">
        <f t="shared" si="20"/>
        <v>0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 x14ac:dyDescent="0.2">
      <c r="A247">
        <v>4440</v>
      </c>
      <c r="B247">
        <v>1</v>
      </c>
      <c r="C247">
        <v>0</v>
      </c>
      <c r="D247">
        <v>0</v>
      </c>
      <c r="E247">
        <v>5550</v>
      </c>
      <c r="F247">
        <v>18870</v>
      </c>
      <c r="G247">
        <v>0.68784373959373968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>IF(SUM(H247:N247)=0,0,IF(SUM(H247,opt!$E$5)=2,1,IF(SUM(I247,opt!$F$5)=2,1,IF(SUM(J247,opt!$G$5)=2,1,IF(SUM(K247,opt!$H$5)=2,1,IF(SUM(L247,opt!$I$5)=2,1,IF(SUM(M247,opt!$J$5)=2,1,IF(SUM(N247,opt!$K$5)=2,1,0))))))))</f>
        <v>0</v>
      </c>
      <c r="P247">
        <f t="shared" si="18"/>
        <v>0</v>
      </c>
      <c r="Q247">
        <f t="shared" si="19"/>
        <v>0</v>
      </c>
      <c r="R247">
        <f t="shared" si="20"/>
        <v>0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 x14ac:dyDescent="0.2">
      <c r="A248">
        <v>2768</v>
      </c>
      <c r="B248">
        <v>1</v>
      </c>
      <c r="C248">
        <v>0</v>
      </c>
      <c r="D248">
        <v>0</v>
      </c>
      <c r="E248">
        <v>4844</v>
      </c>
      <c r="F248">
        <v>13148</v>
      </c>
      <c r="G248">
        <v>0.42907178932178941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>IF(SUM(H248:N248)=0,0,IF(SUM(H248,opt!$E$5)=2,1,IF(SUM(I248,opt!$F$5)=2,1,IF(SUM(J248,opt!$G$5)=2,1,IF(SUM(K248,opt!$H$5)=2,1,IF(SUM(L248,opt!$I$5)=2,1,IF(SUM(M248,opt!$J$5)=2,1,IF(SUM(N248,opt!$K$5)=2,1,0))))))))</f>
        <v>0</v>
      </c>
      <c r="P248">
        <f t="shared" si="18"/>
        <v>0</v>
      </c>
      <c r="Q248">
        <f t="shared" si="19"/>
        <v>0</v>
      </c>
      <c r="R248">
        <f t="shared" si="20"/>
        <v>0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 x14ac:dyDescent="0.2">
      <c r="A249">
        <v>5562</v>
      </c>
      <c r="B249">
        <v>1</v>
      </c>
      <c r="C249">
        <v>0</v>
      </c>
      <c r="D249">
        <v>0</v>
      </c>
      <c r="E249">
        <v>4171.5</v>
      </c>
      <c r="F249">
        <v>20857.5</v>
      </c>
      <c r="G249">
        <v>0.66149963924963917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>IF(SUM(H249:N249)=0,0,IF(SUM(H249,opt!$E$5)=2,1,IF(SUM(I249,opt!$F$5)=2,1,IF(SUM(J249,opt!$G$5)=2,1,IF(SUM(K249,opt!$H$5)=2,1,IF(SUM(L249,opt!$I$5)=2,1,IF(SUM(M249,opt!$J$5)=2,1,IF(SUM(N249,opt!$K$5)=2,1,0))))))))</f>
        <v>0</v>
      </c>
      <c r="P249">
        <f t="shared" si="18"/>
        <v>0</v>
      </c>
      <c r="Q249">
        <f t="shared" si="19"/>
        <v>0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 x14ac:dyDescent="0.2">
      <c r="A250">
        <v>4876</v>
      </c>
      <c r="B250">
        <v>1</v>
      </c>
      <c r="C250">
        <v>0</v>
      </c>
      <c r="D250">
        <v>0</v>
      </c>
      <c r="E250">
        <v>3657</v>
      </c>
      <c r="F250">
        <v>18285</v>
      </c>
      <c r="G250">
        <v>0.52844769119769119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>IF(SUM(H250:N250)=0,0,IF(SUM(H250,opt!$E$5)=2,1,IF(SUM(I250,opt!$F$5)=2,1,IF(SUM(J250,opt!$G$5)=2,1,IF(SUM(K250,opt!$H$5)=2,1,IF(SUM(L250,opt!$I$5)=2,1,IF(SUM(M250,opt!$J$5)=2,1,IF(SUM(N250,opt!$K$5)=2,1,0))))))))</f>
        <v>0</v>
      </c>
      <c r="P250">
        <f t="shared" si="18"/>
        <v>0</v>
      </c>
      <c r="Q250">
        <f t="shared" si="19"/>
        <v>0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 x14ac:dyDescent="0.2">
      <c r="A251">
        <v>5390</v>
      </c>
      <c r="B251">
        <v>0</v>
      </c>
      <c r="C251">
        <v>1</v>
      </c>
      <c r="D251">
        <v>0</v>
      </c>
      <c r="E251">
        <v>12127.5</v>
      </c>
      <c r="F251">
        <v>28297.5</v>
      </c>
      <c r="G251">
        <v>0.53126060051060053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f>IF(SUM(H251:N251)=0,0,IF(SUM(H251,opt!$E$5)=2,1,IF(SUM(I251,opt!$F$5)=2,1,IF(SUM(J251,opt!$G$5)=2,1,IF(SUM(K251,opt!$H$5)=2,1,IF(SUM(L251,opt!$I$5)=2,1,IF(SUM(M251,opt!$J$5)=2,1,IF(SUM(N251,opt!$K$5)=2,1,0))))))))</f>
        <v>0</v>
      </c>
      <c r="P251">
        <f t="shared" si="18"/>
        <v>0</v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0</v>
      </c>
    </row>
    <row r="252" spans="1:21" x14ac:dyDescent="0.2">
      <c r="A252">
        <v>6782</v>
      </c>
      <c r="B252">
        <v>1</v>
      </c>
      <c r="C252">
        <v>0</v>
      </c>
      <c r="D252">
        <v>0</v>
      </c>
      <c r="E252">
        <v>8477.5</v>
      </c>
      <c r="F252">
        <v>28823.5</v>
      </c>
      <c r="G252">
        <v>0.74700936563436571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f>IF(SUM(H252:N252)=0,0,IF(SUM(H252,opt!$E$5)=2,1,IF(SUM(I252,opt!$F$5)=2,1,IF(SUM(J252,opt!$G$5)=2,1,IF(SUM(K252,opt!$H$5)=2,1,IF(SUM(L252,opt!$I$5)=2,1,IF(SUM(M252,opt!$J$5)=2,1,IF(SUM(N252,opt!$K$5)=2,1,0))))))))</f>
        <v>1</v>
      </c>
      <c r="P252">
        <f t="shared" si="18"/>
        <v>0.74700936563436571</v>
      </c>
      <c r="Q252">
        <f t="shared" si="19"/>
        <v>0</v>
      </c>
      <c r="R252">
        <f t="shared" si="20"/>
        <v>0</v>
      </c>
      <c r="S252">
        <f t="shared" si="21"/>
        <v>60794.610212787222</v>
      </c>
      <c r="T252">
        <f t="shared" si="22"/>
        <v>21531.424450362141</v>
      </c>
      <c r="U252">
        <f t="shared" si="23"/>
        <v>0.74700936563436571</v>
      </c>
    </row>
    <row r="253" spans="1:21" x14ac:dyDescent="0.2">
      <c r="A253">
        <v>19141</v>
      </c>
      <c r="B253">
        <v>0</v>
      </c>
      <c r="C253">
        <v>0</v>
      </c>
      <c r="D253">
        <v>1</v>
      </c>
      <c r="E253">
        <v>118036.1666666667</v>
      </c>
      <c r="F253">
        <v>175459.16666666669</v>
      </c>
      <c r="G253">
        <v>0.28090460927960931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f>IF(SUM(H253:N253)=0,0,IF(SUM(H253,opt!$E$5)=2,1,IF(SUM(I253,opt!$F$5)=2,1,IF(SUM(J253,opt!$G$5)=2,1,IF(SUM(K253,opt!$H$5)=2,1,IF(SUM(L253,opt!$I$5)=2,1,IF(SUM(M253,opt!$J$5)=2,1,IF(SUM(N253,opt!$K$5)=2,1,0))))))))</f>
        <v>0</v>
      </c>
      <c r="P253">
        <f t="shared" si="18"/>
        <v>0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0</v>
      </c>
    </row>
    <row r="254" spans="1:21" x14ac:dyDescent="0.2">
      <c r="A254">
        <v>19068</v>
      </c>
      <c r="B254">
        <v>0</v>
      </c>
      <c r="C254">
        <v>1</v>
      </c>
      <c r="D254">
        <v>0</v>
      </c>
      <c r="E254">
        <v>193858</v>
      </c>
      <c r="F254">
        <v>251062</v>
      </c>
      <c r="G254">
        <v>0.52038426850926844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>IF(SUM(H254:N254)=0,0,IF(SUM(H254,opt!$E$5)=2,1,IF(SUM(I254,opt!$F$5)=2,1,IF(SUM(J254,opt!$G$5)=2,1,IF(SUM(K254,opt!$H$5)=2,1,IF(SUM(L254,opt!$I$5)=2,1,IF(SUM(M254,opt!$J$5)=2,1,IF(SUM(N254,opt!$K$5)=2,1,0))))))))</f>
        <v>0</v>
      </c>
      <c r="P254">
        <f t="shared" si="18"/>
        <v>0</v>
      </c>
      <c r="Q254">
        <f t="shared" si="19"/>
        <v>0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0</v>
      </c>
    </row>
    <row r="255" spans="1:21" x14ac:dyDescent="0.2">
      <c r="A255">
        <v>5915</v>
      </c>
      <c r="B255">
        <v>1</v>
      </c>
      <c r="C255">
        <v>0</v>
      </c>
      <c r="D255">
        <v>0</v>
      </c>
      <c r="E255">
        <v>10351.25</v>
      </c>
      <c r="F255">
        <v>28096.25</v>
      </c>
      <c r="G255">
        <v>0.40500317737817731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>IF(SUM(H255:N255)=0,0,IF(SUM(H255,opt!$E$5)=2,1,IF(SUM(I255,opt!$F$5)=2,1,IF(SUM(J255,opt!$G$5)=2,1,IF(SUM(K255,opt!$H$5)=2,1,IF(SUM(L255,opt!$I$5)=2,1,IF(SUM(M255,opt!$J$5)=2,1,IF(SUM(N255,opt!$K$5)=2,1,0))))))))</f>
        <v>0</v>
      </c>
      <c r="P255">
        <f t="shared" si="18"/>
        <v>0</v>
      </c>
      <c r="Q255">
        <f t="shared" si="19"/>
        <v>0</v>
      </c>
      <c r="R255">
        <f t="shared" si="20"/>
        <v>0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 x14ac:dyDescent="0.2">
      <c r="A256">
        <v>6516</v>
      </c>
      <c r="B256">
        <v>1</v>
      </c>
      <c r="C256">
        <v>0</v>
      </c>
      <c r="D256">
        <v>0</v>
      </c>
      <c r="E256">
        <v>1629</v>
      </c>
      <c r="F256">
        <v>21177</v>
      </c>
      <c r="G256">
        <v>0.4260564851814852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>IF(SUM(H256:N256)=0,0,IF(SUM(H256,opt!$E$5)=2,1,IF(SUM(I256,opt!$F$5)=2,1,IF(SUM(J256,opt!$G$5)=2,1,IF(SUM(K256,opt!$H$5)=2,1,IF(SUM(L256,opt!$I$5)=2,1,IF(SUM(M256,opt!$J$5)=2,1,IF(SUM(N256,opt!$K$5)=2,1,0))))))))</f>
        <v>0</v>
      </c>
      <c r="P256">
        <f t="shared" si="18"/>
        <v>0</v>
      </c>
      <c r="Q256">
        <f t="shared" si="19"/>
        <v>0</v>
      </c>
      <c r="R256">
        <f t="shared" si="20"/>
        <v>0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 x14ac:dyDescent="0.2">
      <c r="A257">
        <v>5775</v>
      </c>
      <c r="B257">
        <v>1</v>
      </c>
      <c r="C257">
        <v>0</v>
      </c>
      <c r="D257">
        <v>0</v>
      </c>
      <c r="E257">
        <v>14437.5</v>
      </c>
      <c r="F257">
        <v>31762.5</v>
      </c>
      <c r="G257">
        <v>0.2858488455988456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>IF(SUM(H257:N257)=0,0,IF(SUM(H257,opt!$E$5)=2,1,IF(SUM(I257,opt!$F$5)=2,1,IF(SUM(J257,opt!$G$5)=2,1,IF(SUM(K257,opt!$H$5)=2,1,IF(SUM(L257,opt!$I$5)=2,1,IF(SUM(M257,opt!$J$5)=2,1,IF(SUM(N257,opt!$K$5)=2,1,0))))))))</f>
        <v>0</v>
      </c>
      <c r="P257">
        <f t="shared" si="18"/>
        <v>0</v>
      </c>
      <c r="Q257">
        <f t="shared" si="19"/>
        <v>0</v>
      </c>
      <c r="R257">
        <f t="shared" si="20"/>
        <v>0</v>
      </c>
      <c r="S257">
        <f t="shared" si="21"/>
        <v>0</v>
      </c>
      <c r="T257">
        <f t="shared" si="22"/>
        <v>0</v>
      </c>
      <c r="U257">
        <f t="shared" si="23"/>
        <v>0</v>
      </c>
    </row>
    <row r="258" spans="1:21" x14ac:dyDescent="0.2">
      <c r="A258">
        <v>2201</v>
      </c>
      <c r="B258">
        <v>1</v>
      </c>
      <c r="C258">
        <v>0</v>
      </c>
      <c r="D258">
        <v>0</v>
      </c>
      <c r="E258">
        <v>1650.75</v>
      </c>
      <c r="F258">
        <v>8253.75</v>
      </c>
      <c r="G258">
        <v>0.92235872460872459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f>IF(SUM(H258:N258)=0,0,IF(SUM(H258,opt!$E$5)=2,1,IF(SUM(I258,opt!$F$5)=2,1,IF(SUM(J258,opt!$G$5)=2,1,IF(SUM(K258,opt!$H$5)=2,1,IF(SUM(L258,opt!$I$5)=2,1,IF(SUM(M258,opt!$J$5)=2,1,IF(SUM(N258,opt!$K$5)=2,1,0))))))))</f>
        <v>1</v>
      </c>
      <c r="P258">
        <f t="shared" si="18"/>
        <v>0.92235872460872459</v>
      </c>
      <c r="Q258">
        <f t="shared" si="19"/>
        <v>0</v>
      </c>
      <c r="R258">
        <f t="shared" si="20"/>
        <v>0</v>
      </c>
      <c r="S258">
        <f t="shared" si="21"/>
        <v>24361.338634365635</v>
      </c>
      <c r="T258">
        <f t="shared" si="22"/>
        <v>7612.9183232392606</v>
      </c>
      <c r="U258">
        <f t="shared" si="23"/>
        <v>0.92235872460872459</v>
      </c>
    </row>
    <row r="259" spans="1:21" x14ac:dyDescent="0.2">
      <c r="A259">
        <v>2479</v>
      </c>
      <c r="B259">
        <v>1</v>
      </c>
      <c r="C259">
        <v>0</v>
      </c>
      <c r="D259">
        <v>0</v>
      </c>
      <c r="E259">
        <v>619.75</v>
      </c>
      <c r="F259">
        <v>8056.75</v>
      </c>
      <c r="G259">
        <v>0.80858943833943808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f>IF(SUM(H259:N259)=0,0,IF(SUM(H259,opt!$E$5)=2,1,IF(SUM(I259,opt!$F$5)=2,1,IF(SUM(J259,opt!$G$5)=2,1,IF(SUM(K259,opt!$H$5)=2,1,IF(SUM(L259,opt!$I$5)=2,1,IF(SUM(M259,opt!$J$5)=2,1,IF(SUM(N259,opt!$K$5)=2,1,0))))))))</f>
        <v>1</v>
      </c>
      <c r="P259">
        <f t="shared" ref="P259:P322" si="24">IF(SUM(O259,B259)=2,G259,0)</f>
        <v>0.80858943833943808</v>
      </c>
      <c r="Q259">
        <f t="shared" ref="Q259:Q322" si="25">IF(SUM(O259,C259)=2,G259,0)</f>
        <v>0</v>
      </c>
      <c r="R259">
        <f t="shared" ref="R259:R322" si="26">IF(SUM(O259,D259)=2,G259,0)</f>
        <v>0</v>
      </c>
      <c r="S259">
        <f t="shared" ref="S259:S322" si="27">IF(O259=1,(A259*12)*G259,0)</f>
        <v>24053.918611721605</v>
      </c>
      <c r="T259">
        <f t="shared" ref="T259:T322" si="28">IF(O259=1,F259*G259,0)</f>
        <v>6514.6029573412679</v>
      </c>
      <c r="U259">
        <f t="shared" ref="U259:U322" si="29">IF(O259=1,G259,0)</f>
        <v>0.80858943833943808</v>
      </c>
    </row>
    <row r="260" spans="1:21" x14ac:dyDescent="0.2">
      <c r="A260">
        <v>3617</v>
      </c>
      <c r="B260">
        <v>1</v>
      </c>
      <c r="C260">
        <v>0</v>
      </c>
      <c r="D260">
        <v>0</v>
      </c>
      <c r="E260">
        <v>904.25</v>
      </c>
      <c r="F260">
        <v>11755.25</v>
      </c>
      <c r="G260">
        <v>0.62105826118326113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f>IF(SUM(H260:N260)=0,0,IF(SUM(H260,opt!$E$5)=2,1,IF(SUM(I260,opt!$F$5)=2,1,IF(SUM(J260,opt!$G$5)=2,1,IF(SUM(K260,opt!$H$5)=2,1,IF(SUM(L260,opt!$I$5)=2,1,IF(SUM(M260,opt!$J$5)=2,1,IF(SUM(N260,opt!$K$5)=2,1,0))))))))</f>
        <v>1</v>
      </c>
      <c r="P260">
        <f t="shared" si="24"/>
        <v>0.62105826118326113</v>
      </c>
      <c r="Q260">
        <f t="shared" si="25"/>
        <v>0</v>
      </c>
      <c r="R260">
        <f t="shared" si="26"/>
        <v>0</v>
      </c>
      <c r="S260">
        <f t="shared" si="27"/>
        <v>26956.412768398266</v>
      </c>
      <c r="T260">
        <f t="shared" si="28"/>
        <v>7300.6951247745301</v>
      </c>
      <c r="U260">
        <f t="shared" si="29"/>
        <v>0.62105826118326113</v>
      </c>
    </row>
    <row r="261" spans="1:21" x14ac:dyDescent="0.2">
      <c r="A261">
        <v>17603</v>
      </c>
      <c r="B261">
        <v>1</v>
      </c>
      <c r="C261">
        <v>0</v>
      </c>
      <c r="D261">
        <v>0</v>
      </c>
      <c r="E261">
        <v>67478.166666666657</v>
      </c>
      <c r="F261">
        <v>120287.1666666667</v>
      </c>
      <c r="G261">
        <v>0.1669642857142857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>IF(SUM(H261:N261)=0,0,IF(SUM(H261,opt!$E$5)=2,1,IF(SUM(I261,opt!$F$5)=2,1,IF(SUM(J261,opt!$G$5)=2,1,IF(SUM(K261,opt!$H$5)=2,1,IF(SUM(L261,opt!$I$5)=2,1,IF(SUM(M261,opt!$J$5)=2,1,IF(SUM(N261,opt!$K$5)=2,1,0))))))))</f>
        <v>0</v>
      </c>
      <c r="P261">
        <f t="shared" si="24"/>
        <v>0</v>
      </c>
      <c r="Q261">
        <f t="shared" si="25"/>
        <v>0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0</v>
      </c>
    </row>
    <row r="262" spans="1:21" x14ac:dyDescent="0.2">
      <c r="A262">
        <v>6334</v>
      </c>
      <c r="B262">
        <v>0</v>
      </c>
      <c r="C262">
        <v>1</v>
      </c>
      <c r="D262">
        <v>0</v>
      </c>
      <c r="E262">
        <v>1583.5</v>
      </c>
      <c r="F262">
        <v>20585.5</v>
      </c>
      <c r="G262">
        <v>0.51566569092672021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>IF(SUM(H262:N262)=0,0,IF(SUM(H262,opt!$E$5)=2,1,IF(SUM(I262,opt!$F$5)=2,1,IF(SUM(J262,opt!$G$5)=2,1,IF(SUM(K262,opt!$H$5)=2,1,IF(SUM(L262,opt!$I$5)=2,1,IF(SUM(M262,opt!$J$5)=2,1,IF(SUM(N262,opt!$K$5)=2,1,0))))))))</f>
        <v>0</v>
      </c>
      <c r="P262">
        <f t="shared" si="24"/>
        <v>0</v>
      </c>
      <c r="Q262">
        <f t="shared" si="25"/>
        <v>0</v>
      </c>
      <c r="R262">
        <f t="shared" si="26"/>
        <v>0</v>
      </c>
      <c r="S262">
        <f t="shared" si="27"/>
        <v>0</v>
      </c>
      <c r="T262">
        <f t="shared" si="28"/>
        <v>0</v>
      </c>
      <c r="U262">
        <f t="shared" si="29"/>
        <v>0</v>
      </c>
    </row>
    <row r="263" spans="1:21" x14ac:dyDescent="0.2">
      <c r="A263">
        <v>3579</v>
      </c>
      <c r="B263">
        <v>1</v>
      </c>
      <c r="C263">
        <v>0</v>
      </c>
      <c r="D263">
        <v>0</v>
      </c>
      <c r="E263">
        <v>10140.5</v>
      </c>
      <c r="F263">
        <v>20877.5</v>
      </c>
      <c r="G263">
        <v>0.2949403079290851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>IF(SUM(H263:N263)=0,0,IF(SUM(H263,opt!$E$5)=2,1,IF(SUM(I263,opt!$F$5)=2,1,IF(SUM(J263,opt!$G$5)=2,1,IF(SUM(K263,opt!$H$5)=2,1,IF(SUM(L263,opt!$I$5)=2,1,IF(SUM(M263,opt!$J$5)=2,1,IF(SUM(N263,opt!$K$5)=2,1,0))))))))</f>
        <v>0</v>
      </c>
      <c r="P263">
        <f t="shared" si="24"/>
        <v>0</v>
      </c>
      <c r="Q263">
        <f t="shared" si="25"/>
        <v>0</v>
      </c>
      <c r="R263">
        <f t="shared" si="26"/>
        <v>0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 x14ac:dyDescent="0.2">
      <c r="A264">
        <v>1274</v>
      </c>
      <c r="B264">
        <v>1</v>
      </c>
      <c r="C264">
        <v>0</v>
      </c>
      <c r="D264">
        <v>0</v>
      </c>
      <c r="E264">
        <v>318.5</v>
      </c>
      <c r="F264">
        <v>4140.5</v>
      </c>
      <c r="G264">
        <v>0.6310561521811523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>IF(SUM(H264:N264)=0,0,IF(SUM(H264,opt!$E$5)=2,1,IF(SUM(I264,opt!$F$5)=2,1,IF(SUM(J264,opt!$G$5)=2,1,IF(SUM(K264,opt!$H$5)=2,1,IF(SUM(L264,opt!$I$5)=2,1,IF(SUM(M264,opt!$J$5)=2,1,IF(SUM(N264,opt!$K$5)=2,1,0))))))))</f>
        <v>0</v>
      </c>
      <c r="P264">
        <f t="shared" si="24"/>
        <v>0</v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0</v>
      </c>
    </row>
    <row r="265" spans="1:21" x14ac:dyDescent="0.2">
      <c r="A265">
        <v>5063</v>
      </c>
      <c r="B265">
        <v>1</v>
      </c>
      <c r="C265">
        <v>0</v>
      </c>
      <c r="D265">
        <v>0</v>
      </c>
      <c r="E265">
        <v>10126</v>
      </c>
      <c r="F265">
        <v>25315</v>
      </c>
      <c r="G265">
        <v>0.48700217511246918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>IF(SUM(H265:N265)=0,0,IF(SUM(H265,opt!$E$5)=2,1,IF(SUM(I265,opt!$F$5)=2,1,IF(SUM(J265,opt!$G$5)=2,1,IF(SUM(K265,opt!$H$5)=2,1,IF(SUM(L265,opt!$I$5)=2,1,IF(SUM(M265,opt!$J$5)=2,1,IF(SUM(N265,opt!$K$5)=2,1,0))))))))</f>
        <v>0</v>
      </c>
      <c r="P265">
        <f t="shared" si="24"/>
        <v>0</v>
      </c>
      <c r="Q265">
        <f t="shared" si="25"/>
        <v>0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0</v>
      </c>
    </row>
    <row r="266" spans="1:21" x14ac:dyDescent="0.2">
      <c r="A266">
        <v>9998</v>
      </c>
      <c r="B266">
        <v>0</v>
      </c>
      <c r="C266">
        <v>1</v>
      </c>
      <c r="D266">
        <v>0</v>
      </c>
      <c r="E266">
        <v>12497.5</v>
      </c>
      <c r="F266">
        <v>42491.5</v>
      </c>
      <c r="G266">
        <v>0.67149381174381195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>IF(SUM(H266:N266)=0,0,IF(SUM(H266,opt!$E$5)=2,1,IF(SUM(I266,opt!$F$5)=2,1,IF(SUM(J266,opt!$G$5)=2,1,IF(SUM(K266,opt!$H$5)=2,1,IF(SUM(L266,opt!$I$5)=2,1,IF(SUM(M266,opt!$J$5)=2,1,IF(SUM(N266,opt!$K$5)=2,1,0))))))))</f>
        <v>0</v>
      </c>
      <c r="P266">
        <f t="shared" si="24"/>
        <v>0</v>
      </c>
      <c r="Q266">
        <f t="shared" si="25"/>
        <v>0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 x14ac:dyDescent="0.2">
      <c r="A267">
        <v>7403</v>
      </c>
      <c r="B267">
        <v>1</v>
      </c>
      <c r="C267">
        <v>0</v>
      </c>
      <c r="D267">
        <v>0</v>
      </c>
      <c r="E267">
        <v>57990.166666666657</v>
      </c>
      <c r="F267">
        <v>80199.166666666657</v>
      </c>
      <c r="G267">
        <v>0.3452480158730159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>IF(SUM(H267:N267)=0,0,IF(SUM(H267,opt!$E$5)=2,1,IF(SUM(I267,opt!$F$5)=2,1,IF(SUM(J267,opt!$G$5)=2,1,IF(SUM(K267,opt!$H$5)=2,1,IF(SUM(L267,opt!$I$5)=2,1,IF(SUM(M267,opt!$J$5)=2,1,IF(SUM(N267,opt!$K$5)=2,1,0))))))))</f>
        <v>0</v>
      </c>
      <c r="P267">
        <f t="shared" si="24"/>
        <v>0</v>
      </c>
      <c r="Q267">
        <f t="shared" si="25"/>
        <v>0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 x14ac:dyDescent="0.2">
      <c r="A268">
        <v>19517</v>
      </c>
      <c r="B268">
        <v>0</v>
      </c>
      <c r="C268">
        <v>1</v>
      </c>
      <c r="D268">
        <v>0</v>
      </c>
      <c r="E268">
        <v>34154.75</v>
      </c>
      <c r="F268">
        <v>92705.75</v>
      </c>
      <c r="G268">
        <v>0.32161439948939952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>IF(SUM(H268:N268)=0,0,IF(SUM(H268,opt!$E$5)=2,1,IF(SUM(I268,opt!$F$5)=2,1,IF(SUM(J268,opt!$G$5)=2,1,IF(SUM(K268,opt!$H$5)=2,1,IF(SUM(L268,opt!$I$5)=2,1,IF(SUM(M268,opt!$J$5)=2,1,IF(SUM(N268,opt!$K$5)=2,1,0))))))))</f>
        <v>0</v>
      </c>
      <c r="P268">
        <f t="shared" si="24"/>
        <v>0</v>
      </c>
      <c r="Q268">
        <f t="shared" si="25"/>
        <v>0</v>
      </c>
      <c r="R268">
        <f t="shared" si="26"/>
        <v>0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 x14ac:dyDescent="0.2">
      <c r="A269">
        <v>8412</v>
      </c>
      <c r="B269">
        <v>0</v>
      </c>
      <c r="C269">
        <v>1</v>
      </c>
      <c r="D269">
        <v>0</v>
      </c>
      <c r="E269">
        <v>18927</v>
      </c>
      <c r="F269">
        <v>44163</v>
      </c>
      <c r="G269">
        <v>0.4893563242313243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>IF(SUM(H269:N269)=0,0,IF(SUM(H269,opt!$E$5)=2,1,IF(SUM(I269,opt!$F$5)=2,1,IF(SUM(J269,opt!$G$5)=2,1,IF(SUM(K269,opt!$H$5)=2,1,IF(SUM(L269,opt!$I$5)=2,1,IF(SUM(M269,opt!$J$5)=2,1,IF(SUM(N269,opt!$K$5)=2,1,0))))))))</f>
        <v>0</v>
      </c>
      <c r="P269">
        <f t="shared" si="24"/>
        <v>0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>
        <f t="shared" si="29"/>
        <v>0</v>
      </c>
    </row>
    <row r="270" spans="1:21" x14ac:dyDescent="0.2">
      <c r="A270">
        <v>4425</v>
      </c>
      <c r="B270">
        <v>1</v>
      </c>
      <c r="C270">
        <v>0</v>
      </c>
      <c r="D270">
        <v>0</v>
      </c>
      <c r="E270">
        <v>6637.5</v>
      </c>
      <c r="F270">
        <v>19912.5</v>
      </c>
      <c r="G270">
        <v>0.68248827561327563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>IF(SUM(H270:N270)=0,0,IF(SUM(H270,opt!$E$5)=2,1,IF(SUM(I270,opt!$F$5)=2,1,IF(SUM(J270,opt!$G$5)=2,1,IF(SUM(K270,opt!$H$5)=2,1,IF(SUM(L270,opt!$I$5)=2,1,IF(SUM(M270,opt!$J$5)=2,1,IF(SUM(N270,opt!$K$5)=2,1,0))))))))</f>
        <v>0</v>
      </c>
      <c r="P270">
        <f t="shared" si="24"/>
        <v>0</v>
      </c>
      <c r="Q270">
        <f t="shared" si="25"/>
        <v>0</v>
      </c>
      <c r="R270">
        <f t="shared" si="26"/>
        <v>0</v>
      </c>
      <c r="S270">
        <f t="shared" si="27"/>
        <v>0</v>
      </c>
      <c r="T270">
        <f t="shared" si="28"/>
        <v>0</v>
      </c>
      <c r="U270">
        <f t="shared" si="29"/>
        <v>0</v>
      </c>
    </row>
    <row r="271" spans="1:21" x14ac:dyDescent="0.2">
      <c r="A271">
        <v>4978</v>
      </c>
      <c r="B271">
        <v>0</v>
      </c>
      <c r="C271">
        <v>1</v>
      </c>
      <c r="D271">
        <v>0</v>
      </c>
      <c r="E271">
        <v>1244.5</v>
      </c>
      <c r="F271">
        <v>16178.5</v>
      </c>
      <c r="G271">
        <v>0.48125452325452339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>IF(SUM(H271:N271)=0,0,IF(SUM(H271,opt!$E$5)=2,1,IF(SUM(I271,opt!$F$5)=2,1,IF(SUM(J271,opt!$G$5)=2,1,IF(SUM(K271,opt!$H$5)=2,1,IF(SUM(L271,opt!$I$5)=2,1,IF(SUM(M271,opt!$J$5)=2,1,IF(SUM(N271,opt!$K$5)=2,1,0))))))))</f>
        <v>0</v>
      </c>
      <c r="P271">
        <f t="shared" si="24"/>
        <v>0</v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>
        <f t="shared" si="29"/>
        <v>0</v>
      </c>
    </row>
    <row r="272" spans="1:21" x14ac:dyDescent="0.2">
      <c r="A272">
        <v>2859</v>
      </c>
      <c r="B272">
        <v>1</v>
      </c>
      <c r="C272">
        <v>0</v>
      </c>
      <c r="D272">
        <v>0</v>
      </c>
      <c r="E272">
        <v>4288.5</v>
      </c>
      <c r="F272">
        <v>12865.5</v>
      </c>
      <c r="G272">
        <v>0.63758327783327784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>IF(SUM(H272:N272)=0,0,IF(SUM(H272,opt!$E$5)=2,1,IF(SUM(I272,opt!$F$5)=2,1,IF(SUM(J272,opt!$G$5)=2,1,IF(SUM(K272,opt!$H$5)=2,1,IF(SUM(L272,opt!$I$5)=2,1,IF(SUM(M272,opt!$J$5)=2,1,IF(SUM(N272,opt!$K$5)=2,1,0))))))))</f>
        <v>0</v>
      </c>
      <c r="P272">
        <f t="shared" si="24"/>
        <v>0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0</v>
      </c>
    </row>
    <row r="273" spans="1:21" x14ac:dyDescent="0.2">
      <c r="A273">
        <v>19161</v>
      </c>
      <c r="B273">
        <v>1</v>
      </c>
      <c r="C273">
        <v>0</v>
      </c>
      <c r="D273">
        <v>0</v>
      </c>
      <c r="E273">
        <v>23951.25</v>
      </c>
      <c r="F273">
        <v>81434.25</v>
      </c>
      <c r="G273">
        <v>0.3413337218337219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>IF(SUM(H273:N273)=0,0,IF(SUM(H273,opt!$E$5)=2,1,IF(SUM(I273,opt!$F$5)=2,1,IF(SUM(J273,opt!$G$5)=2,1,IF(SUM(K273,opt!$H$5)=2,1,IF(SUM(L273,opt!$I$5)=2,1,IF(SUM(M273,opt!$J$5)=2,1,IF(SUM(N273,opt!$K$5)=2,1,0))))))))</f>
        <v>0</v>
      </c>
      <c r="P273">
        <f t="shared" si="24"/>
        <v>0</v>
      </c>
      <c r="Q273">
        <f t="shared" si="25"/>
        <v>0</v>
      </c>
      <c r="R273">
        <f t="shared" si="26"/>
        <v>0</v>
      </c>
      <c r="S273">
        <f t="shared" si="27"/>
        <v>0</v>
      </c>
      <c r="T273">
        <f t="shared" si="28"/>
        <v>0</v>
      </c>
      <c r="U273">
        <f t="shared" si="29"/>
        <v>0</v>
      </c>
    </row>
    <row r="274" spans="1:21" x14ac:dyDescent="0.2">
      <c r="A274">
        <v>4876</v>
      </c>
      <c r="B274">
        <v>1</v>
      </c>
      <c r="C274">
        <v>0</v>
      </c>
      <c r="D274">
        <v>0</v>
      </c>
      <c r="E274">
        <v>7314</v>
      </c>
      <c r="F274">
        <v>21942</v>
      </c>
      <c r="G274">
        <v>0.48004058441558428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>IF(SUM(H274:N274)=0,0,IF(SUM(H274,opt!$E$5)=2,1,IF(SUM(I274,opt!$F$5)=2,1,IF(SUM(J274,opt!$G$5)=2,1,IF(SUM(K274,opt!$H$5)=2,1,IF(SUM(L274,opt!$I$5)=2,1,IF(SUM(M274,opt!$J$5)=2,1,IF(SUM(N274,opt!$K$5)=2,1,0))))))))</f>
        <v>0</v>
      </c>
      <c r="P274">
        <f t="shared" si="24"/>
        <v>0</v>
      </c>
      <c r="Q274">
        <f t="shared" si="25"/>
        <v>0</v>
      </c>
      <c r="R274">
        <f t="shared" si="26"/>
        <v>0</v>
      </c>
      <c r="S274">
        <f t="shared" si="27"/>
        <v>0</v>
      </c>
      <c r="T274">
        <f t="shared" si="28"/>
        <v>0</v>
      </c>
      <c r="U274">
        <f t="shared" si="29"/>
        <v>0</v>
      </c>
    </row>
    <row r="275" spans="1:21" x14ac:dyDescent="0.2">
      <c r="A275">
        <v>6074</v>
      </c>
      <c r="B275">
        <v>1</v>
      </c>
      <c r="C275">
        <v>0</v>
      </c>
      <c r="D275">
        <v>0</v>
      </c>
      <c r="E275">
        <v>13666.5</v>
      </c>
      <c r="F275">
        <v>31888.5</v>
      </c>
      <c r="G275">
        <v>0.67363541319791309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>IF(SUM(H275:N275)=0,0,IF(SUM(H275,opt!$E$5)=2,1,IF(SUM(I275,opt!$F$5)=2,1,IF(SUM(J275,opt!$G$5)=2,1,IF(SUM(K275,opt!$H$5)=2,1,IF(SUM(L275,opt!$I$5)=2,1,IF(SUM(M275,opt!$J$5)=2,1,IF(SUM(N275,opt!$K$5)=2,1,0))))))))</f>
        <v>0</v>
      </c>
      <c r="P275">
        <f t="shared" si="24"/>
        <v>0</v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0</v>
      </c>
    </row>
    <row r="276" spans="1:21" x14ac:dyDescent="0.2">
      <c r="A276">
        <v>7140</v>
      </c>
      <c r="B276">
        <v>0</v>
      </c>
      <c r="C276">
        <v>1</v>
      </c>
      <c r="D276">
        <v>0</v>
      </c>
      <c r="E276">
        <v>12495</v>
      </c>
      <c r="F276">
        <v>33915</v>
      </c>
      <c r="G276">
        <v>0.35972798035298031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f>IF(SUM(H276:N276)=0,0,IF(SUM(H276,opt!$E$5)=2,1,IF(SUM(I276,opt!$F$5)=2,1,IF(SUM(J276,opt!$G$5)=2,1,IF(SUM(K276,opt!$H$5)=2,1,IF(SUM(L276,opt!$I$5)=2,1,IF(SUM(M276,opt!$J$5)=2,1,IF(SUM(N276,opt!$K$5)=2,1,0))))))))</f>
        <v>1</v>
      </c>
      <c r="P276">
        <f t="shared" si="24"/>
        <v>0</v>
      </c>
      <c r="Q276">
        <f t="shared" si="25"/>
        <v>0.35972798035298031</v>
      </c>
      <c r="R276">
        <f t="shared" si="26"/>
        <v>0</v>
      </c>
      <c r="S276">
        <f t="shared" si="27"/>
        <v>30821.493356643354</v>
      </c>
      <c r="T276">
        <f t="shared" si="28"/>
        <v>12200.174453671327</v>
      </c>
      <c r="U276">
        <f t="shared" si="29"/>
        <v>0.35972798035298031</v>
      </c>
    </row>
    <row r="277" spans="1:21" x14ac:dyDescent="0.2">
      <c r="A277">
        <v>5476</v>
      </c>
      <c r="B277">
        <v>0</v>
      </c>
      <c r="C277">
        <v>1</v>
      </c>
      <c r="D277">
        <v>0</v>
      </c>
      <c r="E277">
        <v>13690</v>
      </c>
      <c r="F277">
        <v>30118</v>
      </c>
      <c r="G277">
        <v>0.52835327172827184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>IF(SUM(H277:N277)=0,0,IF(SUM(H277,opt!$E$5)=2,1,IF(SUM(I277,opt!$F$5)=2,1,IF(SUM(J277,opt!$G$5)=2,1,IF(SUM(K277,opt!$H$5)=2,1,IF(SUM(L277,opt!$I$5)=2,1,IF(SUM(M277,opt!$J$5)=2,1,IF(SUM(N277,opt!$K$5)=2,1,0))))))))</f>
        <v>0</v>
      </c>
      <c r="P277">
        <f t="shared" si="24"/>
        <v>0</v>
      </c>
      <c r="Q277">
        <f t="shared" si="25"/>
        <v>0</v>
      </c>
      <c r="R277">
        <f t="shared" si="26"/>
        <v>0</v>
      </c>
      <c r="S277">
        <f t="shared" si="27"/>
        <v>0</v>
      </c>
      <c r="T277">
        <f t="shared" si="28"/>
        <v>0</v>
      </c>
      <c r="U277">
        <f t="shared" si="29"/>
        <v>0</v>
      </c>
    </row>
    <row r="278" spans="1:21" x14ac:dyDescent="0.2">
      <c r="A278">
        <v>3423</v>
      </c>
      <c r="B278">
        <v>0</v>
      </c>
      <c r="C278">
        <v>0</v>
      </c>
      <c r="D278">
        <v>1</v>
      </c>
      <c r="E278">
        <v>5990.25</v>
      </c>
      <c r="F278">
        <v>16259.25</v>
      </c>
      <c r="G278">
        <v>0.61101082251082262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>IF(SUM(H278:N278)=0,0,IF(SUM(H278,opt!$E$5)=2,1,IF(SUM(I278,opt!$F$5)=2,1,IF(SUM(J278,opt!$G$5)=2,1,IF(SUM(K278,opt!$H$5)=2,1,IF(SUM(L278,opt!$I$5)=2,1,IF(SUM(M278,opt!$J$5)=2,1,IF(SUM(N278,opt!$K$5)=2,1,0))))))))</f>
        <v>0</v>
      </c>
      <c r="P278">
        <f t="shared" si="24"/>
        <v>0</v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>
        <f t="shared" si="29"/>
        <v>0</v>
      </c>
    </row>
    <row r="279" spans="1:21" x14ac:dyDescent="0.2">
      <c r="A279">
        <v>4765</v>
      </c>
      <c r="B279">
        <v>1</v>
      </c>
      <c r="C279">
        <v>0</v>
      </c>
      <c r="D279">
        <v>0</v>
      </c>
      <c r="E279">
        <v>1191.25</v>
      </c>
      <c r="F279">
        <v>15486.25</v>
      </c>
      <c r="G279">
        <v>0.51625942807192815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>IF(SUM(H279:N279)=0,0,IF(SUM(H279,opt!$E$5)=2,1,IF(SUM(I279,opt!$F$5)=2,1,IF(SUM(J279,opt!$G$5)=2,1,IF(SUM(K279,opt!$H$5)=2,1,IF(SUM(L279,opt!$I$5)=2,1,IF(SUM(M279,opt!$J$5)=2,1,IF(SUM(N279,opt!$K$5)=2,1,0))))))))</f>
        <v>0</v>
      </c>
      <c r="P279">
        <f t="shared" si="24"/>
        <v>0</v>
      </c>
      <c r="Q279">
        <f t="shared" si="25"/>
        <v>0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</row>
    <row r="280" spans="1:21" x14ac:dyDescent="0.2">
      <c r="A280">
        <v>6472</v>
      </c>
      <c r="B280">
        <v>1</v>
      </c>
      <c r="C280">
        <v>0</v>
      </c>
      <c r="D280">
        <v>0</v>
      </c>
      <c r="E280">
        <v>14562</v>
      </c>
      <c r="F280">
        <v>33978</v>
      </c>
      <c r="G280">
        <v>0.33008559904148149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>IF(SUM(H280:N280)=0,0,IF(SUM(H280,opt!$E$5)=2,1,IF(SUM(I280,opt!$F$5)=2,1,IF(SUM(J280,opt!$G$5)=2,1,IF(SUM(K280,opt!$H$5)=2,1,IF(SUM(L280,opt!$I$5)=2,1,IF(SUM(M280,opt!$J$5)=2,1,IF(SUM(N280,opt!$K$5)=2,1,0))))))))</f>
        <v>0</v>
      </c>
      <c r="P280">
        <f t="shared" si="24"/>
        <v>0</v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0</v>
      </c>
    </row>
    <row r="281" spans="1:21" x14ac:dyDescent="0.2">
      <c r="A281">
        <v>9241</v>
      </c>
      <c r="B281">
        <v>0</v>
      </c>
      <c r="C281">
        <v>1</v>
      </c>
      <c r="D281">
        <v>0</v>
      </c>
      <c r="E281">
        <v>23102.5</v>
      </c>
      <c r="F281">
        <v>50825.5</v>
      </c>
      <c r="G281">
        <v>0.63475811688311679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>IF(SUM(H281:N281)=0,0,IF(SUM(H281,opt!$E$5)=2,1,IF(SUM(I281,opt!$F$5)=2,1,IF(SUM(J281,opt!$G$5)=2,1,IF(SUM(K281,opt!$H$5)=2,1,IF(SUM(L281,opt!$I$5)=2,1,IF(SUM(M281,opt!$J$5)=2,1,IF(SUM(N281,opt!$K$5)=2,1,0))))))))</f>
        <v>0</v>
      </c>
      <c r="P281">
        <f t="shared" si="24"/>
        <v>0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0</v>
      </c>
    </row>
    <row r="282" spans="1:21" x14ac:dyDescent="0.2">
      <c r="A282">
        <v>4258</v>
      </c>
      <c r="B282">
        <v>1</v>
      </c>
      <c r="C282">
        <v>0</v>
      </c>
      <c r="D282">
        <v>0</v>
      </c>
      <c r="E282">
        <v>4258</v>
      </c>
      <c r="F282">
        <v>17032</v>
      </c>
      <c r="G282">
        <v>0.50429915223665223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>IF(SUM(H282:N282)=0,0,IF(SUM(H282,opt!$E$5)=2,1,IF(SUM(I282,opt!$F$5)=2,1,IF(SUM(J282,opt!$G$5)=2,1,IF(SUM(K282,opt!$H$5)=2,1,IF(SUM(L282,opt!$I$5)=2,1,IF(SUM(M282,opt!$J$5)=2,1,IF(SUM(N282,opt!$K$5)=2,1,0))))))))</f>
        <v>0</v>
      </c>
      <c r="P282">
        <f t="shared" si="24"/>
        <v>0</v>
      </c>
      <c r="Q282">
        <f t="shared" si="25"/>
        <v>0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</row>
    <row r="283" spans="1:21" x14ac:dyDescent="0.2">
      <c r="A283">
        <v>4736</v>
      </c>
      <c r="B283">
        <v>0</v>
      </c>
      <c r="C283">
        <v>1</v>
      </c>
      <c r="D283">
        <v>0</v>
      </c>
      <c r="E283">
        <v>2368</v>
      </c>
      <c r="F283">
        <v>16576</v>
      </c>
      <c r="G283">
        <v>0.66582310744810724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>IF(SUM(H283:N283)=0,0,IF(SUM(H283,opt!$E$5)=2,1,IF(SUM(I283,opt!$F$5)=2,1,IF(SUM(J283,opt!$G$5)=2,1,IF(SUM(K283,opt!$H$5)=2,1,IF(SUM(L283,opt!$I$5)=2,1,IF(SUM(M283,opt!$J$5)=2,1,IF(SUM(N283,opt!$K$5)=2,1,0))))))))</f>
        <v>0</v>
      </c>
      <c r="P283">
        <f t="shared" si="24"/>
        <v>0</v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0</v>
      </c>
      <c r="U283">
        <f t="shared" si="29"/>
        <v>0</v>
      </c>
    </row>
    <row r="284" spans="1:21" x14ac:dyDescent="0.2">
      <c r="A284">
        <v>2367</v>
      </c>
      <c r="B284">
        <v>1</v>
      </c>
      <c r="C284">
        <v>0</v>
      </c>
      <c r="D284">
        <v>0</v>
      </c>
      <c r="E284">
        <v>4734</v>
      </c>
      <c r="F284">
        <v>11835</v>
      </c>
      <c r="G284">
        <v>0.58511757686757693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>IF(SUM(H284:N284)=0,0,IF(SUM(H284,opt!$E$5)=2,1,IF(SUM(I284,opt!$F$5)=2,1,IF(SUM(J284,opt!$G$5)=2,1,IF(SUM(K284,opt!$H$5)=2,1,IF(SUM(L284,opt!$I$5)=2,1,IF(SUM(M284,opt!$J$5)=2,1,IF(SUM(N284,opt!$K$5)=2,1,0))))))))</f>
        <v>0</v>
      </c>
      <c r="P284">
        <f t="shared" si="24"/>
        <v>0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0</v>
      </c>
      <c r="U284">
        <f t="shared" si="29"/>
        <v>0</v>
      </c>
    </row>
    <row r="285" spans="1:21" x14ac:dyDescent="0.2">
      <c r="A285">
        <v>9715</v>
      </c>
      <c r="B285">
        <v>1</v>
      </c>
      <c r="C285">
        <v>0</v>
      </c>
      <c r="D285">
        <v>0</v>
      </c>
      <c r="E285">
        <v>17001.25</v>
      </c>
      <c r="F285">
        <v>46146.25</v>
      </c>
      <c r="G285">
        <v>0.39171085858585852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f>IF(SUM(H285:N285)=0,0,IF(SUM(H285,opt!$E$5)=2,1,IF(SUM(I285,opt!$F$5)=2,1,IF(SUM(J285,opt!$G$5)=2,1,IF(SUM(K285,opt!$H$5)=2,1,IF(SUM(L285,opt!$I$5)=2,1,IF(SUM(M285,opt!$J$5)=2,1,IF(SUM(N285,opt!$K$5)=2,1,0))))))))</f>
        <v>0</v>
      </c>
      <c r="P285">
        <f t="shared" si="24"/>
        <v>0</v>
      </c>
      <c r="Q285">
        <f t="shared" si="25"/>
        <v>0</v>
      </c>
      <c r="R285">
        <f t="shared" si="26"/>
        <v>0</v>
      </c>
      <c r="S285">
        <f t="shared" si="27"/>
        <v>0</v>
      </c>
      <c r="T285">
        <f t="shared" si="28"/>
        <v>0</v>
      </c>
      <c r="U285">
        <f t="shared" si="29"/>
        <v>0</v>
      </c>
    </row>
    <row r="286" spans="1:21" x14ac:dyDescent="0.2">
      <c r="A286">
        <v>13964</v>
      </c>
      <c r="B286">
        <v>1</v>
      </c>
      <c r="C286">
        <v>0</v>
      </c>
      <c r="D286">
        <v>0</v>
      </c>
      <c r="E286">
        <v>24437</v>
      </c>
      <c r="F286">
        <v>66329</v>
      </c>
      <c r="G286">
        <v>0.54062803862803865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>IF(SUM(H286:N286)=0,0,IF(SUM(H286,opt!$E$5)=2,1,IF(SUM(I286,opt!$F$5)=2,1,IF(SUM(J286,opt!$G$5)=2,1,IF(SUM(K286,opt!$H$5)=2,1,IF(SUM(L286,opt!$I$5)=2,1,IF(SUM(M286,opt!$J$5)=2,1,IF(SUM(N286,opt!$K$5)=2,1,0))))))))</f>
        <v>0</v>
      </c>
      <c r="P286">
        <f t="shared" si="24"/>
        <v>0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0</v>
      </c>
    </row>
    <row r="287" spans="1:21" x14ac:dyDescent="0.2">
      <c r="A287">
        <v>2977</v>
      </c>
      <c r="B287">
        <v>1</v>
      </c>
      <c r="C287">
        <v>0</v>
      </c>
      <c r="D287">
        <v>0</v>
      </c>
      <c r="E287">
        <v>2977</v>
      </c>
      <c r="F287">
        <v>11908</v>
      </c>
      <c r="G287">
        <v>0.47207158119658132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>IF(SUM(H287:N287)=0,0,IF(SUM(H287,opt!$E$5)=2,1,IF(SUM(I287,opt!$F$5)=2,1,IF(SUM(J287,opt!$G$5)=2,1,IF(SUM(K287,opt!$H$5)=2,1,IF(SUM(L287,opt!$I$5)=2,1,IF(SUM(M287,opt!$J$5)=2,1,IF(SUM(N287,opt!$K$5)=2,1,0))))))))</f>
        <v>0</v>
      </c>
      <c r="P287">
        <f t="shared" si="24"/>
        <v>0</v>
      </c>
      <c r="Q287">
        <f t="shared" si="25"/>
        <v>0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</row>
    <row r="288" spans="1:21" x14ac:dyDescent="0.2">
      <c r="A288">
        <v>4898</v>
      </c>
      <c r="B288">
        <v>0</v>
      </c>
      <c r="C288">
        <v>1</v>
      </c>
      <c r="D288">
        <v>0</v>
      </c>
      <c r="E288">
        <v>4898</v>
      </c>
      <c r="F288">
        <v>19592</v>
      </c>
      <c r="G288">
        <v>0.77783495670995662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>IF(SUM(H288:N288)=0,0,IF(SUM(H288,opt!$E$5)=2,1,IF(SUM(I288,opt!$F$5)=2,1,IF(SUM(J288,opt!$G$5)=2,1,IF(SUM(K288,opt!$H$5)=2,1,IF(SUM(L288,opt!$I$5)=2,1,IF(SUM(M288,opt!$J$5)=2,1,IF(SUM(N288,opt!$K$5)=2,1,0))))))))</f>
        <v>0</v>
      </c>
      <c r="P288">
        <f t="shared" si="24"/>
        <v>0</v>
      </c>
      <c r="Q288">
        <f t="shared" si="25"/>
        <v>0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 x14ac:dyDescent="0.2">
      <c r="A289">
        <v>2332</v>
      </c>
      <c r="B289">
        <v>1</v>
      </c>
      <c r="C289">
        <v>0</v>
      </c>
      <c r="D289">
        <v>0</v>
      </c>
      <c r="E289">
        <v>1749</v>
      </c>
      <c r="F289">
        <v>8745</v>
      </c>
      <c r="G289">
        <v>0.73936697330447332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1</v>
      </c>
      <c r="N289">
        <v>0</v>
      </c>
      <c r="O289">
        <f>IF(SUM(H289:N289)=0,0,IF(SUM(H289,opt!$E$5)=2,1,IF(SUM(I289,opt!$F$5)=2,1,IF(SUM(J289,opt!$G$5)=2,1,IF(SUM(K289,opt!$H$5)=2,1,IF(SUM(L289,opt!$I$5)=2,1,IF(SUM(M289,opt!$J$5)=2,1,IF(SUM(N289,opt!$K$5)=2,1,0))))))))</f>
        <v>1</v>
      </c>
      <c r="P289">
        <f t="shared" si="24"/>
        <v>0.73936697330447332</v>
      </c>
      <c r="Q289">
        <f t="shared" si="25"/>
        <v>0</v>
      </c>
      <c r="R289">
        <f t="shared" si="26"/>
        <v>0</v>
      </c>
      <c r="S289">
        <f t="shared" si="27"/>
        <v>20690.44538095238</v>
      </c>
      <c r="T289">
        <f t="shared" si="28"/>
        <v>6465.764181547619</v>
      </c>
      <c r="U289">
        <f t="shared" si="29"/>
        <v>0.73936697330447332</v>
      </c>
    </row>
    <row r="290" spans="1:21" x14ac:dyDescent="0.2">
      <c r="A290">
        <v>4306</v>
      </c>
      <c r="B290">
        <v>1</v>
      </c>
      <c r="C290">
        <v>0</v>
      </c>
      <c r="D290">
        <v>0</v>
      </c>
      <c r="E290">
        <v>15071</v>
      </c>
      <c r="F290">
        <v>27989</v>
      </c>
      <c r="G290">
        <v>0.32595165945165949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>IF(SUM(H290:N290)=0,0,IF(SUM(H290,opt!$E$5)=2,1,IF(SUM(I290,opt!$F$5)=2,1,IF(SUM(J290,opt!$G$5)=2,1,IF(SUM(K290,opt!$H$5)=2,1,IF(SUM(L290,opt!$I$5)=2,1,IF(SUM(M290,opt!$J$5)=2,1,IF(SUM(N290,opt!$K$5)=2,1,0))))))))</f>
        <v>0</v>
      </c>
      <c r="P290">
        <f t="shared" si="24"/>
        <v>0</v>
      </c>
      <c r="Q290">
        <f t="shared" si="25"/>
        <v>0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0</v>
      </c>
    </row>
    <row r="291" spans="1:21" x14ac:dyDescent="0.2">
      <c r="A291">
        <v>6274</v>
      </c>
      <c r="B291">
        <v>0</v>
      </c>
      <c r="C291">
        <v>1</v>
      </c>
      <c r="D291">
        <v>0</v>
      </c>
      <c r="E291">
        <v>9411</v>
      </c>
      <c r="F291">
        <v>28233</v>
      </c>
      <c r="G291">
        <v>0.70867549811299824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>IF(SUM(H291:N291)=0,0,IF(SUM(H291,opt!$E$5)=2,1,IF(SUM(I291,opt!$F$5)=2,1,IF(SUM(J291,opt!$G$5)=2,1,IF(SUM(K291,opt!$H$5)=2,1,IF(SUM(L291,opt!$I$5)=2,1,IF(SUM(M291,opt!$J$5)=2,1,IF(SUM(N291,opt!$K$5)=2,1,0))))))))</f>
        <v>0</v>
      </c>
      <c r="P291">
        <f t="shared" si="24"/>
        <v>0</v>
      </c>
      <c r="Q291">
        <f t="shared" si="25"/>
        <v>0</v>
      </c>
      <c r="R291">
        <f t="shared" si="26"/>
        <v>0</v>
      </c>
      <c r="S291">
        <f t="shared" si="27"/>
        <v>0</v>
      </c>
      <c r="T291">
        <f t="shared" si="28"/>
        <v>0</v>
      </c>
      <c r="U291">
        <f t="shared" si="29"/>
        <v>0</v>
      </c>
    </row>
    <row r="292" spans="1:21" x14ac:dyDescent="0.2">
      <c r="A292">
        <v>5121</v>
      </c>
      <c r="B292">
        <v>1</v>
      </c>
      <c r="C292">
        <v>0</v>
      </c>
      <c r="D292">
        <v>0</v>
      </c>
      <c r="E292">
        <v>0</v>
      </c>
      <c r="F292">
        <v>15363</v>
      </c>
      <c r="G292">
        <v>0.58386507936507914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>IF(SUM(H292:N292)=0,0,IF(SUM(H292,opt!$E$5)=2,1,IF(SUM(I292,opt!$F$5)=2,1,IF(SUM(J292,opt!$G$5)=2,1,IF(SUM(K292,opt!$H$5)=2,1,IF(SUM(L292,opt!$I$5)=2,1,IF(SUM(M292,opt!$J$5)=2,1,IF(SUM(N292,opt!$K$5)=2,1,0))))))))</f>
        <v>0</v>
      </c>
      <c r="P292">
        <f t="shared" si="24"/>
        <v>0</v>
      </c>
      <c r="Q292">
        <f t="shared" si="25"/>
        <v>0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 x14ac:dyDescent="0.2">
      <c r="A293">
        <v>16880</v>
      </c>
      <c r="B293">
        <v>1</v>
      </c>
      <c r="C293">
        <v>0</v>
      </c>
      <c r="D293">
        <v>0</v>
      </c>
      <c r="E293">
        <v>12660</v>
      </c>
      <c r="F293">
        <v>63300</v>
      </c>
      <c r="G293">
        <v>0.39864790764790747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>IF(SUM(H293:N293)=0,0,IF(SUM(H293,opt!$E$5)=2,1,IF(SUM(I293,opt!$F$5)=2,1,IF(SUM(J293,opt!$G$5)=2,1,IF(SUM(K293,opt!$H$5)=2,1,IF(SUM(L293,opt!$I$5)=2,1,IF(SUM(M293,opt!$J$5)=2,1,IF(SUM(N293,opt!$K$5)=2,1,0))))))))</f>
        <v>0</v>
      </c>
      <c r="P293">
        <f t="shared" si="24"/>
        <v>0</v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0</v>
      </c>
    </row>
    <row r="294" spans="1:21" x14ac:dyDescent="0.2">
      <c r="A294">
        <v>4680</v>
      </c>
      <c r="B294">
        <v>1</v>
      </c>
      <c r="C294">
        <v>0</v>
      </c>
      <c r="D294">
        <v>0</v>
      </c>
      <c r="E294">
        <v>1170</v>
      </c>
      <c r="F294">
        <v>15210</v>
      </c>
      <c r="G294">
        <v>0.73500207431457409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>IF(SUM(H294:N294)=0,0,IF(SUM(H294,opt!$E$5)=2,1,IF(SUM(I294,opt!$F$5)=2,1,IF(SUM(J294,opt!$G$5)=2,1,IF(SUM(K294,opt!$H$5)=2,1,IF(SUM(L294,opt!$I$5)=2,1,IF(SUM(M294,opt!$J$5)=2,1,IF(SUM(N294,opt!$K$5)=2,1,0))))))))</f>
        <v>0</v>
      </c>
      <c r="P294">
        <f t="shared" si="24"/>
        <v>0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0</v>
      </c>
    </row>
    <row r="295" spans="1:21" x14ac:dyDescent="0.2">
      <c r="A295">
        <v>4537</v>
      </c>
      <c r="B295">
        <v>0</v>
      </c>
      <c r="C295">
        <v>1</v>
      </c>
      <c r="D295">
        <v>0</v>
      </c>
      <c r="E295">
        <v>7939.75</v>
      </c>
      <c r="F295">
        <v>21550.75</v>
      </c>
      <c r="G295">
        <v>0.3808204099821747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>IF(SUM(H295:N295)=0,0,IF(SUM(H295,opt!$E$5)=2,1,IF(SUM(I295,opt!$F$5)=2,1,IF(SUM(J295,opt!$G$5)=2,1,IF(SUM(K295,opt!$H$5)=2,1,IF(SUM(L295,opt!$I$5)=2,1,IF(SUM(M295,opt!$J$5)=2,1,IF(SUM(N295,opt!$K$5)=2,1,0))))))))</f>
        <v>0</v>
      </c>
      <c r="P295">
        <f t="shared" si="24"/>
        <v>0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0</v>
      </c>
      <c r="U295">
        <f t="shared" si="29"/>
        <v>0</v>
      </c>
    </row>
    <row r="296" spans="1:21" x14ac:dyDescent="0.2">
      <c r="A296">
        <v>2296</v>
      </c>
      <c r="B296">
        <v>1</v>
      </c>
      <c r="C296">
        <v>0</v>
      </c>
      <c r="D296">
        <v>0</v>
      </c>
      <c r="E296">
        <v>574</v>
      </c>
      <c r="F296">
        <v>7462</v>
      </c>
      <c r="G296">
        <v>0.64929630785880776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f>IF(SUM(H296:N296)=0,0,IF(SUM(H296,opt!$E$5)=2,1,IF(SUM(I296,opt!$F$5)=2,1,IF(SUM(J296,opt!$G$5)=2,1,IF(SUM(K296,opt!$H$5)=2,1,IF(SUM(L296,opt!$I$5)=2,1,IF(SUM(M296,opt!$J$5)=2,1,IF(SUM(N296,opt!$K$5)=2,1,0))))))))</f>
        <v>0</v>
      </c>
      <c r="P296">
        <f t="shared" si="24"/>
        <v>0</v>
      </c>
      <c r="Q296">
        <f t="shared" si="25"/>
        <v>0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</row>
    <row r="297" spans="1:21" x14ac:dyDescent="0.2">
      <c r="A297">
        <v>1051</v>
      </c>
      <c r="B297">
        <v>1</v>
      </c>
      <c r="C297">
        <v>0</v>
      </c>
      <c r="D297">
        <v>0</v>
      </c>
      <c r="E297">
        <v>0</v>
      </c>
      <c r="F297">
        <v>3153</v>
      </c>
      <c r="G297">
        <v>0.90769938394938388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>IF(SUM(H297:N297)=0,0,IF(SUM(H297,opt!$E$5)=2,1,IF(SUM(I297,opt!$F$5)=2,1,IF(SUM(J297,opt!$G$5)=2,1,IF(SUM(K297,opt!$H$5)=2,1,IF(SUM(L297,opt!$I$5)=2,1,IF(SUM(M297,opt!$J$5)=2,1,IF(SUM(N297,opt!$K$5)=2,1,0))))))))</f>
        <v>0</v>
      </c>
      <c r="P297">
        <f t="shared" si="24"/>
        <v>0</v>
      </c>
      <c r="Q297">
        <f t="shared" si="25"/>
        <v>0</v>
      </c>
      <c r="R297">
        <f t="shared" si="26"/>
        <v>0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 x14ac:dyDescent="0.2">
      <c r="A298">
        <v>6931</v>
      </c>
      <c r="B298">
        <v>0</v>
      </c>
      <c r="C298">
        <v>1</v>
      </c>
      <c r="D298">
        <v>0</v>
      </c>
      <c r="E298">
        <v>5198.25</v>
      </c>
      <c r="F298">
        <v>25991.25</v>
      </c>
      <c r="G298">
        <v>0.60749518537018521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f>IF(SUM(H298:N298)=0,0,IF(SUM(H298,opt!$E$5)=2,1,IF(SUM(I298,opt!$F$5)=2,1,IF(SUM(J298,opt!$G$5)=2,1,IF(SUM(K298,opt!$H$5)=2,1,IF(SUM(L298,opt!$I$5)=2,1,IF(SUM(M298,opt!$J$5)=2,1,IF(SUM(N298,opt!$K$5)=2,1,0))))))))</f>
        <v>1</v>
      </c>
      <c r="P298">
        <f t="shared" si="24"/>
        <v>0</v>
      </c>
      <c r="Q298">
        <f t="shared" si="25"/>
        <v>0.60749518537018521</v>
      </c>
      <c r="R298">
        <f t="shared" si="26"/>
        <v>0</v>
      </c>
      <c r="S298">
        <f t="shared" si="27"/>
        <v>50526.589557609041</v>
      </c>
      <c r="T298">
        <f t="shared" si="28"/>
        <v>15789.559236752826</v>
      </c>
      <c r="U298">
        <f t="shared" si="29"/>
        <v>0.60749518537018521</v>
      </c>
    </row>
    <row r="299" spans="1:21" x14ac:dyDescent="0.2">
      <c r="A299">
        <v>5295</v>
      </c>
      <c r="B299">
        <v>1</v>
      </c>
      <c r="C299">
        <v>0</v>
      </c>
      <c r="D299">
        <v>0</v>
      </c>
      <c r="E299">
        <v>6618.75</v>
      </c>
      <c r="F299">
        <v>22503.75</v>
      </c>
      <c r="G299">
        <v>0.6186828726828727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f>IF(SUM(H299:N299)=0,0,IF(SUM(H299,opt!$E$5)=2,1,IF(SUM(I299,opt!$F$5)=2,1,IF(SUM(J299,opt!$G$5)=2,1,IF(SUM(K299,opt!$H$5)=2,1,IF(SUM(L299,opt!$I$5)=2,1,IF(SUM(M299,opt!$J$5)=2,1,IF(SUM(N299,opt!$K$5)=2,1,0))))))))</f>
        <v>0</v>
      </c>
      <c r="P299">
        <f t="shared" si="24"/>
        <v>0</v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0</v>
      </c>
    </row>
    <row r="300" spans="1:21" x14ac:dyDescent="0.2">
      <c r="A300">
        <v>4197</v>
      </c>
      <c r="B300">
        <v>1</v>
      </c>
      <c r="C300">
        <v>0</v>
      </c>
      <c r="D300">
        <v>0</v>
      </c>
      <c r="E300">
        <v>10492.5</v>
      </c>
      <c r="F300">
        <v>23083.5</v>
      </c>
      <c r="G300">
        <v>0.45781393810437931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>IF(SUM(H300:N300)=0,0,IF(SUM(H300,opt!$E$5)=2,1,IF(SUM(I300,opt!$F$5)=2,1,IF(SUM(J300,opt!$G$5)=2,1,IF(SUM(K300,opt!$H$5)=2,1,IF(SUM(L300,opt!$I$5)=2,1,IF(SUM(M300,opt!$J$5)=2,1,IF(SUM(N300,opt!$K$5)=2,1,0))))))))</f>
        <v>0</v>
      </c>
      <c r="P300">
        <f t="shared" si="24"/>
        <v>0</v>
      </c>
      <c r="Q300">
        <f t="shared" si="25"/>
        <v>0</v>
      </c>
      <c r="R300">
        <f t="shared" si="26"/>
        <v>0</v>
      </c>
      <c r="S300">
        <f t="shared" si="27"/>
        <v>0</v>
      </c>
      <c r="T300">
        <f t="shared" si="28"/>
        <v>0</v>
      </c>
      <c r="U300">
        <f t="shared" si="29"/>
        <v>0</v>
      </c>
    </row>
    <row r="301" spans="1:21" x14ac:dyDescent="0.2">
      <c r="A301">
        <v>3886</v>
      </c>
      <c r="B301">
        <v>0</v>
      </c>
      <c r="C301">
        <v>0</v>
      </c>
      <c r="D301">
        <v>1</v>
      </c>
      <c r="E301">
        <v>9715</v>
      </c>
      <c r="F301">
        <v>21373</v>
      </c>
      <c r="G301">
        <v>0.61712785825285832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>IF(SUM(H301:N301)=0,0,IF(SUM(H301,opt!$E$5)=2,1,IF(SUM(I301,opt!$F$5)=2,1,IF(SUM(J301,opt!$G$5)=2,1,IF(SUM(K301,opt!$H$5)=2,1,IF(SUM(L301,opt!$I$5)=2,1,IF(SUM(M301,opt!$J$5)=2,1,IF(SUM(N301,opt!$K$5)=2,1,0))))))))</f>
        <v>0</v>
      </c>
      <c r="P301">
        <f t="shared" si="24"/>
        <v>0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0</v>
      </c>
    </row>
    <row r="302" spans="1:21" x14ac:dyDescent="0.2">
      <c r="A302">
        <v>6687</v>
      </c>
      <c r="B302">
        <v>1</v>
      </c>
      <c r="C302">
        <v>0</v>
      </c>
      <c r="D302">
        <v>0</v>
      </c>
      <c r="E302">
        <v>25633.5</v>
      </c>
      <c r="F302">
        <v>45694.5</v>
      </c>
      <c r="G302">
        <v>0.4560034271284274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>IF(SUM(H302:N302)=0,0,IF(SUM(H302,opt!$E$5)=2,1,IF(SUM(I302,opt!$F$5)=2,1,IF(SUM(J302,opt!$G$5)=2,1,IF(SUM(K302,opt!$H$5)=2,1,IF(SUM(L302,opt!$I$5)=2,1,IF(SUM(M302,opt!$J$5)=2,1,IF(SUM(N302,opt!$K$5)=2,1,0))))))))</f>
        <v>0</v>
      </c>
      <c r="P302">
        <f t="shared" si="24"/>
        <v>0</v>
      </c>
      <c r="Q302">
        <f t="shared" si="25"/>
        <v>0</v>
      </c>
      <c r="R302">
        <f t="shared" si="26"/>
        <v>0</v>
      </c>
      <c r="S302">
        <f t="shared" si="27"/>
        <v>0</v>
      </c>
      <c r="T302">
        <f t="shared" si="28"/>
        <v>0</v>
      </c>
      <c r="U302">
        <f t="shared" si="29"/>
        <v>0</v>
      </c>
    </row>
    <row r="303" spans="1:21" x14ac:dyDescent="0.2">
      <c r="A303">
        <v>2177</v>
      </c>
      <c r="B303">
        <v>0</v>
      </c>
      <c r="C303">
        <v>0</v>
      </c>
      <c r="D303">
        <v>1</v>
      </c>
      <c r="E303">
        <v>3265.5</v>
      </c>
      <c r="F303">
        <v>9796.5</v>
      </c>
      <c r="G303">
        <v>0.73454828504828518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>IF(SUM(H303:N303)=0,0,IF(SUM(H303,opt!$E$5)=2,1,IF(SUM(I303,opt!$F$5)=2,1,IF(SUM(J303,opt!$G$5)=2,1,IF(SUM(K303,opt!$H$5)=2,1,IF(SUM(L303,opt!$I$5)=2,1,IF(SUM(M303,opt!$J$5)=2,1,IF(SUM(N303,opt!$K$5)=2,1,0))))))))</f>
        <v>0</v>
      </c>
      <c r="P303">
        <f t="shared" si="24"/>
        <v>0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0</v>
      </c>
    </row>
    <row r="304" spans="1:21" x14ac:dyDescent="0.2">
      <c r="A304">
        <v>2322</v>
      </c>
      <c r="B304">
        <v>0</v>
      </c>
      <c r="C304">
        <v>1</v>
      </c>
      <c r="D304">
        <v>0</v>
      </c>
      <c r="E304">
        <v>0</v>
      </c>
      <c r="F304">
        <v>6966</v>
      </c>
      <c r="G304">
        <v>0.69616221278721302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>IF(SUM(H304:N304)=0,0,IF(SUM(H304,opt!$E$5)=2,1,IF(SUM(I304,opt!$F$5)=2,1,IF(SUM(J304,opt!$G$5)=2,1,IF(SUM(K304,opt!$H$5)=2,1,IF(SUM(L304,opt!$I$5)=2,1,IF(SUM(M304,opt!$J$5)=2,1,IF(SUM(N304,opt!$K$5)=2,1,0))))))))</f>
        <v>0</v>
      </c>
      <c r="P304">
        <f t="shared" si="24"/>
        <v>0</v>
      </c>
      <c r="Q304">
        <f t="shared" si="25"/>
        <v>0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 x14ac:dyDescent="0.2">
      <c r="A305">
        <v>9679</v>
      </c>
      <c r="B305">
        <v>1</v>
      </c>
      <c r="C305">
        <v>0</v>
      </c>
      <c r="D305">
        <v>0</v>
      </c>
      <c r="E305">
        <v>2419.75</v>
      </c>
      <c r="F305">
        <v>31456.75</v>
      </c>
      <c r="G305">
        <v>0.70111345598845587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f>IF(SUM(H305:N305)=0,0,IF(SUM(H305,opt!$E$5)=2,1,IF(SUM(I305,opt!$F$5)=2,1,IF(SUM(J305,opt!$G$5)=2,1,IF(SUM(K305,opt!$H$5)=2,1,IF(SUM(L305,opt!$I$5)=2,1,IF(SUM(M305,opt!$J$5)=2,1,IF(SUM(N305,opt!$K$5)=2,1,0))))))))</f>
        <v>1</v>
      </c>
      <c r="P305">
        <f t="shared" si="24"/>
        <v>0.70111345598845587</v>
      </c>
      <c r="Q305">
        <f t="shared" si="25"/>
        <v>0</v>
      </c>
      <c r="R305">
        <f t="shared" si="26"/>
        <v>0</v>
      </c>
      <c r="S305">
        <f t="shared" si="27"/>
        <v>81432.925686147166</v>
      </c>
      <c r="T305">
        <f t="shared" si="28"/>
        <v>22054.750706664858</v>
      </c>
      <c r="U305">
        <f t="shared" si="29"/>
        <v>0.70111345598845587</v>
      </c>
    </row>
    <row r="306" spans="1:21" x14ac:dyDescent="0.2">
      <c r="A306">
        <v>6644</v>
      </c>
      <c r="B306">
        <v>0</v>
      </c>
      <c r="C306">
        <v>1</v>
      </c>
      <c r="D306">
        <v>0</v>
      </c>
      <c r="E306">
        <v>0</v>
      </c>
      <c r="F306">
        <v>19932</v>
      </c>
      <c r="G306">
        <v>0.55603942585192578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1</v>
      </c>
      <c r="O306">
        <f>IF(SUM(H306:N306)=0,0,IF(SUM(H306,opt!$E$5)=2,1,IF(SUM(I306,opt!$F$5)=2,1,IF(SUM(J306,opt!$G$5)=2,1,IF(SUM(K306,opt!$H$5)=2,1,IF(SUM(L306,opt!$I$5)=2,1,IF(SUM(M306,opt!$J$5)=2,1,IF(SUM(N306,opt!$K$5)=2,1,0))))))))</f>
        <v>1</v>
      </c>
      <c r="P306">
        <f t="shared" si="24"/>
        <v>0</v>
      </c>
      <c r="Q306">
        <f t="shared" si="25"/>
        <v>0.55603942585192578</v>
      </c>
      <c r="R306">
        <f t="shared" si="26"/>
        <v>0</v>
      </c>
      <c r="S306">
        <f t="shared" si="27"/>
        <v>44331.91134432234</v>
      </c>
      <c r="T306">
        <f t="shared" si="28"/>
        <v>11082.977836080585</v>
      </c>
      <c r="U306">
        <f t="shared" si="29"/>
        <v>0.55603942585192578</v>
      </c>
    </row>
    <row r="307" spans="1:21" x14ac:dyDescent="0.2">
      <c r="A307">
        <v>6201</v>
      </c>
      <c r="B307">
        <v>0</v>
      </c>
      <c r="C307">
        <v>1</v>
      </c>
      <c r="D307">
        <v>0</v>
      </c>
      <c r="E307">
        <v>32038.5</v>
      </c>
      <c r="F307">
        <v>50641.5</v>
      </c>
      <c r="G307">
        <v>0.27932951770451769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>IF(SUM(H307:N307)=0,0,IF(SUM(H307,opt!$E$5)=2,1,IF(SUM(I307,opt!$F$5)=2,1,IF(SUM(J307,opt!$G$5)=2,1,IF(SUM(K307,opt!$H$5)=2,1,IF(SUM(L307,opt!$I$5)=2,1,IF(SUM(M307,opt!$J$5)=2,1,IF(SUM(N307,opt!$K$5)=2,1,0))))))))</f>
        <v>1</v>
      </c>
      <c r="P307">
        <f t="shared" si="24"/>
        <v>0</v>
      </c>
      <c r="Q307">
        <f t="shared" si="25"/>
        <v>0.27932951770451769</v>
      </c>
      <c r="R307">
        <f t="shared" si="26"/>
        <v>0</v>
      </c>
      <c r="S307">
        <f t="shared" si="27"/>
        <v>20785.468071428571</v>
      </c>
      <c r="T307">
        <f t="shared" si="28"/>
        <v>14145.665770833333</v>
      </c>
      <c r="U307">
        <f t="shared" si="29"/>
        <v>0.27932951770451769</v>
      </c>
    </row>
    <row r="308" spans="1:21" x14ac:dyDescent="0.2">
      <c r="A308">
        <v>4850</v>
      </c>
      <c r="B308">
        <v>0</v>
      </c>
      <c r="C308">
        <v>1</v>
      </c>
      <c r="D308">
        <v>0</v>
      </c>
      <c r="E308">
        <v>6062.5</v>
      </c>
      <c r="F308">
        <v>20612.5</v>
      </c>
      <c r="G308">
        <v>0.79129816017316013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>IF(SUM(H308:N308)=0,0,IF(SUM(H308,opt!$E$5)=2,1,IF(SUM(I308,opt!$F$5)=2,1,IF(SUM(J308,opt!$G$5)=2,1,IF(SUM(K308,opt!$H$5)=2,1,IF(SUM(L308,opt!$I$5)=2,1,IF(SUM(M308,opt!$J$5)=2,1,IF(SUM(N308,opt!$K$5)=2,1,0))))))))</f>
        <v>0</v>
      </c>
      <c r="P308">
        <f t="shared" si="24"/>
        <v>0</v>
      </c>
      <c r="Q308">
        <f t="shared" si="25"/>
        <v>0</v>
      </c>
      <c r="R308">
        <f t="shared" si="26"/>
        <v>0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 x14ac:dyDescent="0.2">
      <c r="A309">
        <v>4401</v>
      </c>
      <c r="B309">
        <v>1</v>
      </c>
      <c r="C309">
        <v>0</v>
      </c>
      <c r="D309">
        <v>0</v>
      </c>
      <c r="E309">
        <v>5501.25</v>
      </c>
      <c r="F309">
        <v>18704.25</v>
      </c>
      <c r="G309">
        <v>0.40716989954489941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>IF(SUM(H309:N309)=0,0,IF(SUM(H309,opt!$E$5)=2,1,IF(SUM(I309,opt!$F$5)=2,1,IF(SUM(J309,opt!$G$5)=2,1,IF(SUM(K309,opt!$H$5)=2,1,IF(SUM(L309,opt!$I$5)=2,1,IF(SUM(M309,opt!$J$5)=2,1,IF(SUM(N309,opt!$K$5)=2,1,0))))))))</f>
        <v>0</v>
      </c>
      <c r="P309">
        <f t="shared" si="24"/>
        <v>0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0</v>
      </c>
      <c r="U309">
        <f t="shared" si="29"/>
        <v>0</v>
      </c>
    </row>
    <row r="310" spans="1:21" x14ac:dyDescent="0.2">
      <c r="A310">
        <v>6077</v>
      </c>
      <c r="B310">
        <v>0</v>
      </c>
      <c r="C310">
        <v>0</v>
      </c>
      <c r="D310">
        <v>1</v>
      </c>
      <c r="E310">
        <v>9115.5</v>
      </c>
      <c r="F310">
        <v>27346.5</v>
      </c>
      <c r="G310">
        <v>0.59389217726717736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>IF(SUM(H310:N310)=0,0,IF(SUM(H310,opt!$E$5)=2,1,IF(SUM(I310,opt!$F$5)=2,1,IF(SUM(J310,opt!$G$5)=2,1,IF(SUM(K310,opt!$H$5)=2,1,IF(SUM(L310,opt!$I$5)=2,1,IF(SUM(M310,opt!$J$5)=2,1,IF(SUM(N310,opt!$K$5)=2,1,0))))))))</f>
        <v>0</v>
      </c>
      <c r="P310">
        <f t="shared" si="24"/>
        <v>0</v>
      </c>
      <c r="Q310">
        <f t="shared" si="25"/>
        <v>0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</row>
    <row r="311" spans="1:21" x14ac:dyDescent="0.2">
      <c r="A311">
        <v>3348</v>
      </c>
      <c r="B311">
        <v>1</v>
      </c>
      <c r="C311">
        <v>0</v>
      </c>
      <c r="D311">
        <v>0</v>
      </c>
      <c r="E311">
        <v>8370</v>
      </c>
      <c r="F311">
        <v>18414</v>
      </c>
      <c r="G311">
        <v>0.69094554057054058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>IF(SUM(H311:N311)=0,0,IF(SUM(H311,opt!$E$5)=2,1,IF(SUM(I311,opt!$F$5)=2,1,IF(SUM(J311,opt!$G$5)=2,1,IF(SUM(K311,opt!$H$5)=2,1,IF(SUM(L311,opt!$I$5)=2,1,IF(SUM(M311,opt!$J$5)=2,1,IF(SUM(N311,opt!$K$5)=2,1,0))))))))</f>
        <v>0</v>
      </c>
      <c r="P311">
        <f t="shared" si="24"/>
        <v>0</v>
      </c>
      <c r="Q311">
        <f t="shared" si="25"/>
        <v>0</v>
      </c>
      <c r="R311">
        <f t="shared" si="26"/>
        <v>0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 x14ac:dyDescent="0.2">
      <c r="A312">
        <v>13194</v>
      </c>
      <c r="B312">
        <v>0</v>
      </c>
      <c r="C312">
        <v>1</v>
      </c>
      <c r="D312">
        <v>0</v>
      </c>
      <c r="E312">
        <v>3298.5</v>
      </c>
      <c r="F312">
        <v>42880.5</v>
      </c>
      <c r="G312">
        <v>0.44111706349206359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>IF(SUM(H312:N312)=0,0,IF(SUM(H312,opt!$E$5)=2,1,IF(SUM(I312,opt!$F$5)=2,1,IF(SUM(J312,opt!$G$5)=2,1,IF(SUM(K312,opt!$H$5)=2,1,IF(SUM(L312,opt!$I$5)=2,1,IF(SUM(M312,opt!$J$5)=2,1,IF(SUM(N312,opt!$K$5)=2,1,0))))))))</f>
        <v>1</v>
      </c>
      <c r="P312">
        <f t="shared" si="24"/>
        <v>0</v>
      </c>
      <c r="Q312">
        <f t="shared" si="25"/>
        <v>0.44111706349206359</v>
      </c>
      <c r="R312">
        <f t="shared" si="26"/>
        <v>0</v>
      </c>
      <c r="S312">
        <f t="shared" si="27"/>
        <v>69841.182428571439</v>
      </c>
      <c r="T312">
        <f t="shared" si="28"/>
        <v>18915.320241071433</v>
      </c>
      <c r="U312">
        <f t="shared" si="29"/>
        <v>0.44111706349206359</v>
      </c>
    </row>
    <row r="313" spans="1:21" x14ac:dyDescent="0.2">
      <c r="A313">
        <v>2622</v>
      </c>
      <c r="B313">
        <v>1</v>
      </c>
      <c r="C313">
        <v>0</v>
      </c>
      <c r="D313">
        <v>0</v>
      </c>
      <c r="E313">
        <v>1966.5</v>
      </c>
      <c r="F313">
        <v>9832.5</v>
      </c>
      <c r="G313">
        <v>0.71769435425685446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0</v>
      </c>
      <c r="O313">
        <f>IF(SUM(H313:N313)=0,0,IF(SUM(H313,opt!$E$5)=2,1,IF(SUM(I313,opt!$F$5)=2,1,IF(SUM(J313,opt!$G$5)=2,1,IF(SUM(K313,opt!$H$5)=2,1,IF(SUM(L313,opt!$I$5)=2,1,IF(SUM(M313,opt!$J$5)=2,1,IF(SUM(N313,opt!$K$5)=2,1,0))))))))</f>
        <v>1</v>
      </c>
      <c r="P313">
        <f t="shared" si="24"/>
        <v>0.71769435425685446</v>
      </c>
      <c r="Q313">
        <f t="shared" si="25"/>
        <v>0</v>
      </c>
      <c r="R313">
        <f t="shared" si="26"/>
        <v>0</v>
      </c>
      <c r="S313">
        <f t="shared" si="27"/>
        <v>22581.53516233767</v>
      </c>
      <c r="T313">
        <f t="shared" si="28"/>
        <v>7056.7297382305214</v>
      </c>
      <c r="U313">
        <f t="shared" si="29"/>
        <v>0.71769435425685446</v>
      </c>
    </row>
    <row r="314" spans="1:21" x14ac:dyDescent="0.2">
      <c r="A314">
        <v>2774</v>
      </c>
      <c r="B314">
        <v>1</v>
      </c>
      <c r="C314">
        <v>0</v>
      </c>
      <c r="D314">
        <v>0</v>
      </c>
      <c r="E314">
        <v>3467.5</v>
      </c>
      <c r="F314">
        <v>11789.5</v>
      </c>
      <c r="G314">
        <v>0.57034280303030283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>IF(SUM(H314:N314)=0,0,IF(SUM(H314,opt!$E$5)=2,1,IF(SUM(I314,opt!$F$5)=2,1,IF(SUM(J314,opt!$G$5)=2,1,IF(SUM(K314,opt!$H$5)=2,1,IF(SUM(L314,opt!$I$5)=2,1,IF(SUM(M314,opt!$J$5)=2,1,IF(SUM(N314,opt!$K$5)=2,1,0))))))))</f>
        <v>0</v>
      </c>
      <c r="P314">
        <f t="shared" si="24"/>
        <v>0</v>
      </c>
      <c r="Q314">
        <f t="shared" si="25"/>
        <v>0</v>
      </c>
      <c r="R314">
        <f t="shared" si="26"/>
        <v>0</v>
      </c>
      <c r="S314">
        <f t="shared" si="27"/>
        <v>0</v>
      </c>
      <c r="T314">
        <f t="shared" si="28"/>
        <v>0</v>
      </c>
      <c r="U314">
        <f t="shared" si="29"/>
        <v>0</v>
      </c>
    </row>
    <row r="315" spans="1:21" x14ac:dyDescent="0.2">
      <c r="A315">
        <v>2791</v>
      </c>
      <c r="B315">
        <v>0</v>
      </c>
      <c r="C315">
        <v>1</v>
      </c>
      <c r="D315">
        <v>0</v>
      </c>
      <c r="E315">
        <v>1395.5</v>
      </c>
      <c r="F315">
        <v>9768.5</v>
      </c>
      <c r="G315">
        <v>0.61662844794094784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>IF(SUM(H315:N315)=0,0,IF(SUM(H315,opt!$E$5)=2,1,IF(SUM(I315,opt!$F$5)=2,1,IF(SUM(J315,opt!$G$5)=2,1,IF(SUM(K315,opt!$H$5)=2,1,IF(SUM(L315,opt!$I$5)=2,1,IF(SUM(M315,opt!$J$5)=2,1,IF(SUM(N315,opt!$K$5)=2,1,0))))))))</f>
        <v>0</v>
      </c>
      <c r="P315">
        <f t="shared" si="24"/>
        <v>0</v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>
        <f t="shared" si="29"/>
        <v>0</v>
      </c>
    </row>
    <row r="316" spans="1:21" x14ac:dyDescent="0.2">
      <c r="A316">
        <v>16856</v>
      </c>
      <c r="B316">
        <v>0</v>
      </c>
      <c r="C316">
        <v>1</v>
      </c>
      <c r="D316">
        <v>0</v>
      </c>
      <c r="E316">
        <v>176988</v>
      </c>
      <c r="F316">
        <v>227556</v>
      </c>
      <c r="G316">
        <v>0.43138585026085008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f>IF(SUM(H316:N316)=0,0,IF(SUM(H316,opt!$E$5)=2,1,IF(SUM(I316,opt!$F$5)=2,1,IF(SUM(J316,opt!$G$5)=2,1,IF(SUM(K316,opt!$H$5)=2,1,IF(SUM(L316,opt!$I$5)=2,1,IF(SUM(M316,opt!$J$5)=2,1,IF(SUM(N316,opt!$K$5)=2,1,0))))))))</f>
        <v>0</v>
      </c>
      <c r="P316">
        <f t="shared" si="24"/>
        <v>0</v>
      </c>
      <c r="Q316">
        <f t="shared" si="25"/>
        <v>0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0</v>
      </c>
    </row>
    <row r="317" spans="1:21" x14ac:dyDescent="0.2">
      <c r="A317">
        <v>5006</v>
      </c>
      <c r="B317">
        <v>0</v>
      </c>
      <c r="C317">
        <v>1</v>
      </c>
      <c r="D317">
        <v>0</v>
      </c>
      <c r="E317">
        <v>6257.5</v>
      </c>
      <c r="F317">
        <v>21275.5</v>
      </c>
      <c r="G317">
        <v>0.43509633422133398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>IF(SUM(H317:N317)=0,0,IF(SUM(H317,opt!$E$5)=2,1,IF(SUM(I317,opt!$F$5)=2,1,IF(SUM(J317,opt!$G$5)=2,1,IF(SUM(K317,opt!$H$5)=2,1,IF(SUM(L317,opt!$I$5)=2,1,IF(SUM(M317,opt!$J$5)=2,1,IF(SUM(N317,opt!$K$5)=2,1,0))))))))</f>
        <v>0</v>
      </c>
      <c r="P317">
        <f t="shared" si="24"/>
        <v>0</v>
      </c>
      <c r="Q317">
        <f t="shared" si="25"/>
        <v>0</v>
      </c>
      <c r="R317">
        <f t="shared" si="26"/>
        <v>0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 x14ac:dyDescent="0.2">
      <c r="A318">
        <v>18213</v>
      </c>
      <c r="B318">
        <v>0</v>
      </c>
      <c r="C318">
        <v>1</v>
      </c>
      <c r="D318">
        <v>0</v>
      </c>
      <c r="E318">
        <v>118384.5</v>
      </c>
      <c r="F318">
        <v>173023.5</v>
      </c>
      <c r="G318">
        <v>0.27086538461538467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>IF(SUM(H318:N318)=0,0,IF(SUM(H318,opt!$E$5)=2,1,IF(SUM(I318,opt!$F$5)=2,1,IF(SUM(J318,opt!$G$5)=2,1,IF(SUM(K318,opt!$H$5)=2,1,IF(SUM(L318,opt!$I$5)=2,1,IF(SUM(M318,opt!$J$5)=2,1,IF(SUM(N318,opt!$K$5)=2,1,0))))))))</f>
        <v>0</v>
      </c>
      <c r="P318">
        <f t="shared" si="24"/>
        <v>0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0</v>
      </c>
    </row>
    <row r="319" spans="1:21" x14ac:dyDescent="0.2">
      <c r="A319">
        <v>2207</v>
      </c>
      <c r="B319">
        <v>1</v>
      </c>
      <c r="C319">
        <v>0</v>
      </c>
      <c r="D319">
        <v>0</v>
      </c>
      <c r="E319">
        <v>2207</v>
      </c>
      <c r="F319">
        <v>8828</v>
      </c>
      <c r="G319">
        <v>0.6633704906204908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>IF(SUM(H319:N319)=0,0,IF(SUM(H319,opt!$E$5)=2,1,IF(SUM(I319,opt!$F$5)=2,1,IF(SUM(J319,opt!$G$5)=2,1,IF(SUM(K319,opt!$H$5)=2,1,IF(SUM(L319,opt!$I$5)=2,1,IF(SUM(M319,opt!$J$5)=2,1,IF(SUM(N319,opt!$K$5)=2,1,0))))))))</f>
        <v>0</v>
      </c>
      <c r="P319">
        <f t="shared" si="24"/>
        <v>0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0</v>
      </c>
    </row>
    <row r="320" spans="1:21" x14ac:dyDescent="0.2">
      <c r="A320">
        <v>19328</v>
      </c>
      <c r="B320">
        <v>1</v>
      </c>
      <c r="C320">
        <v>0</v>
      </c>
      <c r="D320">
        <v>0</v>
      </c>
      <c r="E320">
        <v>9664</v>
      </c>
      <c r="F320">
        <v>67648</v>
      </c>
      <c r="G320">
        <v>0.37172865329115312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>IF(SUM(H320:N320)=0,0,IF(SUM(H320,opt!$E$5)=2,1,IF(SUM(I320,opt!$F$5)=2,1,IF(SUM(J320,opt!$G$5)=2,1,IF(SUM(K320,opt!$H$5)=2,1,IF(SUM(L320,opt!$I$5)=2,1,IF(SUM(M320,opt!$J$5)=2,1,IF(SUM(N320,opt!$K$5)=2,1,0))))))))</f>
        <v>0</v>
      </c>
      <c r="P320">
        <f t="shared" si="24"/>
        <v>0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0</v>
      </c>
    </row>
    <row r="321" spans="1:21" x14ac:dyDescent="0.2">
      <c r="A321">
        <v>16291</v>
      </c>
      <c r="B321">
        <v>0</v>
      </c>
      <c r="C321">
        <v>1</v>
      </c>
      <c r="D321">
        <v>0</v>
      </c>
      <c r="E321">
        <v>73309.5</v>
      </c>
      <c r="F321">
        <v>122182.5</v>
      </c>
      <c r="G321">
        <v>0.34193617493617501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f>IF(SUM(H321:N321)=0,0,IF(SUM(H321,opt!$E$5)=2,1,IF(SUM(I321,opt!$F$5)=2,1,IF(SUM(J321,opt!$G$5)=2,1,IF(SUM(K321,opt!$H$5)=2,1,IF(SUM(L321,opt!$I$5)=2,1,IF(SUM(M321,opt!$J$5)=2,1,IF(SUM(N321,opt!$K$5)=2,1,0))))))))</f>
        <v>0</v>
      </c>
      <c r="P321">
        <f t="shared" si="24"/>
        <v>0</v>
      </c>
      <c r="Q321">
        <f t="shared" si="25"/>
        <v>0</v>
      </c>
      <c r="R321">
        <f t="shared" si="26"/>
        <v>0</v>
      </c>
      <c r="S321">
        <f t="shared" si="27"/>
        <v>0</v>
      </c>
      <c r="T321">
        <f t="shared" si="28"/>
        <v>0</v>
      </c>
      <c r="U321">
        <f t="shared" si="29"/>
        <v>0</v>
      </c>
    </row>
    <row r="322" spans="1:21" x14ac:dyDescent="0.2">
      <c r="A322">
        <v>7094</v>
      </c>
      <c r="B322">
        <v>1</v>
      </c>
      <c r="C322">
        <v>0</v>
      </c>
      <c r="D322">
        <v>0</v>
      </c>
      <c r="E322">
        <v>12414.5</v>
      </c>
      <c r="F322">
        <v>33696.5</v>
      </c>
      <c r="G322">
        <v>0.47132889332889327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f>IF(SUM(H322:N322)=0,0,IF(SUM(H322,opt!$E$5)=2,1,IF(SUM(I322,opt!$F$5)=2,1,IF(SUM(J322,opt!$G$5)=2,1,IF(SUM(K322,opt!$H$5)=2,1,IF(SUM(L322,opt!$I$5)=2,1,IF(SUM(M322,opt!$J$5)=2,1,IF(SUM(N322,opt!$K$5)=2,1,0))))))))</f>
        <v>1</v>
      </c>
      <c r="P322">
        <f t="shared" si="24"/>
        <v>0.47132889332889327</v>
      </c>
      <c r="Q322">
        <f t="shared" si="25"/>
        <v>0</v>
      </c>
      <c r="R322">
        <f t="shared" si="26"/>
        <v>0</v>
      </c>
      <c r="S322">
        <f t="shared" si="27"/>
        <v>40123.286031302028</v>
      </c>
      <c r="T322">
        <f t="shared" si="28"/>
        <v>15882.134054057053</v>
      </c>
      <c r="U322">
        <f t="shared" si="29"/>
        <v>0.47132889332889327</v>
      </c>
    </row>
    <row r="323" spans="1:21" x14ac:dyDescent="0.2">
      <c r="A323">
        <v>2115</v>
      </c>
      <c r="B323">
        <v>1</v>
      </c>
      <c r="C323">
        <v>0</v>
      </c>
      <c r="D323">
        <v>0</v>
      </c>
      <c r="E323">
        <v>10222.5</v>
      </c>
      <c r="F323">
        <v>16567.5</v>
      </c>
      <c r="G323">
        <v>0.5312202242202243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>IF(SUM(H323:N323)=0,0,IF(SUM(H323,opt!$E$5)=2,1,IF(SUM(I323,opt!$F$5)=2,1,IF(SUM(J323,opt!$G$5)=2,1,IF(SUM(K323,opt!$H$5)=2,1,IF(SUM(L323,opt!$I$5)=2,1,IF(SUM(M323,opt!$J$5)=2,1,IF(SUM(N323,opt!$K$5)=2,1,0))))))))</f>
        <v>0</v>
      </c>
      <c r="P323">
        <f t="shared" ref="P323:P386" si="30">IF(SUM(O323,B323)=2,G323,0)</f>
        <v>0</v>
      </c>
      <c r="Q323">
        <f t="shared" ref="Q323:Q386" si="31">IF(SUM(O323,C323)=2,G323,0)</f>
        <v>0</v>
      </c>
      <c r="R323">
        <f t="shared" ref="R323:R386" si="32">IF(SUM(O323,D323)=2,G323,0)</f>
        <v>0</v>
      </c>
      <c r="S323">
        <f t="shared" ref="S323:S386" si="33">IF(O323=1,(A323*12)*G323,0)</f>
        <v>0</v>
      </c>
      <c r="T323">
        <f t="shared" ref="T323:T386" si="34">IF(O323=1,F323*G323,0)</f>
        <v>0</v>
      </c>
      <c r="U323">
        <f t="shared" ref="U323:U386" si="35">IF(O323=1,G323,0)</f>
        <v>0</v>
      </c>
    </row>
    <row r="324" spans="1:21" x14ac:dyDescent="0.2">
      <c r="A324">
        <v>4285</v>
      </c>
      <c r="B324">
        <v>1</v>
      </c>
      <c r="C324">
        <v>0</v>
      </c>
      <c r="D324">
        <v>0</v>
      </c>
      <c r="E324">
        <v>10712.5</v>
      </c>
      <c r="F324">
        <v>23567.5</v>
      </c>
      <c r="G324">
        <v>0.43757924020424022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f>IF(SUM(H324:N324)=0,0,IF(SUM(H324,opt!$E$5)=2,1,IF(SUM(I324,opt!$F$5)=2,1,IF(SUM(J324,opt!$G$5)=2,1,IF(SUM(K324,opt!$H$5)=2,1,IF(SUM(L324,opt!$I$5)=2,1,IF(SUM(M324,opt!$J$5)=2,1,IF(SUM(N324,opt!$K$5)=2,1,0))))))))</f>
        <v>0</v>
      </c>
      <c r="P324">
        <f t="shared" si="30"/>
        <v>0</v>
      </c>
      <c r="Q324">
        <f t="shared" si="31"/>
        <v>0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 x14ac:dyDescent="0.2">
      <c r="A325">
        <v>11935</v>
      </c>
      <c r="B325">
        <v>1</v>
      </c>
      <c r="C325">
        <v>0</v>
      </c>
      <c r="D325">
        <v>0</v>
      </c>
      <c r="E325">
        <v>29837.5</v>
      </c>
      <c r="F325">
        <v>65642.5</v>
      </c>
      <c r="G325">
        <v>0.40580724830724829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>IF(SUM(H325:N325)=0,0,IF(SUM(H325,opt!$E$5)=2,1,IF(SUM(I325,opt!$F$5)=2,1,IF(SUM(J325,opt!$G$5)=2,1,IF(SUM(K325,opt!$H$5)=2,1,IF(SUM(L325,opt!$I$5)=2,1,IF(SUM(M325,opt!$J$5)=2,1,IF(SUM(N325,opt!$K$5)=2,1,0))))))))</f>
        <v>0</v>
      </c>
      <c r="P325">
        <f t="shared" si="30"/>
        <v>0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0</v>
      </c>
      <c r="U325">
        <f t="shared" si="35"/>
        <v>0</v>
      </c>
    </row>
    <row r="326" spans="1:21" x14ac:dyDescent="0.2">
      <c r="A326">
        <v>8008</v>
      </c>
      <c r="B326">
        <v>1</v>
      </c>
      <c r="C326">
        <v>0</v>
      </c>
      <c r="D326">
        <v>0</v>
      </c>
      <c r="E326">
        <v>6006</v>
      </c>
      <c r="F326">
        <v>30030</v>
      </c>
      <c r="G326">
        <v>0.5447085137085137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f>IF(SUM(H326:N326)=0,0,IF(SUM(H326,opt!$E$5)=2,1,IF(SUM(I326,opt!$F$5)=2,1,IF(SUM(J326,opt!$G$5)=2,1,IF(SUM(K326,opt!$H$5)=2,1,IF(SUM(L326,opt!$I$5)=2,1,IF(SUM(M326,opt!$J$5)=2,1,IF(SUM(N326,opt!$K$5)=2,1,0))))))))</f>
        <v>1</v>
      </c>
      <c r="P326">
        <f t="shared" si="30"/>
        <v>0.5447085137085137</v>
      </c>
      <c r="Q326">
        <f t="shared" si="31"/>
        <v>0</v>
      </c>
      <c r="R326">
        <f t="shared" si="32"/>
        <v>0</v>
      </c>
      <c r="S326">
        <f t="shared" si="33"/>
        <v>52344.309333333331</v>
      </c>
      <c r="T326">
        <f t="shared" si="34"/>
        <v>16357.596666666666</v>
      </c>
      <c r="U326">
        <f t="shared" si="35"/>
        <v>0.5447085137085137</v>
      </c>
    </row>
    <row r="327" spans="1:21" x14ac:dyDescent="0.2">
      <c r="A327">
        <v>6465</v>
      </c>
      <c r="B327">
        <v>1</v>
      </c>
      <c r="C327">
        <v>0</v>
      </c>
      <c r="D327">
        <v>0</v>
      </c>
      <c r="E327">
        <v>6465</v>
      </c>
      <c r="F327">
        <v>25860</v>
      </c>
      <c r="G327">
        <v>0.49024930624930618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>IF(SUM(H327:N327)=0,0,IF(SUM(H327,opt!$E$5)=2,1,IF(SUM(I327,opt!$F$5)=2,1,IF(SUM(J327,opt!$G$5)=2,1,IF(SUM(K327,opt!$H$5)=2,1,IF(SUM(L327,opt!$I$5)=2,1,IF(SUM(M327,opt!$J$5)=2,1,IF(SUM(N327,opt!$K$5)=2,1,0))))))))</f>
        <v>0</v>
      </c>
      <c r="P327">
        <f t="shared" si="30"/>
        <v>0</v>
      </c>
      <c r="Q327">
        <f t="shared" si="31"/>
        <v>0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 x14ac:dyDescent="0.2">
      <c r="A328">
        <v>4960</v>
      </c>
      <c r="B328">
        <v>0</v>
      </c>
      <c r="C328">
        <v>1</v>
      </c>
      <c r="D328">
        <v>0</v>
      </c>
      <c r="E328">
        <v>8680</v>
      </c>
      <c r="F328">
        <v>23560</v>
      </c>
      <c r="G328">
        <v>0.64901356976356961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>IF(SUM(H328:N328)=0,0,IF(SUM(H328,opt!$E$5)=2,1,IF(SUM(I328,opt!$F$5)=2,1,IF(SUM(J328,opt!$G$5)=2,1,IF(SUM(K328,opt!$H$5)=2,1,IF(SUM(L328,opt!$I$5)=2,1,IF(SUM(M328,opt!$J$5)=2,1,IF(SUM(N328,opt!$K$5)=2,1,0))))))))</f>
        <v>0</v>
      </c>
      <c r="P328">
        <f t="shared" si="30"/>
        <v>0</v>
      </c>
      <c r="Q328">
        <f t="shared" si="31"/>
        <v>0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 x14ac:dyDescent="0.2">
      <c r="A329">
        <v>10400</v>
      </c>
      <c r="B329">
        <v>0</v>
      </c>
      <c r="C329">
        <v>1</v>
      </c>
      <c r="D329">
        <v>0</v>
      </c>
      <c r="E329">
        <v>39866.666666666657</v>
      </c>
      <c r="F329">
        <v>71066.666666666657</v>
      </c>
      <c r="G329">
        <v>0.43183207070707091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>IF(SUM(H329:N329)=0,0,IF(SUM(H329,opt!$E$5)=2,1,IF(SUM(I329,opt!$F$5)=2,1,IF(SUM(J329,opt!$G$5)=2,1,IF(SUM(K329,opt!$H$5)=2,1,IF(SUM(L329,opt!$I$5)=2,1,IF(SUM(M329,opt!$J$5)=2,1,IF(SUM(N329,opt!$K$5)=2,1,0))))))))</f>
        <v>0</v>
      </c>
      <c r="P329">
        <f t="shared" si="30"/>
        <v>0</v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0</v>
      </c>
    </row>
    <row r="330" spans="1:21" x14ac:dyDescent="0.2">
      <c r="A330">
        <v>5033</v>
      </c>
      <c r="B330">
        <v>1</v>
      </c>
      <c r="C330">
        <v>0</v>
      </c>
      <c r="D330">
        <v>0</v>
      </c>
      <c r="E330">
        <v>2516.5</v>
      </c>
      <c r="F330">
        <v>17615.5</v>
      </c>
      <c r="G330">
        <v>0.42207647907647911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>IF(SUM(H330:N330)=0,0,IF(SUM(H330,opt!$E$5)=2,1,IF(SUM(I330,opt!$F$5)=2,1,IF(SUM(J330,opt!$G$5)=2,1,IF(SUM(K330,opt!$H$5)=2,1,IF(SUM(L330,opt!$I$5)=2,1,IF(SUM(M330,opt!$J$5)=2,1,IF(SUM(N330,opt!$K$5)=2,1,0))))))))</f>
        <v>0</v>
      </c>
      <c r="P330">
        <f t="shared" si="30"/>
        <v>0</v>
      </c>
      <c r="Q330">
        <f t="shared" si="31"/>
        <v>0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0</v>
      </c>
    </row>
    <row r="331" spans="1:21" x14ac:dyDescent="0.2">
      <c r="A331">
        <v>11244</v>
      </c>
      <c r="B331">
        <v>1</v>
      </c>
      <c r="C331">
        <v>0</v>
      </c>
      <c r="D331">
        <v>0</v>
      </c>
      <c r="E331">
        <v>14055</v>
      </c>
      <c r="F331">
        <v>47787</v>
      </c>
      <c r="G331">
        <v>0.59587920412920414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>IF(SUM(H331:N331)=0,0,IF(SUM(H331,opt!$E$5)=2,1,IF(SUM(I331,opt!$F$5)=2,1,IF(SUM(J331,opt!$G$5)=2,1,IF(SUM(K331,opt!$H$5)=2,1,IF(SUM(L331,opt!$I$5)=2,1,IF(SUM(M331,opt!$J$5)=2,1,IF(SUM(N331,opt!$K$5)=2,1,0))))))))</f>
        <v>0</v>
      </c>
      <c r="P331">
        <f t="shared" si="30"/>
        <v>0</v>
      </c>
      <c r="Q331">
        <f t="shared" si="31"/>
        <v>0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 x14ac:dyDescent="0.2">
      <c r="A332">
        <v>3294</v>
      </c>
      <c r="B332">
        <v>1</v>
      </c>
      <c r="C332">
        <v>0</v>
      </c>
      <c r="D332">
        <v>0</v>
      </c>
      <c r="E332">
        <v>4117.5</v>
      </c>
      <c r="F332">
        <v>13999.5</v>
      </c>
      <c r="G332">
        <v>0.48019610944610952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0</v>
      </c>
      <c r="N332">
        <v>0</v>
      </c>
      <c r="O332">
        <f>IF(SUM(H332:N332)=0,0,IF(SUM(H332,opt!$E$5)=2,1,IF(SUM(I332,opt!$F$5)=2,1,IF(SUM(J332,opt!$G$5)=2,1,IF(SUM(K332,opt!$H$5)=2,1,IF(SUM(L332,opt!$I$5)=2,1,IF(SUM(M332,opt!$J$5)=2,1,IF(SUM(N332,opt!$K$5)=2,1,0))))))))</f>
        <v>0</v>
      </c>
      <c r="P332">
        <f t="shared" si="30"/>
        <v>0</v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0</v>
      </c>
    </row>
    <row r="333" spans="1:21" x14ac:dyDescent="0.2">
      <c r="A333">
        <v>2818</v>
      </c>
      <c r="B333">
        <v>1</v>
      </c>
      <c r="C333">
        <v>0</v>
      </c>
      <c r="D333">
        <v>0</v>
      </c>
      <c r="E333">
        <v>2113.5</v>
      </c>
      <c r="F333">
        <v>10567.5</v>
      </c>
      <c r="G333">
        <v>0.57440515150054638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>IF(SUM(H333:N333)=0,0,IF(SUM(H333,opt!$E$5)=2,1,IF(SUM(I333,opt!$F$5)=2,1,IF(SUM(J333,opt!$G$5)=2,1,IF(SUM(K333,opt!$H$5)=2,1,IF(SUM(L333,opt!$I$5)=2,1,IF(SUM(M333,opt!$J$5)=2,1,IF(SUM(N333,opt!$K$5)=2,1,0))))))))</f>
        <v>1</v>
      </c>
      <c r="P333">
        <f t="shared" si="30"/>
        <v>0.57440515150054638</v>
      </c>
      <c r="Q333">
        <f t="shared" si="31"/>
        <v>0</v>
      </c>
      <c r="R333">
        <f t="shared" si="32"/>
        <v>0</v>
      </c>
      <c r="S333">
        <f t="shared" si="33"/>
        <v>19424.084603142477</v>
      </c>
      <c r="T333">
        <f t="shared" si="34"/>
        <v>6070.0264384820239</v>
      </c>
      <c r="U333">
        <f t="shared" si="35"/>
        <v>0.57440515150054638</v>
      </c>
    </row>
    <row r="334" spans="1:21" x14ac:dyDescent="0.2">
      <c r="A334">
        <v>17779</v>
      </c>
      <c r="B334">
        <v>1</v>
      </c>
      <c r="C334">
        <v>0</v>
      </c>
      <c r="D334">
        <v>0</v>
      </c>
      <c r="E334">
        <v>44447.5</v>
      </c>
      <c r="F334">
        <v>97784.5</v>
      </c>
      <c r="G334">
        <v>0.29754159729159729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>IF(SUM(H334:N334)=0,0,IF(SUM(H334,opt!$E$5)=2,1,IF(SUM(I334,opt!$F$5)=2,1,IF(SUM(J334,opt!$G$5)=2,1,IF(SUM(K334,opt!$H$5)=2,1,IF(SUM(L334,opt!$I$5)=2,1,IF(SUM(M334,opt!$J$5)=2,1,IF(SUM(N334,opt!$K$5)=2,1,0))))))))</f>
        <v>0</v>
      </c>
      <c r="P334">
        <f t="shared" si="30"/>
        <v>0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0</v>
      </c>
    </row>
    <row r="335" spans="1:21" x14ac:dyDescent="0.2">
      <c r="A335">
        <v>19740</v>
      </c>
      <c r="B335">
        <v>1</v>
      </c>
      <c r="C335">
        <v>0</v>
      </c>
      <c r="D335">
        <v>0</v>
      </c>
      <c r="E335">
        <v>39480</v>
      </c>
      <c r="F335">
        <v>98700</v>
      </c>
      <c r="G335">
        <v>0.19628113553113549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>IF(SUM(H335:N335)=0,0,IF(SUM(H335,opt!$E$5)=2,1,IF(SUM(I335,opt!$F$5)=2,1,IF(SUM(J335,opt!$G$5)=2,1,IF(SUM(K335,opt!$H$5)=2,1,IF(SUM(L335,opt!$I$5)=2,1,IF(SUM(M335,opt!$J$5)=2,1,IF(SUM(N335,opt!$K$5)=2,1,0))))))))</f>
        <v>0</v>
      </c>
      <c r="P335">
        <f t="shared" si="30"/>
        <v>0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0</v>
      </c>
    </row>
    <row r="336" spans="1:21" x14ac:dyDescent="0.2">
      <c r="A336">
        <v>9547</v>
      </c>
      <c r="B336">
        <v>1</v>
      </c>
      <c r="C336">
        <v>0</v>
      </c>
      <c r="D336">
        <v>0</v>
      </c>
      <c r="E336">
        <v>23867.5</v>
      </c>
      <c r="F336">
        <v>52508.5</v>
      </c>
      <c r="G336">
        <v>0.36338870851370852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>IF(SUM(H336:N336)=0,0,IF(SUM(H336,opt!$E$5)=2,1,IF(SUM(I336,opt!$F$5)=2,1,IF(SUM(J336,opt!$G$5)=2,1,IF(SUM(K336,opt!$H$5)=2,1,IF(SUM(L336,opt!$I$5)=2,1,IF(SUM(M336,opt!$J$5)=2,1,IF(SUM(N336,opt!$K$5)=2,1,0))))))))</f>
        <v>0</v>
      </c>
      <c r="P336">
        <f t="shared" si="30"/>
        <v>0</v>
      </c>
      <c r="Q336">
        <f t="shared" si="31"/>
        <v>0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0</v>
      </c>
    </row>
    <row r="337" spans="1:21" x14ac:dyDescent="0.2">
      <c r="A337">
        <v>3102</v>
      </c>
      <c r="B337">
        <v>1</v>
      </c>
      <c r="C337">
        <v>0</v>
      </c>
      <c r="D337">
        <v>0</v>
      </c>
      <c r="E337">
        <v>4653</v>
      </c>
      <c r="F337">
        <v>13959</v>
      </c>
      <c r="G337">
        <v>0.73034599547961632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>IF(SUM(H337:N337)=0,0,IF(SUM(H337,opt!$E$5)=2,1,IF(SUM(I337,opt!$F$5)=2,1,IF(SUM(J337,opt!$G$5)=2,1,IF(SUM(K337,opt!$H$5)=2,1,IF(SUM(L337,opt!$I$5)=2,1,IF(SUM(M337,opt!$J$5)=2,1,IF(SUM(N337,opt!$K$5)=2,1,0))))))))</f>
        <v>0</v>
      </c>
      <c r="P337">
        <f t="shared" si="30"/>
        <v>0</v>
      </c>
      <c r="Q337">
        <f t="shared" si="31"/>
        <v>0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 x14ac:dyDescent="0.2">
      <c r="A338">
        <v>6893</v>
      </c>
      <c r="B338">
        <v>0</v>
      </c>
      <c r="C338">
        <v>1</v>
      </c>
      <c r="D338">
        <v>0</v>
      </c>
      <c r="E338">
        <v>12062.75</v>
      </c>
      <c r="F338">
        <v>32741.75</v>
      </c>
      <c r="G338">
        <v>0.45271482683982678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f>IF(SUM(H338:N338)=0,0,IF(SUM(H338,opt!$E$5)=2,1,IF(SUM(I338,opt!$F$5)=2,1,IF(SUM(J338,opt!$G$5)=2,1,IF(SUM(K338,opt!$H$5)=2,1,IF(SUM(L338,opt!$I$5)=2,1,IF(SUM(M338,opt!$J$5)=2,1,IF(SUM(N338,opt!$K$5)=2,1,0))))))))</f>
        <v>1</v>
      </c>
      <c r="P338">
        <f t="shared" si="30"/>
        <v>0</v>
      </c>
      <c r="Q338">
        <f t="shared" si="31"/>
        <v>0.45271482683982678</v>
      </c>
      <c r="R338">
        <f t="shared" si="32"/>
        <v>0</v>
      </c>
      <c r="S338">
        <f t="shared" si="33"/>
        <v>37446.759616883115</v>
      </c>
      <c r="T338">
        <f t="shared" si="34"/>
        <v>14822.675681682898</v>
      </c>
      <c r="U338">
        <f t="shared" si="35"/>
        <v>0.45271482683982678</v>
      </c>
    </row>
    <row r="339" spans="1:21" x14ac:dyDescent="0.2">
      <c r="A339">
        <v>6834</v>
      </c>
      <c r="B339">
        <v>0</v>
      </c>
      <c r="C339">
        <v>1</v>
      </c>
      <c r="D339">
        <v>0</v>
      </c>
      <c r="E339">
        <v>11959.5</v>
      </c>
      <c r="F339">
        <v>32461.5</v>
      </c>
      <c r="G339">
        <v>0.30041051432227911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f>IF(SUM(H339:N339)=0,0,IF(SUM(H339,opt!$E$5)=2,1,IF(SUM(I339,opt!$F$5)=2,1,IF(SUM(J339,opt!$G$5)=2,1,IF(SUM(K339,opt!$H$5)=2,1,IF(SUM(L339,opt!$I$5)=2,1,IF(SUM(M339,opt!$J$5)=2,1,IF(SUM(N339,opt!$K$5)=2,1,0))))))))</f>
        <v>1</v>
      </c>
      <c r="P339">
        <f t="shared" si="30"/>
        <v>0</v>
      </c>
      <c r="Q339">
        <f t="shared" si="31"/>
        <v>0.30041051432227911</v>
      </c>
      <c r="R339">
        <f t="shared" si="32"/>
        <v>0</v>
      </c>
      <c r="S339">
        <f t="shared" si="33"/>
        <v>24636.065458541467</v>
      </c>
      <c r="T339">
        <f t="shared" si="34"/>
        <v>9751.7759106726626</v>
      </c>
      <c r="U339">
        <f t="shared" si="35"/>
        <v>0.30041051432227911</v>
      </c>
    </row>
    <row r="340" spans="1:21" x14ac:dyDescent="0.2">
      <c r="A340">
        <v>3629</v>
      </c>
      <c r="B340">
        <v>1</v>
      </c>
      <c r="C340">
        <v>0</v>
      </c>
      <c r="D340">
        <v>0</v>
      </c>
      <c r="E340">
        <v>2721.75</v>
      </c>
      <c r="F340">
        <v>13608.75</v>
      </c>
      <c r="G340">
        <v>0.76747557997558002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f>IF(SUM(H340:N340)=0,0,IF(SUM(H340,opt!$E$5)=2,1,IF(SUM(I340,opt!$F$5)=2,1,IF(SUM(J340,opt!$G$5)=2,1,IF(SUM(K340,opt!$H$5)=2,1,IF(SUM(L340,opt!$I$5)=2,1,IF(SUM(M340,opt!$J$5)=2,1,IF(SUM(N340,opt!$K$5)=2,1,0))))))))</f>
        <v>1</v>
      </c>
      <c r="P340">
        <f t="shared" si="30"/>
        <v>0.76747557997558002</v>
      </c>
      <c r="Q340">
        <f t="shared" si="31"/>
        <v>0</v>
      </c>
      <c r="R340">
        <f t="shared" si="32"/>
        <v>0</v>
      </c>
      <c r="S340">
        <f t="shared" si="33"/>
        <v>33422.02655677656</v>
      </c>
      <c r="T340">
        <f t="shared" si="34"/>
        <v>10444.383298992674</v>
      </c>
      <c r="U340">
        <f t="shared" si="35"/>
        <v>0.76747557997558002</v>
      </c>
    </row>
    <row r="341" spans="1:21" x14ac:dyDescent="0.2">
      <c r="A341">
        <v>5329</v>
      </c>
      <c r="B341">
        <v>1</v>
      </c>
      <c r="C341">
        <v>0</v>
      </c>
      <c r="D341">
        <v>0</v>
      </c>
      <c r="E341">
        <v>18651.5</v>
      </c>
      <c r="F341">
        <v>34638.5</v>
      </c>
      <c r="G341">
        <v>0.33225596625596621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>IF(SUM(H341:N341)=0,0,IF(SUM(H341,opt!$E$5)=2,1,IF(SUM(I341,opt!$F$5)=2,1,IF(SUM(J341,opt!$G$5)=2,1,IF(SUM(K341,opt!$H$5)=2,1,IF(SUM(L341,opt!$I$5)=2,1,IF(SUM(M341,opt!$J$5)=2,1,IF(SUM(N341,opt!$K$5)=2,1,0))))))))</f>
        <v>0</v>
      </c>
      <c r="P341">
        <f t="shared" si="30"/>
        <v>0</v>
      </c>
      <c r="Q341">
        <f t="shared" si="31"/>
        <v>0</v>
      </c>
      <c r="R341">
        <f t="shared" si="32"/>
        <v>0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 x14ac:dyDescent="0.2">
      <c r="A342">
        <v>4684</v>
      </c>
      <c r="B342">
        <v>0</v>
      </c>
      <c r="C342">
        <v>1</v>
      </c>
      <c r="D342">
        <v>0</v>
      </c>
      <c r="E342">
        <v>5855</v>
      </c>
      <c r="F342">
        <v>19907</v>
      </c>
      <c r="G342">
        <v>0.80330115717615713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>IF(SUM(H342:N342)=0,0,IF(SUM(H342,opt!$E$5)=2,1,IF(SUM(I342,opt!$F$5)=2,1,IF(SUM(J342,opt!$G$5)=2,1,IF(SUM(K342,opt!$H$5)=2,1,IF(SUM(L342,opt!$I$5)=2,1,IF(SUM(M342,opt!$J$5)=2,1,IF(SUM(N342,opt!$K$5)=2,1,0))))))))</f>
        <v>0</v>
      </c>
      <c r="P342">
        <f t="shared" si="30"/>
        <v>0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0</v>
      </c>
      <c r="U342">
        <f t="shared" si="35"/>
        <v>0</v>
      </c>
    </row>
    <row r="343" spans="1:21" x14ac:dyDescent="0.2">
      <c r="A343">
        <v>5772</v>
      </c>
      <c r="B343">
        <v>0</v>
      </c>
      <c r="C343">
        <v>1</v>
      </c>
      <c r="D343">
        <v>0</v>
      </c>
      <c r="E343">
        <v>12987</v>
      </c>
      <c r="F343">
        <v>30303</v>
      </c>
      <c r="G343">
        <v>0.65210109335109334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>IF(SUM(H343:N343)=0,0,IF(SUM(H343,opt!$E$5)=2,1,IF(SUM(I343,opt!$F$5)=2,1,IF(SUM(J343,opt!$G$5)=2,1,IF(SUM(K343,opt!$H$5)=2,1,IF(SUM(L343,opt!$I$5)=2,1,IF(SUM(M343,opt!$J$5)=2,1,IF(SUM(N343,opt!$K$5)=2,1,0))))))))</f>
        <v>0</v>
      </c>
      <c r="P343">
        <f t="shared" si="30"/>
        <v>0</v>
      </c>
      <c r="Q343">
        <f t="shared" si="31"/>
        <v>0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</row>
    <row r="344" spans="1:21" x14ac:dyDescent="0.2">
      <c r="A344">
        <v>4319</v>
      </c>
      <c r="B344">
        <v>1</v>
      </c>
      <c r="C344">
        <v>0</v>
      </c>
      <c r="D344">
        <v>0</v>
      </c>
      <c r="E344">
        <v>10797.5</v>
      </c>
      <c r="F344">
        <v>23754.5</v>
      </c>
      <c r="G344">
        <v>0.3450967088467089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>IF(SUM(H344:N344)=0,0,IF(SUM(H344,opt!$E$5)=2,1,IF(SUM(I344,opt!$F$5)=2,1,IF(SUM(J344,opt!$G$5)=2,1,IF(SUM(K344,opt!$H$5)=2,1,IF(SUM(L344,opt!$I$5)=2,1,IF(SUM(M344,opt!$J$5)=2,1,IF(SUM(N344,opt!$K$5)=2,1,0))))))))</f>
        <v>0</v>
      </c>
      <c r="P344">
        <f t="shared" si="30"/>
        <v>0</v>
      </c>
      <c r="Q344">
        <f t="shared" si="31"/>
        <v>0</v>
      </c>
      <c r="R344">
        <f t="shared" si="32"/>
        <v>0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 x14ac:dyDescent="0.2">
      <c r="A345">
        <v>2700</v>
      </c>
      <c r="B345">
        <v>1</v>
      </c>
      <c r="C345">
        <v>0</v>
      </c>
      <c r="D345">
        <v>0</v>
      </c>
      <c r="E345">
        <v>6750</v>
      </c>
      <c r="F345">
        <v>14850</v>
      </c>
      <c r="G345">
        <v>0.28113106338106342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>IF(SUM(H345:N345)=0,0,IF(SUM(H345,opt!$E$5)=2,1,IF(SUM(I345,opt!$F$5)=2,1,IF(SUM(J345,opt!$G$5)=2,1,IF(SUM(K345,opt!$H$5)=2,1,IF(SUM(L345,opt!$I$5)=2,1,IF(SUM(M345,opt!$J$5)=2,1,IF(SUM(N345,opt!$K$5)=2,1,0))))))))</f>
        <v>0</v>
      </c>
      <c r="P345">
        <f t="shared" si="30"/>
        <v>0</v>
      </c>
      <c r="Q345">
        <f t="shared" si="31"/>
        <v>0</v>
      </c>
      <c r="R345">
        <f t="shared" si="32"/>
        <v>0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 x14ac:dyDescent="0.2">
      <c r="A346">
        <v>2061</v>
      </c>
      <c r="B346">
        <v>1</v>
      </c>
      <c r="C346">
        <v>0</v>
      </c>
      <c r="D346">
        <v>0</v>
      </c>
      <c r="E346">
        <v>515.25</v>
      </c>
      <c r="F346">
        <v>6698.25</v>
      </c>
      <c r="G346">
        <v>0.69902157564657552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>IF(SUM(H346:N346)=0,0,IF(SUM(H346,opt!$E$5)=2,1,IF(SUM(I346,opt!$F$5)=2,1,IF(SUM(J346,opt!$G$5)=2,1,IF(SUM(K346,opt!$H$5)=2,1,IF(SUM(L346,opt!$I$5)=2,1,IF(SUM(M346,opt!$J$5)=2,1,IF(SUM(N346,opt!$K$5)=2,1,0))))))))</f>
        <v>0</v>
      </c>
      <c r="P346">
        <f t="shared" si="30"/>
        <v>0</v>
      </c>
      <c r="Q346">
        <f t="shared" si="31"/>
        <v>0</v>
      </c>
      <c r="R346">
        <f t="shared" si="32"/>
        <v>0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 x14ac:dyDescent="0.2">
      <c r="A347">
        <v>4617</v>
      </c>
      <c r="B347">
        <v>1</v>
      </c>
      <c r="C347">
        <v>0</v>
      </c>
      <c r="D347">
        <v>0</v>
      </c>
      <c r="E347">
        <v>4617</v>
      </c>
      <c r="F347">
        <v>18468</v>
      </c>
      <c r="G347">
        <v>0.80660184260184253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>IF(SUM(H347:N347)=0,0,IF(SUM(H347,opt!$E$5)=2,1,IF(SUM(I347,opt!$F$5)=2,1,IF(SUM(J347,opt!$G$5)=2,1,IF(SUM(K347,opt!$H$5)=2,1,IF(SUM(L347,opt!$I$5)=2,1,IF(SUM(M347,opt!$J$5)=2,1,IF(SUM(N347,opt!$K$5)=2,1,0))))))))</f>
        <v>0</v>
      </c>
      <c r="P347">
        <f t="shared" si="30"/>
        <v>0</v>
      </c>
      <c r="Q347">
        <f t="shared" si="31"/>
        <v>0</v>
      </c>
      <c r="R347">
        <f t="shared" si="32"/>
        <v>0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 x14ac:dyDescent="0.2">
      <c r="A348">
        <v>3722</v>
      </c>
      <c r="B348">
        <v>1</v>
      </c>
      <c r="C348">
        <v>0</v>
      </c>
      <c r="D348">
        <v>0</v>
      </c>
      <c r="E348">
        <v>1861</v>
      </c>
      <c r="F348">
        <v>13027</v>
      </c>
      <c r="G348">
        <v>0.71660306360306347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f>IF(SUM(H348:N348)=0,0,IF(SUM(H348,opt!$E$5)=2,1,IF(SUM(I348,opt!$F$5)=2,1,IF(SUM(J348,opt!$G$5)=2,1,IF(SUM(K348,opt!$H$5)=2,1,IF(SUM(L348,opt!$I$5)=2,1,IF(SUM(M348,opt!$J$5)=2,1,IF(SUM(N348,opt!$K$5)=2,1,0))))))))</f>
        <v>1</v>
      </c>
      <c r="P348">
        <f t="shared" si="30"/>
        <v>0.71660306360306347</v>
      </c>
      <c r="Q348">
        <f t="shared" si="31"/>
        <v>0</v>
      </c>
      <c r="R348">
        <f t="shared" si="32"/>
        <v>0</v>
      </c>
      <c r="S348">
        <f t="shared" si="33"/>
        <v>32006.359232767227</v>
      </c>
      <c r="T348">
        <f t="shared" si="34"/>
        <v>9335.188109557108</v>
      </c>
      <c r="U348">
        <f t="shared" si="35"/>
        <v>0.71660306360306347</v>
      </c>
    </row>
    <row r="349" spans="1:21" x14ac:dyDescent="0.2">
      <c r="A349">
        <v>6439</v>
      </c>
      <c r="B349">
        <v>0</v>
      </c>
      <c r="C349">
        <v>1</v>
      </c>
      <c r="D349">
        <v>0</v>
      </c>
      <c r="E349">
        <v>12878</v>
      </c>
      <c r="F349">
        <v>32195</v>
      </c>
      <c r="G349">
        <v>0.38781359816653932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>IF(SUM(H349:N349)=0,0,IF(SUM(H349,opt!$E$5)=2,1,IF(SUM(I349,opt!$F$5)=2,1,IF(SUM(J349,opt!$G$5)=2,1,IF(SUM(K349,opt!$H$5)=2,1,IF(SUM(L349,opt!$I$5)=2,1,IF(SUM(M349,opt!$J$5)=2,1,IF(SUM(N349,opt!$K$5)=2,1,0))))))))</f>
        <v>0</v>
      </c>
      <c r="P349">
        <f t="shared" si="30"/>
        <v>0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0</v>
      </c>
      <c r="U349">
        <f t="shared" si="35"/>
        <v>0</v>
      </c>
    </row>
    <row r="350" spans="1:21" x14ac:dyDescent="0.2">
      <c r="A350">
        <v>2655</v>
      </c>
      <c r="B350">
        <v>0</v>
      </c>
      <c r="C350">
        <v>1</v>
      </c>
      <c r="D350">
        <v>0</v>
      </c>
      <c r="E350">
        <v>5973.75</v>
      </c>
      <c r="F350">
        <v>13938.75</v>
      </c>
      <c r="G350">
        <v>0.41142094287825998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>IF(SUM(H350:N350)=0,0,IF(SUM(H350,opt!$E$5)=2,1,IF(SUM(I350,opt!$F$5)=2,1,IF(SUM(J350,opt!$G$5)=2,1,IF(SUM(K350,opt!$H$5)=2,1,IF(SUM(L350,opt!$I$5)=2,1,IF(SUM(M350,opt!$J$5)=2,1,IF(SUM(N350,opt!$K$5)=2,1,0))))))))</f>
        <v>0</v>
      </c>
      <c r="P350">
        <f t="shared" si="30"/>
        <v>0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0</v>
      </c>
      <c r="U350">
        <f t="shared" si="35"/>
        <v>0</v>
      </c>
    </row>
    <row r="351" spans="1:21" x14ac:dyDescent="0.2">
      <c r="A351">
        <v>5343</v>
      </c>
      <c r="B351">
        <v>0</v>
      </c>
      <c r="C351">
        <v>1</v>
      </c>
      <c r="D351">
        <v>0</v>
      </c>
      <c r="E351">
        <v>13357.5</v>
      </c>
      <c r="F351">
        <v>29386.5</v>
      </c>
      <c r="G351">
        <v>0.3170039682539682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>IF(SUM(H351:N351)=0,0,IF(SUM(H351,opt!$E$5)=2,1,IF(SUM(I351,opt!$F$5)=2,1,IF(SUM(J351,opt!$G$5)=2,1,IF(SUM(K351,opt!$H$5)=2,1,IF(SUM(L351,opt!$I$5)=2,1,IF(SUM(M351,opt!$J$5)=2,1,IF(SUM(N351,opt!$K$5)=2,1,0))))))))</f>
        <v>0</v>
      </c>
      <c r="P351">
        <f t="shared" si="30"/>
        <v>0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</row>
    <row r="352" spans="1:21" x14ac:dyDescent="0.2">
      <c r="A352">
        <v>2187</v>
      </c>
      <c r="B352">
        <v>1</v>
      </c>
      <c r="C352">
        <v>0</v>
      </c>
      <c r="D352">
        <v>0</v>
      </c>
      <c r="E352">
        <v>2733.75</v>
      </c>
      <c r="F352">
        <v>9294.75</v>
      </c>
      <c r="G352">
        <v>0.43384369103119103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>IF(SUM(H352:N352)=0,0,IF(SUM(H352,opt!$E$5)=2,1,IF(SUM(I352,opt!$F$5)=2,1,IF(SUM(J352,opt!$G$5)=2,1,IF(SUM(K352,opt!$H$5)=2,1,IF(SUM(L352,opt!$I$5)=2,1,IF(SUM(M352,opt!$J$5)=2,1,IF(SUM(N352,opt!$K$5)=2,1,0))))))))</f>
        <v>0</v>
      </c>
      <c r="P352">
        <f t="shared" si="30"/>
        <v>0</v>
      </c>
      <c r="Q352">
        <f t="shared" si="31"/>
        <v>0</v>
      </c>
      <c r="R352">
        <f t="shared" si="32"/>
        <v>0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 x14ac:dyDescent="0.2">
      <c r="A353">
        <v>2288</v>
      </c>
      <c r="B353">
        <v>1</v>
      </c>
      <c r="C353">
        <v>0</v>
      </c>
      <c r="D353">
        <v>0</v>
      </c>
      <c r="E353">
        <v>1144</v>
      </c>
      <c r="F353">
        <v>8008</v>
      </c>
      <c r="G353">
        <v>0.87533798146298136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>IF(SUM(H353:N353)=0,0,IF(SUM(H353,opt!$E$5)=2,1,IF(SUM(I353,opt!$F$5)=2,1,IF(SUM(J353,opt!$G$5)=2,1,IF(SUM(K353,opt!$H$5)=2,1,IF(SUM(L353,opt!$I$5)=2,1,IF(SUM(M353,opt!$J$5)=2,1,IF(SUM(N353,opt!$K$5)=2,1,0))))))))</f>
        <v>0</v>
      </c>
      <c r="P353">
        <f t="shared" si="30"/>
        <v>0</v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>
        <f t="shared" si="35"/>
        <v>0</v>
      </c>
    </row>
    <row r="354" spans="1:21" x14ac:dyDescent="0.2">
      <c r="A354">
        <v>18303</v>
      </c>
      <c r="B354">
        <v>0</v>
      </c>
      <c r="C354">
        <v>1</v>
      </c>
      <c r="D354">
        <v>0</v>
      </c>
      <c r="E354">
        <v>4575.75</v>
      </c>
      <c r="F354">
        <v>59484.75</v>
      </c>
      <c r="G354">
        <v>0.36397832722832718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>IF(SUM(H354:N354)=0,0,IF(SUM(H354,opt!$E$5)=2,1,IF(SUM(I354,opt!$F$5)=2,1,IF(SUM(J354,opt!$G$5)=2,1,IF(SUM(K354,opt!$H$5)=2,1,IF(SUM(L354,opt!$I$5)=2,1,IF(SUM(M354,opt!$J$5)=2,1,IF(SUM(N354,opt!$K$5)=2,1,0))))))))</f>
        <v>0</v>
      </c>
      <c r="P354">
        <f t="shared" si="30"/>
        <v>0</v>
      </c>
      <c r="Q354">
        <f t="shared" si="31"/>
        <v>0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0</v>
      </c>
    </row>
    <row r="355" spans="1:21" x14ac:dyDescent="0.2">
      <c r="A355">
        <v>10748</v>
      </c>
      <c r="B355">
        <v>1</v>
      </c>
      <c r="C355">
        <v>0</v>
      </c>
      <c r="D355">
        <v>0</v>
      </c>
      <c r="E355">
        <v>73444.666666666657</v>
      </c>
      <c r="F355">
        <v>105688.6666666667</v>
      </c>
      <c r="G355">
        <v>0.20772359584859579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>IF(SUM(H355:N355)=0,0,IF(SUM(H355,opt!$E$5)=2,1,IF(SUM(I355,opt!$F$5)=2,1,IF(SUM(J355,opt!$G$5)=2,1,IF(SUM(K355,opt!$H$5)=2,1,IF(SUM(L355,opt!$I$5)=2,1,IF(SUM(M355,opt!$J$5)=2,1,IF(SUM(N355,opt!$K$5)=2,1,0))))))))</f>
        <v>0</v>
      </c>
      <c r="P355">
        <f t="shared" si="30"/>
        <v>0</v>
      </c>
      <c r="Q355">
        <f t="shared" si="31"/>
        <v>0</v>
      </c>
      <c r="R355">
        <f t="shared" si="32"/>
        <v>0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 x14ac:dyDescent="0.2">
      <c r="A356">
        <v>4260</v>
      </c>
      <c r="B356">
        <v>0</v>
      </c>
      <c r="C356">
        <v>1</v>
      </c>
      <c r="D356">
        <v>0</v>
      </c>
      <c r="E356">
        <v>5325</v>
      </c>
      <c r="F356">
        <v>18105</v>
      </c>
      <c r="G356">
        <v>0.5174322205572206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f>IF(SUM(H356:N356)=0,0,IF(SUM(H356,opt!$E$5)=2,1,IF(SUM(I356,opt!$F$5)=2,1,IF(SUM(J356,opt!$G$5)=2,1,IF(SUM(K356,opt!$H$5)=2,1,IF(SUM(L356,opt!$I$5)=2,1,IF(SUM(M356,opt!$J$5)=2,1,IF(SUM(N356,opt!$K$5)=2,1,0))))))))</f>
        <v>0</v>
      </c>
      <c r="P356">
        <f t="shared" si="30"/>
        <v>0</v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>
        <f t="shared" si="35"/>
        <v>0</v>
      </c>
    </row>
    <row r="357" spans="1:21" x14ac:dyDescent="0.2">
      <c r="A357">
        <v>3622</v>
      </c>
      <c r="B357">
        <v>1</v>
      </c>
      <c r="C357">
        <v>0</v>
      </c>
      <c r="D357">
        <v>0</v>
      </c>
      <c r="E357">
        <v>5433</v>
      </c>
      <c r="F357">
        <v>16299</v>
      </c>
      <c r="G357">
        <v>0.37145797258297247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>IF(SUM(H357:N357)=0,0,IF(SUM(H357,opt!$E$5)=2,1,IF(SUM(I357,opt!$F$5)=2,1,IF(SUM(J357,opt!$G$5)=2,1,IF(SUM(K357,opt!$H$5)=2,1,IF(SUM(L357,opt!$I$5)=2,1,IF(SUM(M357,opt!$J$5)=2,1,IF(SUM(N357,opt!$K$5)=2,1,0))))))))</f>
        <v>0</v>
      </c>
      <c r="P357">
        <f t="shared" si="30"/>
        <v>0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0</v>
      </c>
    </row>
    <row r="358" spans="1:21" x14ac:dyDescent="0.2">
      <c r="A358">
        <v>3955</v>
      </c>
      <c r="B358">
        <v>1</v>
      </c>
      <c r="C358">
        <v>0</v>
      </c>
      <c r="D358">
        <v>0</v>
      </c>
      <c r="E358">
        <v>4943.75</v>
      </c>
      <c r="F358">
        <v>16808.75</v>
      </c>
      <c r="G358">
        <v>0.47652079864579872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f>IF(SUM(H358:N358)=0,0,IF(SUM(H358,opt!$E$5)=2,1,IF(SUM(I358,opt!$F$5)=2,1,IF(SUM(J358,opt!$G$5)=2,1,IF(SUM(K358,opt!$H$5)=2,1,IF(SUM(L358,opt!$I$5)=2,1,IF(SUM(M358,opt!$J$5)=2,1,IF(SUM(N358,opt!$K$5)=2,1,0))))))))</f>
        <v>0</v>
      </c>
      <c r="P358">
        <f t="shared" si="30"/>
        <v>0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0</v>
      </c>
      <c r="U358">
        <f t="shared" si="35"/>
        <v>0</v>
      </c>
    </row>
    <row r="359" spans="1:21" x14ac:dyDescent="0.2">
      <c r="A359">
        <v>12936</v>
      </c>
      <c r="B359">
        <v>0</v>
      </c>
      <c r="C359">
        <v>1</v>
      </c>
      <c r="D359">
        <v>0</v>
      </c>
      <c r="E359">
        <v>88396</v>
      </c>
      <c r="F359">
        <v>127204</v>
      </c>
      <c r="G359">
        <v>0.43286315073815068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>IF(SUM(H359:N359)=0,0,IF(SUM(H359,opt!$E$5)=2,1,IF(SUM(I359,opt!$F$5)=2,1,IF(SUM(J359,opt!$G$5)=2,1,IF(SUM(K359,opt!$H$5)=2,1,IF(SUM(L359,opt!$I$5)=2,1,IF(SUM(M359,opt!$J$5)=2,1,IF(SUM(N359,opt!$K$5)=2,1,0))))))))</f>
        <v>0</v>
      </c>
      <c r="P359">
        <f t="shared" si="30"/>
        <v>0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0</v>
      </c>
    </row>
    <row r="360" spans="1:21" x14ac:dyDescent="0.2">
      <c r="A360">
        <v>5206</v>
      </c>
      <c r="B360">
        <v>1</v>
      </c>
      <c r="C360">
        <v>0</v>
      </c>
      <c r="D360">
        <v>0</v>
      </c>
      <c r="E360">
        <v>9110.5</v>
      </c>
      <c r="F360">
        <v>24728.5</v>
      </c>
      <c r="G360">
        <v>0.25681481835158287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>IF(SUM(H360:N360)=0,0,IF(SUM(H360,opt!$E$5)=2,1,IF(SUM(I360,opt!$F$5)=2,1,IF(SUM(J360,opt!$G$5)=2,1,IF(SUM(K360,opt!$H$5)=2,1,IF(SUM(L360,opt!$I$5)=2,1,IF(SUM(M360,opt!$J$5)=2,1,IF(SUM(N360,opt!$K$5)=2,1,0))))))))</f>
        <v>0</v>
      </c>
      <c r="P360">
        <f t="shared" si="30"/>
        <v>0</v>
      </c>
      <c r="Q360">
        <f t="shared" si="31"/>
        <v>0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</row>
    <row r="361" spans="1:21" x14ac:dyDescent="0.2">
      <c r="A361">
        <v>6032</v>
      </c>
      <c r="B361">
        <v>1</v>
      </c>
      <c r="C361">
        <v>0</v>
      </c>
      <c r="D361">
        <v>0</v>
      </c>
      <c r="E361">
        <v>7540</v>
      </c>
      <c r="F361">
        <v>25636</v>
      </c>
      <c r="G361">
        <v>0.73920454545454517</v>
      </c>
      <c r="H361">
        <v>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f>IF(SUM(H361:N361)=0,0,IF(SUM(H361,opt!$E$5)=2,1,IF(SUM(I361,opt!$F$5)=2,1,IF(SUM(J361,opt!$G$5)=2,1,IF(SUM(K361,opt!$H$5)=2,1,IF(SUM(L361,opt!$I$5)=2,1,IF(SUM(M361,opt!$J$5)=2,1,IF(SUM(N361,opt!$K$5)=2,1,0))))))))</f>
        <v>0</v>
      </c>
      <c r="P361">
        <f t="shared" si="30"/>
        <v>0</v>
      </c>
      <c r="Q361">
        <f t="shared" si="31"/>
        <v>0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 x14ac:dyDescent="0.2">
      <c r="A362">
        <v>2783</v>
      </c>
      <c r="B362">
        <v>0</v>
      </c>
      <c r="C362">
        <v>1</v>
      </c>
      <c r="D362">
        <v>0</v>
      </c>
      <c r="E362">
        <v>1391.5</v>
      </c>
      <c r="F362">
        <v>9740.5</v>
      </c>
      <c r="G362">
        <v>0.88846764346764373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>IF(SUM(H362:N362)=0,0,IF(SUM(H362,opt!$E$5)=2,1,IF(SUM(I362,opt!$F$5)=2,1,IF(SUM(J362,opt!$G$5)=2,1,IF(SUM(K362,opt!$H$5)=2,1,IF(SUM(L362,opt!$I$5)=2,1,IF(SUM(M362,opt!$J$5)=2,1,IF(SUM(N362,opt!$K$5)=2,1,0))))))))</f>
        <v>0</v>
      </c>
      <c r="P362">
        <f t="shared" si="30"/>
        <v>0</v>
      </c>
      <c r="Q362">
        <f t="shared" si="31"/>
        <v>0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 x14ac:dyDescent="0.2">
      <c r="A363">
        <v>2741</v>
      </c>
      <c r="B363">
        <v>0</v>
      </c>
      <c r="C363">
        <v>0</v>
      </c>
      <c r="D363">
        <v>1</v>
      </c>
      <c r="E363">
        <v>4796.75</v>
      </c>
      <c r="F363">
        <v>13019.75</v>
      </c>
      <c r="G363">
        <v>0.60901459350867526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>IF(SUM(H363:N363)=0,0,IF(SUM(H363,opt!$E$5)=2,1,IF(SUM(I363,opt!$F$5)=2,1,IF(SUM(J363,opt!$G$5)=2,1,IF(SUM(K363,opt!$H$5)=2,1,IF(SUM(L363,opt!$I$5)=2,1,IF(SUM(M363,opt!$J$5)=2,1,IF(SUM(N363,opt!$K$5)=2,1,0))))))))</f>
        <v>1</v>
      </c>
      <c r="P363">
        <f t="shared" si="30"/>
        <v>0</v>
      </c>
      <c r="Q363">
        <f t="shared" si="31"/>
        <v>0</v>
      </c>
      <c r="R363">
        <f t="shared" si="32"/>
        <v>0.60901459350867526</v>
      </c>
      <c r="S363">
        <f t="shared" si="33"/>
        <v>20031.708009687347</v>
      </c>
      <c r="T363">
        <f t="shared" si="34"/>
        <v>7929.217753834575</v>
      </c>
      <c r="U363">
        <f t="shared" si="35"/>
        <v>0.60901459350867526</v>
      </c>
    </row>
    <row r="364" spans="1:21" x14ac:dyDescent="0.2">
      <c r="A364">
        <v>6397</v>
      </c>
      <c r="B364">
        <v>0</v>
      </c>
      <c r="C364">
        <v>1</v>
      </c>
      <c r="D364">
        <v>0</v>
      </c>
      <c r="E364">
        <v>7996.25</v>
      </c>
      <c r="F364">
        <v>27187.25</v>
      </c>
      <c r="G364">
        <v>0.7081568309141838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f>IF(SUM(H364:N364)=0,0,IF(SUM(H364,opt!$E$5)=2,1,IF(SUM(I364,opt!$F$5)=2,1,IF(SUM(J364,opt!$G$5)=2,1,IF(SUM(K364,opt!$H$5)=2,1,IF(SUM(L364,opt!$I$5)=2,1,IF(SUM(M364,opt!$J$5)=2,1,IF(SUM(N364,opt!$K$5)=2,1,0))))))))</f>
        <v>0</v>
      </c>
      <c r="P364">
        <f t="shared" si="30"/>
        <v>0</v>
      </c>
      <c r="Q364">
        <f t="shared" si="31"/>
        <v>0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 x14ac:dyDescent="0.2">
      <c r="A365">
        <v>4364</v>
      </c>
      <c r="B365">
        <v>1</v>
      </c>
      <c r="C365">
        <v>0</v>
      </c>
      <c r="D365">
        <v>0</v>
      </c>
      <c r="E365">
        <v>2182</v>
      </c>
      <c r="F365">
        <v>15274</v>
      </c>
      <c r="G365">
        <v>0.65935440947940949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>IF(SUM(H365:N365)=0,0,IF(SUM(H365,opt!$E$5)=2,1,IF(SUM(I365,opt!$F$5)=2,1,IF(SUM(J365,opt!$G$5)=2,1,IF(SUM(K365,opt!$H$5)=2,1,IF(SUM(L365,opt!$I$5)=2,1,IF(SUM(M365,opt!$J$5)=2,1,IF(SUM(N365,opt!$K$5)=2,1,0))))))))</f>
        <v>0</v>
      </c>
      <c r="P365">
        <f t="shared" si="30"/>
        <v>0</v>
      </c>
      <c r="Q365">
        <f t="shared" si="31"/>
        <v>0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 x14ac:dyDescent="0.2">
      <c r="A366">
        <v>3936</v>
      </c>
      <c r="B366">
        <v>1</v>
      </c>
      <c r="C366">
        <v>0</v>
      </c>
      <c r="D366">
        <v>0</v>
      </c>
      <c r="E366">
        <v>7872</v>
      </c>
      <c r="F366">
        <v>19680</v>
      </c>
      <c r="G366">
        <v>0.41365403469079942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f>IF(SUM(H366:N366)=0,0,IF(SUM(H366,opt!$E$5)=2,1,IF(SUM(I366,opt!$F$5)=2,1,IF(SUM(J366,opt!$G$5)=2,1,IF(SUM(K366,opt!$H$5)=2,1,IF(SUM(L366,opt!$I$5)=2,1,IF(SUM(M366,opt!$J$5)=2,1,IF(SUM(N366,opt!$K$5)=2,1,0))))))))</f>
        <v>0</v>
      </c>
      <c r="P366">
        <f t="shared" si="30"/>
        <v>0</v>
      </c>
      <c r="Q366">
        <f t="shared" si="31"/>
        <v>0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 x14ac:dyDescent="0.2">
      <c r="A367">
        <v>3319</v>
      </c>
      <c r="B367">
        <v>1</v>
      </c>
      <c r="C367">
        <v>0</v>
      </c>
      <c r="D367">
        <v>0</v>
      </c>
      <c r="E367">
        <v>7467.75</v>
      </c>
      <c r="F367">
        <v>17424.75</v>
      </c>
      <c r="G367">
        <v>0.3896197691197692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>IF(SUM(H367:N367)=0,0,IF(SUM(H367,opt!$E$5)=2,1,IF(SUM(I367,opt!$F$5)=2,1,IF(SUM(J367,opt!$G$5)=2,1,IF(SUM(K367,opt!$H$5)=2,1,IF(SUM(L367,opt!$I$5)=2,1,IF(SUM(M367,opt!$J$5)=2,1,IF(SUM(N367,opt!$K$5)=2,1,0))))))))</f>
        <v>0</v>
      </c>
      <c r="P367">
        <f t="shared" si="30"/>
        <v>0</v>
      </c>
      <c r="Q367">
        <f t="shared" si="31"/>
        <v>0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 x14ac:dyDescent="0.2">
      <c r="A368">
        <v>2187</v>
      </c>
      <c r="B368">
        <v>0</v>
      </c>
      <c r="C368">
        <v>0</v>
      </c>
      <c r="D368">
        <v>1</v>
      </c>
      <c r="E368">
        <v>1093.5</v>
      </c>
      <c r="F368">
        <v>7654.5</v>
      </c>
      <c r="G368">
        <v>0.73423088023088057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f>IF(SUM(H368:N368)=0,0,IF(SUM(H368,opt!$E$5)=2,1,IF(SUM(I368,opt!$F$5)=2,1,IF(SUM(J368,opt!$G$5)=2,1,IF(SUM(K368,opt!$H$5)=2,1,IF(SUM(L368,opt!$I$5)=2,1,IF(SUM(M368,opt!$J$5)=2,1,IF(SUM(N368,opt!$K$5)=2,1,0))))))))</f>
        <v>1</v>
      </c>
      <c r="P368">
        <f t="shared" si="30"/>
        <v>0</v>
      </c>
      <c r="Q368">
        <f t="shared" si="31"/>
        <v>0</v>
      </c>
      <c r="R368">
        <f t="shared" si="32"/>
        <v>0.73423088023088057</v>
      </c>
      <c r="S368">
        <f t="shared" si="33"/>
        <v>19269.15522077923</v>
      </c>
      <c r="T368">
        <f t="shared" si="34"/>
        <v>5620.170272727275</v>
      </c>
      <c r="U368">
        <f t="shared" si="35"/>
        <v>0.73423088023088057</v>
      </c>
    </row>
    <row r="369" spans="1:21" x14ac:dyDescent="0.2">
      <c r="A369">
        <v>5467</v>
      </c>
      <c r="B369">
        <v>1</v>
      </c>
      <c r="C369">
        <v>0</v>
      </c>
      <c r="D369">
        <v>0</v>
      </c>
      <c r="E369">
        <v>10934</v>
      </c>
      <c r="F369">
        <v>27335</v>
      </c>
      <c r="G369">
        <v>0.32922817460317461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>IF(SUM(H369:N369)=0,0,IF(SUM(H369,opt!$E$5)=2,1,IF(SUM(I369,opt!$F$5)=2,1,IF(SUM(J369,opt!$G$5)=2,1,IF(SUM(K369,opt!$H$5)=2,1,IF(SUM(L369,opt!$I$5)=2,1,IF(SUM(M369,opt!$J$5)=2,1,IF(SUM(N369,opt!$K$5)=2,1,0))))))))</f>
        <v>0</v>
      </c>
      <c r="P369">
        <f t="shared" si="30"/>
        <v>0</v>
      </c>
      <c r="Q369">
        <f t="shared" si="31"/>
        <v>0</v>
      </c>
      <c r="R369">
        <f t="shared" si="32"/>
        <v>0</v>
      </c>
      <c r="S369">
        <f t="shared" si="33"/>
        <v>0</v>
      </c>
      <c r="T369">
        <f t="shared" si="34"/>
        <v>0</v>
      </c>
      <c r="U369">
        <f t="shared" si="35"/>
        <v>0</v>
      </c>
    </row>
    <row r="370" spans="1:21" x14ac:dyDescent="0.2">
      <c r="A370">
        <v>2062</v>
      </c>
      <c r="B370">
        <v>1</v>
      </c>
      <c r="C370">
        <v>0</v>
      </c>
      <c r="D370">
        <v>0</v>
      </c>
      <c r="E370">
        <v>1546.5</v>
      </c>
      <c r="F370">
        <v>7732.5</v>
      </c>
      <c r="G370">
        <v>0.91030753968253952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f>IF(SUM(H370:N370)=0,0,IF(SUM(H370,opt!$E$5)=2,1,IF(SUM(I370,opt!$F$5)=2,1,IF(SUM(J370,opt!$G$5)=2,1,IF(SUM(K370,opt!$H$5)=2,1,IF(SUM(L370,opt!$I$5)=2,1,IF(SUM(M370,opt!$J$5)=2,1,IF(SUM(N370,opt!$K$5)=2,1,0))))))))</f>
        <v>0</v>
      </c>
      <c r="P370">
        <f t="shared" si="30"/>
        <v>0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0</v>
      </c>
    </row>
    <row r="371" spans="1:21" x14ac:dyDescent="0.2">
      <c r="A371">
        <v>6815</v>
      </c>
      <c r="B371">
        <v>0</v>
      </c>
      <c r="C371">
        <v>1</v>
      </c>
      <c r="D371">
        <v>0</v>
      </c>
      <c r="E371">
        <v>1703.75</v>
      </c>
      <c r="F371">
        <v>22148.75</v>
      </c>
      <c r="G371">
        <v>0.76419520757020754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f>IF(SUM(H371:N371)=0,0,IF(SUM(H371,opt!$E$5)=2,1,IF(SUM(I371,opt!$F$5)=2,1,IF(SUM(J371,opt!$G$5)=2,1,IF(SUM(K371,opt!$H$5)=2,1,IF(SUM(L371,opt!$I$5)=2,1,IF(SUM(M371,opt!$J$5)=2,1,IF(SUM(N371,opt!$K$5)=2,1,0))))))))</f>
        <v>1</v>
      </c>
      <c r="P371">
        <f t="shared" si="30"/>
        <v>0</v>
      </c>
      <c r="Q371">
        <f t="shared" si="31"/>
        <v>0.76419520757020754</v>
      </c>
      <c r="R371">
        <f t="shared" si="32"/>
        <v>0</v>
      </c>
      <c r="S371">
        <f t="shared" si="33"/>
        <v>62495.88407509157</v>
      </c>
      <c r="T371">
        <f t="shared" si="34"/>
        <v>16925.968603670633</v>
      </c>
      <c r="U371">
        <f t="shared" si="35"/>
        <v>0.76419520757020754</v>
      </c>
    </row>
    <row r="372" spans="1:21" x14ac:dyDescent="0.2">
      <c r="A372">
        <v>4759</v>
      </c>
      <c r="B372">
        <v>0</v>
      </c>
      <c r="C372">
        <v>1</v>
      </c>
      <c r="D372">
        <v>0</v>
      </c>
      <c r="E372">
        <v>16656.5</v>
      </c>
      <c r="F372">
        <v>30933.5</v>
      </c>
      <c r="G372">
        <v>0.58453224553224548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f>IF(SUM(H372:N372)=0,0,IF(SUM(H372,opt!$E$5)=2,1,IF(SUM(I372,opt!$F$5)=2,1,IF(SUM(J372,opt!$G$5)=2,1,IF(SUM(K372,opt!$H$5)=2,1,IF(SUM(L372,opt!$I$5)=2,1,IF(SUM(M372,opt!$J$5)=2,1,IF(SUM(N372,opt!$K$5)=2,1,0))))))))</f>
        <v>0</v>
      </c>
      <c r="P372">
        <f t="shared" si="30"/>
        <v>0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0</v>
      </c>
    </row>
    <row r="373" spans="1:21" x14ac:dyDescent="0.2">
      <c r="A373">
        <v>4105</v>
      </c>
      <c r="B373">
        <v>0</v>
      </c>
      <c r="C373">
        <v>1</v>
      </c>
      <c r="D373">
        <v>0</v>
      </c>
      <c r="E373">
        <v>7183.75</v>
      </c>
      <c r="F373">
        <v>19498.75</v>
      </c>
      <c r="G373">
        <v>0.6214291068408716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>IF(SUM(H373:N373)=0,0,IF(SUM(H373,opt!$E$5)=2,1,IF(SUM(I373,opt!$F$5)=2,1,IF(SUM(J373,opt!$G$5)=2,1,IF(SUM(K373,opt!$H$5)=2,1,IF(SUM(L373,opt!$I$5)=2,1,IF(SUM(M373,opt!$J$5)=2,1,IF(SUM(N373,opt!$K$5)=2,1,0))))))))</f>
        <v>0</v>
      </c>
      <c r="P373">
        <f t="shared" si="30"/>
        <v>0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0</v>
      </c>
    </row>
    <row r="374" spans="1:21" x14ac:dyDescent="0.2">
      <c r="A374">
        <v>5396</v>
      </c>
      <c r="B374">
        <v>0</v>
      </c>
      <c r="C374">
        <v>1</v>
      </c>
      <c r="D374">
        <v>0</v>
      </c>
      <c r="E374">
        <v>13490</v>
      </c>
      <c r="F374">
        <v>29678</v>
      </c>
      <c r="G374">
        <v>0.66358340270840288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f>IF(SUM(H374:N374)=0,0,IF(SUM(H374,opt!$E$5)=2,1,IF(SUM(I374,opt!$F$5)=2,1,IF(SUM(J374,opt!$G$5)=2,1,IF(SUM(K374,opt!$H$5)=2,1,IF(SUM(L374,opt!$I$5)=2,1,IF(SUM(M374,opt!$J$5)=2,1,IF(SUM(N374,opt!$K$5)=2,1,0))))))))</f>
        <v>0</v>
      </c>
      <c r="P374">
        <f t="shared" si="30"/>
        <v>0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0</v>
      </c>
    </row>
    <row r="375" spans="1:21" x14ac:dyDescent="0.2">
      <c r="A375">
        <v>11245</v>
      </c>
      <c r="B375">
        <v>1</v>
      </c>
      <c r="C375">
        <v>0</v>
      </c>
      <c r="D375">
        <v>0</v>
      </c>
      <c r="E375">
        <v>103079.1666666667</v>
      </c>
      <c r="F375">
        <v>136814.16666666669</v>
      </c>
      <c r="G375">
        <v>0.21564585414585419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>IF(SUM(H375:N375)=0,0,IF(SUM(H375,opt!$E$5)=2,1,IF(SUM(I375,opt!$F$5)=2,1,IF(SUM(J375,opt!$G$5)=2,1,IF(SUM(K375,opt!$H$5)=2,1,IF(SUM(L375,opt!$I$5)=2,1,IF(SUM(M375,opt!$J$5)=2,1,IF(SUM(N375,opt!$K$5)=2,1,0))))))))</f>
        <v>0</v>
      </c>
      <c r="P375">
        <f t="shared" si="30"/>
        <v>0</v>
      </c>
      <c r="Q375">
        <f t="shared" si="31"/>
        <v>0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</row>
    <row r="376" spans="1:21" x14ac:dyDescent="0.2">
      <c r="A376">
        <v>6578</v>
      </c>
      <c r="B376">
        <v>0</v>
      </c>
      <c r="C376">
        <v>1</v>
      </c>
      <c r="D376">
        <v>0</v>
      </c>
      <c r="E376">
        <v>16445</v>
      </c>
      <c r="F376">
        <v>36179</v>
      </c>
      <c r="G376">
        <v>0.37932029082029078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>IF(SUM(H376:N376)=0,0,IF(SUM(H376,opt!$E$5)=2,1,IF(SUM(I376,opt!$F$5)=2,1,IF(SUM(J376,opt!$G$5)=2,1,IF(SUM(K376,opt!$H$5)=2,1,IF(SUM(L376,opt!$I$5)=2,1,IF(SUM(M376,opt!$J$5)=2,1,IF(SUM(N376,opt!$K$5)=2,1,0))))))))</f>
        <v>0</v>
      </c>
      <c r="P376">
        <f t="shared" si="30"/>
        <v>0</v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0</v>
      </c>
    </row>
    <row r="377" spans="1:21" x14ac:dyDescent="0.2">
      <c r="A377">
        <v>2716</v>
      </c>
      <c r="B377">
        <v>0</v>
      </c>
      <c r="C377">
        <v>1</v>
      </c>
      <c r="D377">
        <v>0</v>
      </c>
      <c r="E377">
        <v>679</v>
      </c>
      <c r="F377">
        <v>8827</v>
      </c>
      <c r="G377">
        <v>0.82210825979575997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>IF(SUM(H377:N377)=0,0,IF(SUM(H377,opt!$E$5)=2,1,IF(SUM(I377,opt!$F$5)=2,1,IF(SUM(J377,opt!$G$5)=2,1,IF(SUM(K377,opt!$H$5)=2,1,IF(SUM(L377,opt!$I$5)=2,1,IF(SUM(M377,opt!$J$5)=2,1,IF(SUM(N377,opt!$K$5)=2,1,0))))))))</f>
        <v>0</v>
      </c>
      <c r="P377">
        <f t="shared" si="30"/>
        <v>0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0</v>
      </c>
      <c r="U377">
        <f t="shared" si="35"/>
        <v>0</v>
      </c>
    </row>
    <row r="378" spans="1:21" x14ac:dyDescent="0.2">
      <c r="A378">
        <v>4157</v>
      </c>
      <c r="B378">
        <v>0</v>
      </c>
      <c r="C378">
        <v>1</v>
      </c>
      <c r="D378">
        <v>0</v>
      </c>
      <c r="E378">
        <v>2078.5</v>
      </c>
      <c r="F378">
        <v>14549.5</v>
      </c>
      <c r="G378">
        <v>0.71565402652902643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f>IF(SUM(H378:N378)=0,0,IF(SUM(H378,opt!$E$5)=2,1,IF(SUM(I378,opt!$F$5)=2,1,IF(SUM(J378,opt!$G$5)=2,1,IF(SUM(K378,opt!$H$5)=2,1,IF(SUM(L378,opt!$I$5)=2,1,IF(SUM(M378,opt!$J$5)=2,1,IF(SUM(N378,opt!$K$5)=2,1,0))))))))</f>
        <v>1</v>
      </c>
      <c r="P378">
        <f t="shared" si="30"/>
        <v>0</v>
      </c>
      <c r="Q378">
        <f t="shared" si="31"/>
        <v>0.71565402652902643</v>
      </c>
      <c r="R378">
        <f t="shared" si="32"/>
        <v>0</v>
      </c>
      <c r="S378">
        <f t="shared" si="33"/>
        <v>35699.685459373955</v>
      </c>
      <c r="T378">
        <f t="shared" si="34"/>
        <v>10412.408258984071</v>
      </c>
      <c r="U378">
        <f t="shared" si="35"/>
        <v>0.71565402652902643</v>
      </c>
    </row>
    <row r="379" spans="1:21" x14ac:dyDescent="0.2">
      <c r="A379">
        <v>12808</v>
      </c>
      <c r="B379">
        <v>1</v>
      </c>
      <c r="C379">
        <v>0</v>
      </c>
      <c r="D379">
        <v>0</v>
      </c>
      <c r="E379">
        <v>28818</v>
      </c>
      <c r="F379">
        <v>67242</v>
      </c>
      <c r="G379">
        <v>0.24720181207681199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f>IF(SUM(H379:N379)=0,0,IF(SUM(H379,opt!$E$5)=2,1,IF(SUM(I379,opt!$F$5)=2,1,IF(SUM(J379,opt!$G$5)=2,1,IF(SUM(K379,opt!$H$5)=2,1,IF(SUM(L379,opt!$I$5)=2,1,IF(SUM(M379,opt!$J$5)=2,1,IF(SUM(N379,opt!$K$5)=2,1,0))))))))</f>
        <v>0</v>
      </c>
      <c r="P379">
        <f t="shared" si="30"/>
        <v>0</v>
      </c>
      <c r="Q379">
        <f t="shared" si="31"/>
        <v>0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 x14ac:dyDescent="0.2">
      <c r="A380">
        <v>6804</v>
      </c>
      <c r="B380">
        <v>0</v>
      </c>
      <c r="C380">
        <v>1</v>
      </c>
      <c r="D380">
        <v>0</v>
      </c>
      <c r="E380">
        <v>3402</v>
      </c>
      <c r="F380">
        <v>23814</v>
      </c>
      <c r="G380">
        <v>0.54940462560315484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f>IF(SUM(H380:N380)=0,0,IF(SUM(H380,opt!$E$5)=2,1,IF(SUM(I380,opt!$F$5)=2,1,IF(SUM(J380,opt!$G$5)=2,1,IF(SUM(K380,opt!$H$5)=2,1,IF(SUM(L380,opt!$I$5)=2,1,IF(SUM(M380,opt!$J$5)=2,1,IF(SUM(N380,opt!$K$5)=2,1,0))))))))</f>
        <v>1</v>
      </c>
      <c r="P380">
        <f t="shared" si="30"/>
        <v>0</v>
      </c>
      <c r="Q380">
        <f t="shared" si="31"/>
        <v>0.54940462560315484</v>
      </c>
      <c r="R380">
        <f t="shared" si="32"/>
        <v>0</v>
      </c>
      <c r="S380">
        <f t="shared" si="33"/>
        <v>44857.788871246383</v>
      </c>
      <c r="T380">
        <f t="shared" si="34"/>
        <v>13083.52175411353</v>
      </c>
      <c r="U380">
        <f t="shared" si="35"/>
        <v>0.54940462560315484</v>
      </c>
    </row>
    <row r="381" spans="1:21" x14ac:dyDescent="0.2">
      <c r="A381">
        <v>2695</v>
      </c>
      <c r="B381">
        <v>1</v>
      </c>
      <c r="C381">
        <v>0</v>
      </c>
      <c r="D381">
        <v>0</v>
      </c>
      <c r="E381">
        <v>1347.5</v>
      </c>
      <c r="F381">
        <v>9432.5</v>
      </c>
      <c r="G381">
        <v>0.71502446164946176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f>IF(SUM(H381:N381)=0,0,IF(SUM(H381,opt!$E$5)=2,1,IF(SUM(I381,opt!$F$5)=2,1,IF(SUM(J381,opt!$G$5)=2,1,IF(SUM(K381,opt!$H$5)=2,1,IF(SUM(L381,opt!$I$5)=2,1,IF(SUM(M381,opt!$J$5)=2,1,IF(SUM(N381,opt!$K$5)=2,1,0))))))))</f>
        <v>1</v>
      </c>
      <c r="P381">
        <f t="shared" si="30"/>
        <v>0.71502446164946176</v>
      </c>
      <c r="Q381">
        <f t="shared" si="31"/>
        <v>0</v>
      </c>
      <c r="R381">
        <f t="shared" si="32"/>
        <v>0</v>
      </c>
      <c r="S381">
        <f t="shared" si="33"/>
        <v>23123.891089743593</v>
      </c>
      <c r="T381">
        <f t="shared" si="34"/>
        <v>6744.4682345085484</v>
      </c>
      <c r="U381">
        <f t="shared" si="35"/>
        <v>0.71502446164946176</v>
      </c>
    </row>
    <row r="382" spans="1:21" x14ac:dyDescent="0.2">
      <c r="A382">
        <v>2430</v>
      </c>
      <c r="B382">
        <v>0</v>
      </c>
      <c r="C382">
        <v>1</v>
      </c>
      <c r="D382">
        <v>0</v>
      </c>
      <c r="E382">
        <v>3037.5</v>
      </c>
      <c r="F382">
        <v>10327.5</v>
      </c>
      <c r="G382">
        <v>0.44422715478965469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f>IF(SUM(H382:N382)=0,0,IF(SUM(H382,opt!$E$5)=2,1,IF(SUM(I382,opt!$F$5)=2,1,IF(SUM(J382,opt!$G$5)=2,1,IF(SUM(K382,opt!$H$5)=2,1,IF(SUM(L382,opt!$I$5)=2,1,IF(SUM(M382,opt!$J$5)=2,1,IF(SUM(N382,opt!$K$5)=2,1,0))))))))</f>
        <v>0</v>
      </c>
      <c r="P382">
        <f t="shared" si="30"/>
        <v>0</v>
      </c>
      <c r="Q382">
        <f t="shared" si="31"/>
        <v>0</v>
      </c>
      <c r="R382">
        <f t="shared" si="32"/>
        <v>0</v>
      </c>
      <c r="S382">
        <f t="shared" si="33"/>
        <v>0</v>
      </c>
      <c r="T382">
        <f t="shared" si="34"/>
        <v>0</v>
      </c>
      <c r="U382">
        <f t="shared" si="35"/>
        <v>0</v>
      </c>
    </row>
    <row r="383" spans="1:21" x14ac:dyDescent="0.2">
      <c r="A383">
        <v>2871</v>
      </c>
      <c r="B383">
        <v>1</v>
      </c>
      <c r="C383">
        <v>0</v>
      </c>
      <c r="D383">
        <v>0</v>
      </c>
      <c r="E383">
        <v>0</v>
      </c>
      <c r="F383">
        <v>8613</v>
      </c>
      <c r="G383">
        <v>0.94397835497835503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>IF(SUM(H383:N383)=0,0,IF(SUM(H383,opt!$E$5)=2,1,IF(SUM(I383,opt!$F$5)=2,1,IF(SUM(J383,opt!$G$5)=2,1,IF(SUM(K383,opt!$H$5)=2,1,IF(SUM(L383,opt!$I$5)=2,1,IF(SUM(M383,opt!$J$5)=2,1,IF(SUM(N383,opt!$K$5)=2,1,0))))))))</f>
        <v>0</v>
      </c>
      <c r="P383">
        <f t="shared" si="30"/>
        <v>0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>
        <f t="shared" si="35"/>
        <v>0</v>
      </c>
    </row>
    <row r="384" spans="1:21" x14ac:dyDescent="0.2">
      <c r="A384">
        <v>7879</v>
      </c>
      <c r="B384">
        <v>1</v>
      </c>
      <c r="C384">
        <v>0</v>
      </c>
      <c r="D384">
        <v>0</v>
      </c>
      <c r="E384">
        <v>15758</v>
      </c>
      <c r="F384">
        <v>39395</v>
      </c>
      <c r="G384">
        <v>0.19016254986843231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>IF(SUM(H384:N384)=0,0,IF(SUM(H384,opt!$E$5)=2,1,IF(SUM(I384,opt!$F$5)=2,1,IF(SUM(J384,opt!$G$5)=2,1,IF(SUM(K384,opt!$H$5)=2,1,IF(SUM(L384,opt!$I$5)=2,1,IF(SUM(M384,opt!$J$5)=2,1,IF(SUM(N384,opt!$K$5)=2,1,0))))))))</f>
        <v>0</v>
      </c>
      <c r="P384">
        <f t="shared" si="30"/>
        <v>0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0</v>
      </c>
    </row>
    <row r="385" spans="1:21" x14ac:dyDescent="0.2">
      <c r="A385">
        <v>2073</v>
      </c>
      <c r="B385">
        <v>0</v>
      </c>
      <c r="C385">
        <v>0</v>
      </c>
      <c r="D385">
        <v>1</v>
      </c>
      <c r="E385">
        <v>1554.75</v>
      </c>
      <c r="F385">
        <v>7773.75</v>
      </c>
      <c r="G385">
        <v>0.84344146825396815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f>IF(SUM(H385:N385)=0,0,IF(SUM(H385,opt!$E$5)=2,1,IF(SUM(I385,opt!$F$5)=2,1,IF(SUM(J385,opt!$G$5)=2,1,IF(SUM(K385,opt!$H$5)=2,1,IF(SUM(L385,opt!$I$5)=2,1,IF(SUM(M385,opt!$J$5)=2,1,IF(SUM(N385,opt!$K$5)=2,1,0))))))))</f>
        <v>1</v>
      </c>
      <c r="P385">
        <f t="shared" si="30"/>
        <v>0</v>
      </c>
      <c r="Q385">
        <f t="shared" si="31"/>
        <v>0</v>
      </c>
      <c r="R385">
        <f t="shared" si="32"/>
        <v>0.84344146825396815</v>
      </c>
      <c r="S385">
        <f t="shared" si="33"/>
        <v>20981.449964285712</v>
      </c>
      <c r="T385">
        <f t="shared" si="34"/>
        <v>6556.7031138392849</v>
      </c>
      <c r="U385">
        <f t="shared" si="35"/>
        <v>0.84344146825396815</v>
      </c>
    </row>
    <row r="386" spans="1:21" x14ac:dyDescent="0.2">
      <c r="A386">
        <v>4523</v>
      </c>
      <c r="B386">
        <v>1</v>
      </c>
      <c r="C386">
        <v>0</v>
      </c>
      <c r="D386">
        <v>0</v>
      </c>
      <c r="E386">
        <v>6784.5</v>
      </c>
      <c r="F386">
        <v>20353.5</v>
      </c>
      <c r="G386">
        <v>0.32465645465645471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>IF(SUM(H386:N386)=0,0,IF(SUM(H386,opt!$E$5)=2,1,IF(SUM(I386,opt!$F$5)=2,1,IF(SUM(J386,opt!$G$5)=2,1,IF(SUM(K386,opt!$H$5)=2,1,IF(SUM(L386,opt!$I$5)=2,1,IF(SUM(M386,opt!$J$5)=2,1,IF(SUM(N386,opt!$K$5)=2,1,0))))))))</f>
        <v>0</v>
      </c>
      <c r="P386">
        <f t="shared" si="30"/>
        <v>0</v>
      </c>
      <c r="Q386">
        <f t="shared" si="31"/>
        <v>0</v>
      </c>
      <c r="R386">
        <f t="shared" si="32"/>
        <v>0</v>
      </c>
      <c r="S386">
        <f t="shared" si="33"/>
        <v>0</v>
      </c>
      <c r="T386">
        <f t="shared" si="34"/>
        <v>0</v>
      </c>
      <c r="U386">
        <f t="shared" si="35"/>
        <v>0</v>
      </c>
    </row>
    <row r="387" spans="1:21" x14ac:dyDescent="0.2">
      <c r="A387">
        <v>5231</v>
      </c>
      <c r="B387">
        <v>1</v>
      </c>
      <c r="C387">
        <v>0</v>
      </c>
      <c r="D387">
        <v>0</v>
      </c>
      <c r="E387">
        <v>6538.75</v>
      </c>
      <c r="F387">
        <v>22231.75</v>
      </c>
      <c r="G387">
        <v>0.29348556998557013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>IF(SUM(H387:N387)=0,0,IF(SUM(H387,opt!$E$5)=2,1,IF(SUM(I387,opt!$F$5)=2,1,IF(SUM(J387,opt!$G$5)=2,1,IF(SUM(K387,opt!$H$5)=2,1,IF(SUM(L387,opt!$I$5)=2,1,IF(SUM(M387,opt!$J$5)=2,1,IF(SUM(N387,opt!$K$5)=2,1,0))))))))</f>
        <v>1</v>
      </c>
      <c r="P387">
        <f t="shared" ref="P387:P442" si="36">IF(SUM(O387,B387)=2,G387,0)</f>
        <v>0.29348556998557013</v>
      </c>
      <c r="Q387">
        <f t="shared" ref="Q387:Q442" si="37">IF(SUM(O387,C387)=2,G387,0)</f>
        <v>0</v>
      </c>
      <c r="R387">
        <f t="shared" ref="R387:R442" si="38">IF(SUM(O387,D387)=2,G387,0)</f>
        <v>0</v>
      </c>
      <c r="S387">
        <f t="shared" ref="S387:S442" si="39">IF(O387=1,(A387*12)*G387,0)</f>
        <v>18422.676199134206</v>
      </c>
      <c r="T387">
        <f t="shared" ref="T387:T442" si="40">IF(O387=1,F387*G387,0)</f>
        <v>6524.6978205266987</v>
      </c>
      <c r="U387">
        <f t="shared" ref="U387:U442" si="41">IF(O387=1,G387,0)</f>
        <v>0.29348556998557013</v>
      </c>
    </row>
    <row r="388" spans="1:21" x14ac:dyDescent="0.2">
      <c r="A388">
        <v>5582</v>
      </c>
      <c r="B388">
        <v>1</v>
      </c>
      <c r="C388">
        <v>0</v>
      </c>
      <c r="D388">
        <v>0</v>
      </c>
      <c r="E388">
        <v>12559.5</v>
      </c>
      <c r="F388">
        <v>29305.5</v>
      </c>
      <c r="G388">
        <v>0.41502200577200588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>IF(SUM(H388:N388)=0,0,IF(SUM(H388,opt!$E$5)=2,1,IF(SUM(I388,opt!$F$5)=2,1,IF(SUM(J388,opt!$G$5)=2,1,IF(SUM(K388,opt!$H$5)=2,1,IF(SUM(L388,opt!$I$5)=2,1,IF(SUM(M388,opt!$J$5)=2,1,IF(SUM(N388,opt!$K$5)=2,1,0))))))))</f>
        <v>0</v>
      </c>
      <c r="P388">
        <f t="shared" si="36"/>
        <v>0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0</v>
      </c>
    </row>
    <row r="389" spans="1:21" x14ac:dyDescent="0.2">
      <c r="A389">
        <v>2741</v>
      </c>
      <c r="B389">
        <v>1</v>
      </c>
      <c r="C389">
        <v>0</v>
      </c>
      <c r="D389">
        <v>0</v>
      </c>
      <c r="E389">
        <v>4796.75</v>
      </c>
      <c r="F389">
        <v>13019.75</v>
      </c>
      <c r="G389">
        <v>0.42511189627366108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>IF(SUM(H389:N389)=0,0,IF(SUM(H389,opt!$E$5)=2,1,IF(SUM(I389,opt!$F$5)=2,1,IF(SUM(J389,opt!$G$5)=2,1,IF(SUM(K389,opt!$H$5)=2,1,IF(SUM(L389,opt!$I$5)=2,1,IF(SUM(M389,opt!$J$5)=2,1,IF(SUM(N389,opt!$K$5)=2,1,0))))))))</f>
        <v>0</v>
      </c>
      <c r="P389">
        <f t="shared" si="36"/>
        <v>0</v>
      </c>
      <c r="Q389">
        <f t="shared" si="37"/>
        <v>0</v>
      </c>
      <c r="R389">
        <f t="shared" si="38"/>
        <v>0</v>
      </c>
      <c r="S389">
        <f t="shared" si="39"/>
        <v>0</v>
      </c>
      <c r="T389">
        <f t="shared" si="40"/>
        <v>0</v>
      </c>
      <c r="U389">
        <f t="shared" si="41"/>
        <v>0</v>
      </c>
    </row>
    <row r="390" spans="1:21" x14ac:dyDescent="0.2">
      <c r="A390">
        <v>1420</v>
      </c>
      <c r="B390">
        <v>1</v>
      </c>
      <c r="C390">
        <v>0</v>
      </c>
      <c r="D390">
        <v>0</v>
      </c>
      <c r="E390">
        <v>0</v>
      </c>
      <c r="F390">
        <v>4260</v>
      </c>
      <c r="G390">
        <v>0.90108028083028091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>IF(SUM(H390:N390)=0,0,IF(SUM(H390,opt!$E$5)=2,1,IF(SUM(I390,opt!$F$5)=2,1,IF(SUM(J390,opt!$G$5)=2,1,IF(SUM(K390,opt!$H$5)=2,1,IF(SUM(L390,opt!$I$5)=2,1,IF(SUM(M390,opt!$J$5)=2,1,IF(SUM(N390,opt!$K$5)=2,1,0))))))))</f>
        <v>0</v>
      </c>
      <c r="P390">
        <f t="shared" si="36"/>
        <v>0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 x14ac:dyDescent="0.2">
      <c r="A391">
        <v>13770</v>
      </c>
      <c r="B391">
        <v>0</v>
      </c>
      <c r="C391">
        <v>1</v>
      </c>
      <c r="D391">
        <v>0</v>
      </c>
      <c r="E391">
        <v>89505</v>
      </c>
      <c r="F391">
        <v>130815</v>
      </c>
      <c r="G391">
        <v>0.37587137862137859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>IF(SUM(H391:N391)=0,0,IF(SUM(H391,opt!$E$5)=2,1,IF(SUM(I391,opt!$F$5)=2,1,IF(SUM(J391,opt!$G$5)=2,1,IF(SUM(K391,opt!$H$5)=2,1,IF(SUM(L391,opt!$I$5)=2,1,IF(SUM(M391,opt!$J$5)=2,1,IF(SUM(N391,opt!$K$5)=2,1,0))))))))</f>
        <v>1</v>
      </c>
      <c r="P391">
        <f t="shared" si="36"/>
        <v>0</v>
      </c>
      <c r="Q391">
        <f t="shared" si="37"/>
        <v>0.37587137862137859</v>
      </c>
      <c r="R391">
        <f t="shared" si="38"/>
        <v>0</v>
      </c>
      <c r="S391">
        <f t="shared" si="39"/>
        <v>62108.986603396595</v>
      </c>
      <c r="T391">
        <f t="shared" si="40"/>
        <v>49169.614394355638</v>
      </c>
      <c r="U391">
        <f t="shared" si="41"/>
        <v>0.37587137862137859</v>
      </c>
    </row>
    <row r="392" spans="1:21" x14ac:dyDescent="0.2">
      <c r="A392">
        <v>2585</v>
      </c>
      <c r="B392">
        <v>1</v>
      </c>
      <c r="C392">
        <v>0</v>
      </c>
      <c r="D392">
        <v>0</v>
      </c>
      <c r="E392">
        <v>646.25</v>
      </c>
      <c r="F392">
        <v>8401.25</v>
      </c>
      <c r="G392">
        <v>0.63351409701409722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>IF(SUM(H392:N392)=0,0,IF(SUM(H392,opt!$E$5)=2,1,IF(SUM(I392,opt!$F$5)=2,1,IF(SUM(J392,opt!$G$5)=2,1,IF(SUM(K392,opt!$H$5)=2,1,IF(SUM(L392,opt!$I$5)=2,1,IF(SUM(M392,opt!$J$5)=2,1,IF(SUM(N392,opt!$K$5)=2,1,0))))))))</f>
        <v>0</v>
      </c>
      <c r="P392">
        <f t="shared" si="36"/>
        <v>0</v>
      </c>
      <c r="Q392">
        <f t="shared" si="37"/>
        <v>0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 x14ac:dyDescent="0.2">
      <c r="A393">
        <v>10552</v>
      </c>
      <c r="B393">
        <v>1</v>
      </c>
      <c r="C393">
        <v>0</v>
      </c>
      <c r="D393">
        <v>0</v>
      </c>
      <c r="E393">
        <v>15828</v>
      </c>
      <c r="F393">
        <v>47484</v>
      </c>
      <c r="G393">
        <v>0.26274098124098128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f>IF(SUM(H393:N393)=0,0,IF(SUM(H393,opt!$E$5)=2,1,IF(SUM(I393,opt!$F$5)=2,1,IF(SUM(J393,opt!$G$5)=2,1,IF(SUM(K393,opt!$H$5)=2,1,IF(SUM(L393,opt!$I$5)=2,1,IF(SUM(M393,opt!$J$5)=2,1,IF(SUM(N393,opt!$K$5)=2,1,0))))))))</f>
        <v>0</v>
      </c>
      <c r="P393">
        <f t="shared" si="36"/>
        <v>0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0</v>
      </c>
    </row>
    <row r="394" spans="1:21" x14ac:dyDescent="0.2">
      <c r="A394">
        <v>2543</v>
      </c>
      <c r="B394">
        <v>1</v>
      </c>
      <c r="C394">
        <v>0</v>
      </c>
      <c r="D394">
        <v>0</v>
      </c>
      <c r="E394">
        <v>1271.5</v>
      </c>
      <c r="F394">
        <v>8900.5</v>
      </c>
      <c r="G394">
        <v>0.62827869352869348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f>IF(SUM(H394:N394)=0,0,IF(SUM(H394,opt!$E$5)=2,1,IF(SUM(I394,opt!$F$5)=2,1,IF(SUM(J394,opt!$G$5)=2,1,IF(SUM(K394,opt!$H$5)=2,1,IF(SUM(L394,opt!$I$5)=2,1,IF(SUM(M394,opt!$J$5)=2,1,IF(SUM(N394,opt!$K$5)=2,1,0))))))))</f>
        <v>1</v>
      </c>
      <c r="P394">
        <f t="shared" si="36"/>
        <v>0.62827869352869348</v>
      </c>
      <c r="Q394">
        <f t="shared" si="37"/>
        <v>0</v>
      </c>
      <c r="R394">
        <f t="shared" si="38"/>
        <v>0</v>
      </c>
      <c r="S394">
        <f t="shared" si="39"/>
        <v>19172.55261172161</v>
      </c>
      <c r="T394">
        <f t="shared" si="40"/>
        <v>5591.9945117521365</v>
      </c>
      <c r="U394">
        <f t="shared" si="41"/>
        <v>0.62827869352869348</v>
      </c>
    </row>
    <row r="395" spans="1:21" x14ac:dyDescent="0.2">
      <c r="A395">
        <v>3161</v>
      </c>
      <c r="B395">
        <v>1</v>
      </c>
      <c r="C395">
        <v>0</v>
      </c>
      <c r="D395">
        <v>0</v>
      </c>
      <c r="E395">
        <v>790.25</v>
      </c>
      <c r="F395">
        <v>10273.25</v>
      </c>
      <c r="G395">
        <v>0.55791573119862614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>IF(SUM(H395:N395)=0,0,IF(SUM(H395,opt!$E$5)=2,1,IF(SUM(I395,opt!$F$5)=2,1,IF(SUM(J395,opt!$G$5)=2,1,IF(SUM(K395,opt!$H$5)=2,1,IF(SUM(L395,opt!$I$5)=2,1,IF(SUM(M395,opt!$J$5)=2,1,IF(SUM(N395,opt!$K$5)=2,1,0))))))))</f>
        <v>1</v>
      </c>
      <c r="P395">
        <f t="shared" si="36"/>
        <v>0.55791573119862614</v>
      </c>
      <c r="Q395">
        <f t="shared" si="37"/>
        <v>0</v>
      </c>
      <c r="R395">
        <f t="shared" si="38"/>
        <v>0</v>
      </c>
      <c r="S395">
        <f t="shared" si="39"/>
        <v>21162.859515826287</v>
      </c>
      <c r="T395">
        <f t="shared" si="40"/>
        <v>5731.6077855362864</v>
      </c>
      <c r="U395">
        <f t="shared" si="41"/>
        <v>0.55791573119862614</v>
      </c>
    </row>
    <row r="396" spans="1:21" x14ac:dyDescent="0.2">
      <c r="A396">
        <v>6323</v>
      </c>
      <c r="B396">
        <v>1</v>
      </c>
      <c r="C396">
        <v>0</v>
      </c>
      <c r="D396">
        <v>0</v>
      </c>
      <c r="E396">
        <v>15807.5</v>
      </c>
      <c r="F396">
        <v>34776.5</v>
      </c>
      <c r="G396">
        <v>0.32611789599289609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>IF(SUM(H396:N396)=0,0,IF(SUM(H396,opt!$E$5)=2,1,IF(SUM(I396,opt!$F$5)=2,1,IF(SUM(J396,opt!$G$5)=2,1,IF(SUM(K396,opt!$H$5)=2,1,IF(SUM(L396,opt!$I$5)=2,1,IF(SUM(M396,opt!$J$5)=2,1,IF(SUM(N396,opt!$K$5)=2,1,0))))))))</f>
        <v>0</v>
      </c>
      <c r="P396">
        <f t="shared" si="36"/>
        <v>0</v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0</v>
      </c>
      <c r="U396">
        <f t="shared" si="41"/>
        <v>0</v>
      </c>
    </row>
    <row r="397" spans="1:21" x14ac:dyDescent="0.2">
      <c r="A397">
        <v>2897</v>
      </c>
      <c r="B397">
        <v>1</v>
      </c>
      <c r="C397">
        <v>0</v>
      </c>
      <c r="D397">
        <v>0</v>
      </c>
      <c r="E397">
        <v>2897</v>
      </c>
      <c r="F397">
        <v>11588</v>
      </c>
      <c r="G397">
        <v>0.42254545454545439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>IF(SUM(H397:N397)=0,0,IF(SUM(H397,opt!$E$5)=2,1,IF(SUM(I397,opt!$F$5)=2,1,IF(SUM(J397,opt!$G$5)=2,1,IF(SUM(K397,opt!$H$5)=2,1,IF(SUM(L397,opt!$I$5)=2,1,IF(SUM(M397,opt!$J$5)=2,1,IF(SUM(N397,opt!$K$5)=2,1,0))))))))</f>
        <v>0</v>
      </c>
      <c r="P397">
        <f t="shared" si="36"/>
        <v>0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0</v>
      </c>
    </row>
    <row r="398" spans="1:21" x14ac:dyDescent="0.2">
      <c r="A398">
        <v>10312</v>
      </c>
      <c r="B398">
        <v>1</v>
      </c>
      <c r="C398">
        <v>0</v>
      </c>
      <c r="D398">
        <v>0</v>
      </c>
      <c r="E398">
        <v>128900</v>
      </c>
      <c r="F398">
        <v>159836</v>
      </c>
      <c r="G398">
        <v>0.30997196757490891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>IF(SUM(H398:N398)=0,0,IF(SUM(H398,opt!$E$5)=2,1,IF(SUM(I398,opt!$F$5)=2,1,IF(SUM(J398,opt!$G$5)=2,1,IF(SUM(K398,opt!$H$5)=2,1,IF(SUM(L398,opt!$I$5)=2,1,IF(SUM(M398,opt!$J$5)=2,1,IF(SUM(N398,opt!$K$5)=2,1,0))))))))</f>
        <v>0</v>
      </c>
      <c r="P398">
        <f t="shared" si="36"/>
        <v>0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0</v>
      </c>
      <c r="U398">
        <f t="shared" si="41"/>
        <v>0</v>
      </c>
    </row>
    <row r="399" spans="1:21" x14ac:dyDescent="0.2">
      <c r="A399">
        <v>2275</v>
      </c>
      <c r="B399">
        <v>0</v>
      </c>
      <c r="C399">
        <v>1</v>
      </c>
      <c r="D399">
        <v>0</v>
      </c>
      <c r="E399">
        <v>1706.25</v>
      </c>
      <c r="F399">
        <v>8531.25</v>
      </c>
      <c r="G399">
        <v>0.7018366991195939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>IF(SUM(H399:N399)=0,0,IF(SUM(H399,opt!$E$5)=2,1,IF(SUM(I399,opt!$F$5)=2,1,IF(SUM(J399,opt!$G$5)=2,1,IF(SUM(K399,opt!$H$5)=2,1,IF(SUM(L399,opt!$I$5)=2,1,IF(SUM(M399,opt!$J$5)=2,1,IF(SUM(N399,opt!$K$5)=2,1,0))))))))</f>
        <v>0</v>
      </c>
      <c r="P399">
        <f t="shared" si="36"/>
        <v>0</v>
      </c>
      <c r="Q399">
        <f t="shared" si="37"/>
        <v>0</v>
      </c>
      <c r="R399">
        <f t="shared" si="38"/>
        <v>0</v>
      </c>
      <c r="S399">
        <f t="shared" si="39"/>
        <v>0</v>
      </c>
      <c r="T399">
        <f t="shared" si="40"/>
        <v>0</v>
      </c>
      <c r="U399">
        <f t="shared" si="41"/>
        <v>0</v>
      </c>
    </row>
    <row r="400" spans="1:21" x14ac:dyDescent="0.2">
      <c r="A400">
        <v>2789</v>
      </c>
      <c r="B400">
        <v>0</v>
      </c>
      <c r="C400">
        <v>1</v>
      </c>
      <c r="D400">
        <v>0</v>
      </c>
      <c r="E400">
        <v>1394.5</v>
      </c>
      <c r="F400">
        <v>9761.5</v>
      </c>
      <c r="G400">
        <v>0.70558116883116895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>IF(SUM(H400:N400)=0,0,IF(SUM(H400,opt!$E$5)=2,1,IF(SUM(I400,opt!$F$5)=2,1,IF(SUM(J400,opt!$G$5)=2,1,IF(SUM(K400,opt!$H$5)=2,1,IF(SUM(L400,opt!$I$5)=2,1,IF(SUM(M400,opt!$J$5)=2,1,IF(SUM(N400,opt!$K$5)=2,1,0))))))))</f>
        <v>0</v>
      </c>
      <c r="P400">
        <f t="shared" si="36"/>
        <v>0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 x14ac:dyDescent="0.2">
      <c r="A401">
        <v>7625</v>
      </c>
      <c r="B401">
        <v>1</v>
      </c>
      <c r="C401">
        <v>0</v>
      </c>
      <c r="D401">
        <v>0</v>
      </c>
      <c r="E401">
        <v>17156.25</v>
      </c>
      <c r="F401">
        <v>40031.25</v>
      </c>
      <c r="G401">
        <v>0.43194733044733041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>IF(SUM(H401:N401)=0,0,IF(SUM(H401,opt!$E$5)=2,1,IF(SUM(I401,opt!$F$5)=2,1,IF(SUM(J401,opt!$G$5)=2,1,IF(SUM(K401,opt!$H$5)=2,1,IF(SUM(L401,opt!$I$5)=2,1,IF(SUM(M401,opt!$J$5)=2,1,IF(SUM(N401,opt!$K$5)=2,1,0))))))))</f>
        <v>0</v>
      </c>
      <c r="P401">
        <f t="shared" si="36"/>
        <v>0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0</v>
      </c>
    </row>
    <row r="402" spans="1:21" x14ac:dyDescent="0.2">
      <c r="A402">
        <v>7756</v>
      </c>
      <c r="B402">
        <v>1</v>
      </c>
      <c r="C402">
        <v>0</v>
      </c>
      <c r="D402">
        <v>0</v>
      </c>
      <c r="E402">
        <v>9695</v>
      </c>
      <c r="F402">
        <v>32963</v>
      </c>
      <c r="G402">
        <v>0.33819262681762702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f>IF(SUM(H402:N402)=0,0,IF(SUM(H402,opt!$E$5)=2,1,IF(SUM(I402,opt!$F$5)=2,1,IF(SUM(J402,opt!$G$5)=2,1,IF(SUM(K402,opt!$H$5)=2,1,IF(SUM(L402,opt!$I$5)=2,1,IF(SUM(M402,opt!$J$5)=2,1,IF(SUM(N402,opt!$K$5)=2,1,0))))))))</f>
        <v>1</v>
      </c>
      <c r="P402">
        <f t="shared" si="36"/>
        <v>0.33819262681762702</v>
      </c>
      <c r="Q402">
        <f t="shared" si="37"/>
        <v>0</v>
      </c>
      <c r="R402">
        <f t="shared" si="38"/>
        <v>0</v>
      </c>
      <c r="S402">
        <f t="shared" si="39"/>
        <v>31476.264163170181</v>
      </c>
      <c r="T402">
        <f t="shared" si="40"/>
        <v>11147.84355778944</v>
      </c>
      <c r="U402">
        <f t="shared" si="41"/>
        <v>0.33819262681762702</v>
      </c>
    </row>
    <row r="403" spans="1:21" x14ac:dyDescent="0.2">
      <c r="A403">
        <v>2377</v>
      </c>
      <c r="B403">
        <v>1</v>
      </c>
      <c r="C403">
        <v>0</v>
      </c>
      <c r="D403">
        <v>0</v>
      </c>
      <c r="E403">
        <v>1188.5</v>
      </c>
      <c r="F403">
        <v>8319.5</v>
      </c>
      <c r="G403">
        <v>0.68713992257742262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f>IF(SUM(H403:N403)=0,0,IF(SUM(H403,opt!$E$5)=2,1,IF(SUM(I403,opt!$F$5)=2,1,IF(SUM(J403,opt!$G$5)=2,1,IF(SUM(K403,opt!$H$5)=2,1,IF(SUM(L403,opt!$I$5)=2,1,IF(SUM(M403,opt!$J$5)=2,1,IF(SUM(N403,opt!$K$5)=2,1,0))))))))</f>
        <v>1</v>
      </c>
      <c r="P403">
        <f t="shared" si="36"/>
        <v>0.68713992257742262</v>
      </c>
      <c r="Q403">
        <f t="shared" si="37"/>
        <v>0</v>
      </c>
      <c r="R403">
        <f t="shared" si="38"/>
        <v>0</v>
      </c>
      <c r="S403">
        <f t="shared" si="39"/>
        <v>19599.979151598403</v>
      </c>
      <c r="T403">
        <f t="shared" si="40"/>
        <v>5716.660585882868</v>
      </c>
      <c r="U403">
        <f t="shared" si="41"/>
        <v>0.68713992257742262</v>
      </c>
    </row>
    <row r="404" spans="1:21" x14ac:dyDescent="0.2">
      <c r="A404">
        <v>5296</v>
      </c>
      <c r="B404">
        <v>0</v>
      </c>
      <c r="C404">
        <v>1</v>
      </c>
      <c r="D404">
        <v>0</v>
      </c>
      <c r="E404">
        <v>10592</v>
      </c>
      <c r="F404">
        <v>26480</v>
      </c>
      <c r="G404">
        <v>0.37547797463973931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f>IF(SUM(H404:N404)=0,0,IF(SUM(H404,opt!$E$5)=2,1,IF(SUM(I404,opt!$F$5)=2,1,IF(SUM(J404,opt!$G$5)=2,1,IF(SUM(K404,opt!$H$5)=2,1,IF(SUM(L404,opt!$I$5)=2,1,IF(SUM(M404,opt!$J$5)=2,1,IF(SUM(N404,opt!$K$5)=2,1,0))))))))</f>
        <v>0</v>
      </c>
      <c r="P404">
        <f t="shared" si="36"/>
        <v>0</v>
      </c>
      <c r="Q404">
        <f t="shared" si="37"/>
        <v>0</v>
      </c>
      <c r="R404">
        <f t="shared" si="38"/>
        <v>0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 x14ac:dyDescent="0.2">
      <c r="A405">
        <v>3058</v>
      </c>
      <c r="B405">
        <v>1</v>
      </c>
      <c r="C405">
        <v>0</v>
      </c>
      <c r="D405">
        <v>0</v>
      </c>
      <c r="E405">
        <v>3822.5</v>
      </c>
      <c r="F405">
        <v>12996.5</v>
      </c>
      <c r="G405">
        <v>0.71733311827061841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f>IF(SUM(H405:N405)=0,0,IF(SUM(H405,opt!$E$5)=2,1,IF(SUM(I405,opt!$F$5)=2,1,IF(SUM(J405,opt!$G$5)=2,1,IF(SUM(K405,opt!$H$5)=2,1,IF(SUM(L405,opt!$I$5)=2,1,IF(SUM(M405,opt!$J$5)=2,1,IF(SUM(N405,opt!$K$5)=2,1,0))))))))</f>
        <v>1</v>
      </c>
      <c r="P405">
        <f t="shared" si="36"/>
        <v>0.71733311827061841</v>
      </c>
      <c r="Q405">
        <f t="shared" si="37"/>
        <v>0</v>
      </c>
      <c r="R405">
        <f t="shared" si="38"/>
        <v>0</v>
      </c>
      <c r="S405">
        <f t="shared" si="39"/>
        <v>26323.256108058613</v>
      </c>
      <c r="T405">
        <f t="shared" si="40"/>
        <v>9322.8198716040915</v>
      </c>
      <c r="U405">
        <f t="shared" si="41"/>
        <v>0.71733311827061841</v>
      </c>
    </row>
    <row r="406" spans="1:21" x14ac:dyDescent="0.2">
      <c r="A406">
        <v>2439</v>
      </c>
      <c r="B406">
        <v>1</v>
      </c>
      <c r="C406">
        <v>0</v>
      </c>
      <c r="D406">
        <v>0</v>
      </c>
      <c r="E406">
        <v>2439</v>
      </c>
      <c r="F406">
        <v>9756</v>
      </c>
      <c r="G406">
        <v>0.92824657287157275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>IF(SUM(H406:N406)=0,0,IF(SUM(H406,opt!$E$5)=2,1,IF(SUM(I406,opt!$F$5)=2,1,IF(SUM(J406,opt!$G$5)=2,1,IF(SUM(K406,opt!$H$5)=2,1,IF(SUM(L406,opt!$I$5)=2,1,IF(SUM(M406,opt!$J$5)=2,1,IF(SUM(N406,opt!$K$5)=2,1,0))))))))</f>
        <v>0</v>
      </c>
      <c r="P406">
        <f t="shared" si="36"/>
        <v>0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 x14ac:dyDescent="0.2">
      <c r="A407">
        <v>6474</v>
      </c>
      <c r="B407">
        <v>1</v>
      </c>
      <c r="C407">
        <v>0</v>
      </c>
      <c r="D407">
        <v>0</v>
      </c>
      <c r="E407">
        <v>24817</v>
      </c>
      <c r="F407">
        <v>44239</v>
      </c>
      <c r="G407">
        <v>0.2046102092352092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>IF(SUM(H407:N407)=0,0,IF(SUM(H407,opt!$E$5)=2,1,IF(SUM(I407,opt!$F$5)=2,1,IF(SUM(J407,opt!$G$5)=2,1,IF(SUM(K407,opt!$H$5)=2,1,IF(SUM(L407,opt!$I$5)=2,1,IF(SUM(M407,opt!$J$5)=2,1,IF(SUM(N407,opt!$K$5)=2,1,0))))))))</f>
        <v>0</v>
      </c>
      <c r="P407">
        <f t="shared" si="36"/>
        <v>0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0</v>
      </c>
    </row>
    <row r="408" spans="1:21" x14ac:dyDescent="0.2">
      <c r="A408">
        <v>5869</v>
      </c>
      <c r="B408">
        <v>0</v>
      </c>
      <c r="C408">
        <v>1</v>
      </c>
      <c r="D408">
        <v>0</v>
      </c>
      <c r="E408">
        <v>7336.25</v>
      </c>
      <c r="F408">
        <v>24943.25</v>
      </c>
      <c r="G408">
        <v>0.83431704406704399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f>IF(SUM(H408:N408)=0,0,IF(SUM(H408,opt!$E$5)=2,1,IF(SUM(I408,opt!$F$5)=2,1,IF(SUM(J408,opt!$G$5)=2,1,IF(SUM(K408,opt!$H$5)=2,1,IF(SUM(L408,opt!$I$5)=2,1,IF(SUM(M408,opt!$J$5)=2,1,IF(SUM(N408,opt!$K$5)=2,1,0))))))))</f>
        <v>0</v>
      </c>
      <c r="P408">
        <f t="shared" si="36"/>
        <v>0</v>
      </c>
      <c r="Q408">
        <f t="shared" si="37"/>
        <v>0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0</v>
      </c>
    </row>
    <row r="409" spans="1:21" x14ac:dyDescent="0.2">
      <c r="A409">
        <v>9396</v>
      </c>
      <c r="B409">
        <v>1</v>
      </c>
      <c r="C409">
        <v>0</v>
      </c>
      <c r="D409">
        <v>0</v>
      </c>
      <c r="E409">
        <v>9396</v>
      </c>
      <c r="F409">
        <v>37584</v>
      </c>
      <c r="G409">
        <v>0.40639928372281309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>IF(SUM(H409:N409)=0,0,IF(SUM(H409,opt!$E$5)=2,1,IF(SUM(I409,opt!$F$5)=2,1,IF(SUM(J409,opt!$G$5)=2,1,IF(SUM(K409,opt!$H$5)=2,1,IF(SUM(L409,opt!$I$5)=2,1,IF(SUM(M409,opt!$J$5)=2,1,IF(SUM(N409,opt!$K$5)=2,1,0))))))))</f>
        <v>0</v>
      </c>
      <c r="P409">
        <f t="shared" si="36"/>
        <v>0</v>
      </c>
      <c r="Q409">
        <f t="shared" si="37"/>
        <v>0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 x14ac:dyDescent="0.2">
      <c r="A410">
        <v>4663</v>
      </c>
      <c r="B410">
        <v>1</v>
      </c>
      <c r="C410">
        <v>0</v>
      </c>
      <c r="D410">
        <v>0</v>
      </c>
      <c r="E410">
        <v>3497.25</v>
      </c>
      <c r="F410">
        <v>17486.25</v>
      </c>
      <c r="G410">
        <v>0.7160247668997668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>IF(SUM(H410:N410)=0,0,IF(SUM(H410,opt!$E$5)=2,1,IF(SUM(I410,opt!$F$5)=2,1,IF(SUM(J410,opt!$G$5)=2,1,IF(SUM(K410,opt!$H$5)=2,1,IF(SUM(L410,opt!$I$5)=2,1,IF(SUM(M410,opt!$J$5)=2,1,IF(SUM(N410,opt!$K$5)=2,1,0))))))))</f>
        <v>0</v>
      </c>
      <c r="P410">
        <f t="shared" si="36"/>
        <v>0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0</v>
      </c>
    </row>
    <row r="411" spans="1:21" x14ac:dyDescent="0.2">
      <c r="A411">
        <v>4200</v>
      </c>
      <c r="B411">
        <v>1</v>
      </c>
      <c r="C411">
        <v>0</v>
      </c>
      <c r="D411">
        <v>0</v>
      </c>
      <c r="E411">
        <v>5250</v>
      </c>
      <c r="F411">
        <v>17850</v>
      </c>
      <c r="G411">
        <v>0.73060132922632948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>IF(SUM(H411:N411)=0,0,IF(SUM(H411,opt!$E$5)=2,1,IF(SUM(I411,opt!$F$5)=2,1,IF(SUM(J411,opt!$G$5)=2,1,IF(SUM(K411,opt!$H$5)=2,1,IF(SUM(L411,opt!$I$5)=2,1,IF(SUM(M411,opt!$J$5)=2,1,IF(SUM(N411,opt!$K$5)=2,1,0))))))))</f>
        <v>0</v>
      </c>
      <c r="P411">
        <f t="shared" si="36"/>
        <v>0</v>
      </c>
      <c r="Q411">
        <f t="shared" si="37"/>
        <v>0</v>
      </c>
      <c r="R411">
        <f t="shared" si="38"/>
        <v>0</v>
      </c>
      <c r="S411">
        <f t="shared" si="39"/>
        <v>0</v>
      </c>
      <c r="T411">
        <f t="shared" si="40"/>
        <v>0</v>
      </c>
      <c r="U411">
        <f t="shared" si="41"/>
        <v>0</v>
      </c>
    </row>
    <row r="412" spans="1:21" x14ac:dyDescent="0.2">
      <c r="A412">
        <v>2141</v>
      </c>
      <c r="B412">
        <v>1</v>
      </c>
      <c r="C412">
        <v>0</v>
      </c>
      <c r="D412">
        <v>0</v>
      </c>
      <c r="E412">
        <v>3211.5</v>
      </c>
      <c r="F412">
        <v>9634.5</v>
      </c>
      <c r="G412">
        <v>0.48846446608946609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f>IF(SUM(H412:N412)=0,0,IF(SUM(H412,opt!$E$5)=2,1,IF(SUM(I412,opt!$F$5)=2,1,IF(SUM(J412,opt!$G$5)=2,1,IF(SUM(K412,opt!$H$5)=2,1,IF(SUM(L412,opt!$I$5)=2,1,IF(SUM(M412,opt!$J$5)=2,1,IF(SUM(N412,opt!$K$5)=2,1,0))))))))</f>
        <v>0</v>
      </c>
      <c r="P412">
        <f t="shared" si="36"/>
        <v>0</v>
      </c>
      <c r="Q412">
        <f t="shared" si="37"/>
        <v>0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 x14ac:dyDescent="0.2">
      <c r="A413">
        <v>9852</v>
      </c>
      <c r="B413">
        <v>0</v>
      </c>
      <c r="C413">
        <v>1</v>
      </c>
      <c r="D413">
        <v>0</v>
      </c>
      <c r="E413">
        <v>24630</v>
      </c>
      <c r="F413">
        <v>54186</v>
      </c>
      <c r="G413">
        <v>0.31919264069264069</v>
      </c>
      <c r="H413">
        <v>0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0</v>
      </c>
      <c r="O413">
        <f>IF(SUM(H413:N413)=0,0,IF(SUM(H413,opt!$E$5)=2,1,IF(SUM(I413,opt!$F$5)=2,1,IF(SUM(J413,opt!$G$5)=2,1,IF(SUM(K413,opt!$H$5)=2,1,IF(SUM(L413,opt!$I$5)=2,1,IF(SUM(M413,opt!$J$5)=2,1,IF(SUM(N413,opt!$K$5)=2,1,0))))))))</f>
        <v>1</v>
      </c>
      <c r="P413">
        <f t="shared" si="36"/>
        <v>0</v>
      </c>
      <c r="Q413">
        <f t="shared" si="37"/>
        <v>0.31919264069264069</v>
      </c>
      <c r="R413">
        <f t="shared" si="38"/>
        <v>0</v>
      </c>
      <c r="S413">
        <f t="shared" si="39"/>
        <v>37736.230753246753</v>
      </c>
      <c r="T413">
        <f t="shared" si="40"/>
        <v>17295.772428571428</v>
      </c>
      <c r="U413">
        <f t="shared" si="41"/>
        <v>0.31919264069264069</v>
      </c>
    </row>
    <row r="414" spans="1:21" x14ac:dyDescent="0.2">
      <c r="A414">
        <v>6799</v>
      </c>
      <c r="B414">
        <v>0</v>
      </c>
      <c r="C414">
        <v>1</v>
      </c>
      <c r="D414">
        <v>0</v>
      </c>
      <c r="E414">
        <v>16997.5</v>
      </c>
      <c r="F414">
        <v>37394.5</v>
      </c>
      <c r="G414">
        <v>0.28652414252414249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>IF(SUM(H414:N414)=0,0,IF(SUM(H414,opt!$E$5)=2,1,IF(SUM(I414,opt!$F$5)=2,1,IF(SUM(J414,opt!$G$5)=2,1,IF(SUM(K414,opt!$H$5)=2,1,IF(SUM(L414,opt!$I$5)=2,1,IF(SUM(M414,opt!$J$5)=2,1,IF(SUM(N414,opt!$K$5)=2,1,0))))))))</f>
        <v>0</v>
      </c>
      <c r="P414">
        <f t="shared" si="36"/>
        <v>0</v>
      </c>
      <c r="Q414">
        <f t="shared" si="37"/>
        <v>0</v>
      </c>
      <c r="R414">
        <f t="shared" si="38"/>
        <v>0</v>
      </c>
      <c r="S414">
        <f t="shared" si="39"/>
        <v>0</v>
      </c>
      <c r="T414">
        <f t="shared" si="40"/>
        <v>0</v>
      </c>
      <c r="U414">
        <f t="shared" si="41"/>
        <v>0</v>
      </c>
    </row>
    <row r="415" spans="1:21" x14ac:dyDescent="0.2">
      <c r="A415">
        <v>5743</v>
      </c>
      <c r="B415">
        <v>0</v>
      </c>
      <c r="C415">
        <v>0</v>
      </c>
      <c r="D415">
        <v>1</v>
      </c>
      <c r="E415">
        <v>14357.5</v>
      </c>
      <c r="F415">
        <v>31586.5</v>
      </c>
      <c r="G415">
        <v>0.52371681096681089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>IF(SUM(H415:N415)=0,0,IF(SUM(H415,opt!$E$5)=2,1,IF(SUM(I415,opt!$F$5)=2,1,IF(SUM(J415,opt!$G$5)=2,1,IF(SUM(K415,opt!$H$5)=2,1,IF(SUM(L415,opt!$I$5)=2,1,IF(SUM(M415,opt!$J$5)=2,1,IF(SUM(N415,opt!$K$5)=2,1,0))))))))</f>
        <v>0</v>
      </c>
      <c r="P415">
        <f t="shared" si="36"/>
        <v>0</v>
      </c>
      <c r="Q415">
        <f t="shared" si="37"/>
        <v>0</v>
      </c>
      <c r="R415">
        <f t="shared" si="38"/>
        <v>0</v>
      </c>
      <c r="S415">
        <f t="shared" si="39"/>
        <v>0</v>
      </c>
      <c r="T415">
        <f t="shared" si="40"/>
        <v>0</v>
      </c>
      <c r="U415">
        <f t="shared" si="41"/>
        <v>0</v>
      </c>
    </row>
    <row r="416" spans="1:21" x14ac:dyDescent="0.2">
      <c r="A416">
        <v>2380</v>
      </c>
      <c r="B416">
        <v>1</v>
      </c>
      <c r="C416">
        <v>0</v>
      </c>
      <c r="D416">
        <v>0</v>
      </c>
      <c r="E416">
        <v>595</v>
      </c>
      <c r="F416">
        <v>7735</v>
      </c>
      <c r="G416">
        <v>0.64562012987013018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f>IF(SUM(H416:N416)=0,0,IF(SUM(H416,opt!$E$5)=2,1,IF(SUM(I416,opt!$F$5)=2,1,IF(SUM(J416,opt!$G$5)=2,1,IF(SUM(K416,opt!$H$5)=2,1,IF(SUM(L416,opt!$I$5)=2,1,IF(SUM(M416,opt!$J$5)=2,1,IF(SUM(N416,opt!$K$5)=2,1,0))))))))</f>
        <v>1</v>
      </c>
      <c r="P416">
        <f t="shared" si="36"/>
        <v>0.64562012987013018</v>
      </c>
      <c r="Q416">
        <f t="shared" si="37"/>
        <v>0</v>
      </c>
      <c r="R416">
        <f t="shared" si="38"/>
        <v>0</v>
      </c>
      <c r="S416">
        <f t="shared" si="39"/>
        <v>18438.910909090919</v>
      </c>
      <c r="T416">
        <f t="shared" si="40"/>
        <v>4993.8717045454569</v>
      </c>
      <c r="U416">
        <f t="shared" si="41"/>
        <v>0.64562012987013018</v>
      </c>
    </row>
    <row r="417" spans="1:21" x14ac:dyDescent="0.2">
      <c r="A417">
        <v>2362</v>
      </c>
      <c r="B417">
        <v>1</v>
      </c>
      <c r="C417">
        <v>0</v>
      </c>
      <c r="D417">
        <v>0</v>
      </c>
      <c r="E417">
        <v>1771.5</v>
      </c>
      <c r="F417">
        <v>8857.5</v>
      </c>
      <c r="G417">
        <v>0.69260732323232321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f>IF(SUM(H417:N417)=0,0,IF(SUM(H417,opt!$E$5)=2,1,IF(SUM(I417,opt!$F$5)=2,1,IF(SUM(J417,opt!$G$5)=2,1,IF(SUM(K417,opt!$H$5)=2,1,IF(SUM(L417,opt!$I$5)=2,1,IF(SUM(M417,opt!$J$5)=2,1,IF(SUM(N417,opt!$K$5)=2,1,0))))))))</f>
        <v>1</v>
      </c>
      <c r="P417">
        <f t="shared" si="36"/>
        <v>0.69260732323232321</v>
      </c>
      <c r="Q417">
        <f t="shared" si="37"/>
        <v>0</v>
      </c>
      <c r="R417">
        <f t="shared" si="38"/>
        <v>0</v>
      </c>
      <c r="S417">
        <f t="shared" si="39"/>
        <v>19631.26196969697</v>
      </c>
      <c r="T417">
        <f t="shared" si="40"/>
        <v>6134.7693655303028</v>
      </c>
      <c r="U417">
        <f t="shared" si="41"/>
        <v>0.69260732323232321</v>
      </c>
    </row>
    <row r="418" spans="1:21" x14ac:dyDescent="0.2">
      <c r="A418">
        <v>6583</v>
      </c>
      <c r="B418">
        <v>0</v>
      </c>
      <c r="C418">
        <v>1</v>
      </c>
      <c r="D418">
        <v>0</v>
      </c>
      <c r="E418">
        <v>8228.75</v>
      </c>
      <c r="F418">
        <v>27977.75</v>
      </c>
      <c r="G418">
        <v>0.53068043068043069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f>IF(SUM(H418:N418)=0,0,IF(SUM(H418,opt!$E$5)=2,1,IF(SUM(I418,opt!$F$5)=2,1,IF(SUM(J418,opt!$G$5)=2,1,IF(SUM(K418,opt!$H$5)=2,1,IF(SUM(L418,opt!$I$5)=2,1,IF(SUM(M418,opt!$J$5)=2,1,IF(SUM(N418,opt!$K$5)=2,1,0))))))))</f>
        <v>0</v>
      </c>
      <c r="P418">
        <f t="shared" si="36"/>
        <v>0</v>
      </c>
      <c r="Q418">
        <f t="shared" si="37"/>
        <v>0</v>
      </c>
      <c r="R418">
        <f t="shared" si="38"/>
        <v>0</v>
      </c>
      <c r="S418">
        <f t="shared" si="39"/>
        <v>0</v>
      </c>
      <c r="T418">
        <f t="shared" si="40"/>
        <v>0</v>
      </c>
      <c r="U418">
        <f t="shared" si="41"/>
        <v>0</v>
      </c>
    </row>
    <row r="419" spans="1:21" x14ac:dyDescent="0.2">
      <c r="A419">
        <v>6261</v>
      </c>
      <c r="B419">
        <v>1</v>
      </c>
      <c r="C419">
        <v>0</v>
      </c>
      <c r="D419">
        <v>0</v>
      </c>
      <c r="E419">
        <v>10956.75</v>
      </c>
      <c r="F419">
        <v>29739.75</v>
      </c>
      <c r="G419">
        <v>0.37749080086580078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f>IF(SUM(H419:N419)=0,0,IF(SUM(H419,opt!$E$5)=2,1,IF(SUM(I419,opt!$F$5)=2,1,IF(SUM(J419,opt!$G$5)=2,1,IF(SUM(K419,opt!$H$5)=2,1,IF(SUM(L419,opt!$I$5)=2,1,IF(SUM(M419,opt!$J$5)=2,1,IF(SUM(N419,opt!$K$5)=2,1,0))))))))</f>
        <v>0</v>
      </c>
      <c r="P419">
        <f t="shared" si="36"/>
        <v>0</v>
      </c>
      <c r="Q419">
        <f t="shared" si="37"/>
        <v>0</v>
      </c>
      <c r="R419">
        <f t="shared" si="38"/>
        <v>0</v>
      </c>
      <c r="S419">
        <f t="shared" si="39"/>
        <v>0</v>
      </c>
      <c r="T419">
        <f t="shared" si="40"/>
        <v>0</v>
      </c>
      <c r="U419">
        <f t="shared" si="41"/>
        <v>0</v>
      </c>
    </row>
    <row r="420" spans="1:21" x14ac:dyDescent="0.2">
      <c r="A420">
        <v>3424</v>
      </c>
      <c r="B420">
        <v>1</v>
      </c>
      <c r="C420">
        <v>0</v>
      </c>
      <c r="D420">
        <v>0</v>
      </c>
      <c r="E420">
        <v>3424</v>
      </c>
      <c r="F420">
        <v>13696</v>
      </c>
      <c r="G420">
        <v>0.721015873015873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>IF(SUM(H420:N420)=0,0,IF(SUM(H420,opt!$E$5)=2,1,IF(SUM(I420,opt!$F$5)=2,1,IF(SUM(J420,opt!$G$5)=2,1,IF(SUM(K420,opt!$H$5)=2,1,IF(SUM(L420,opt!$I$5)=2,1,IF(SUM(M420,opt!$J$5)=2,1,IF(SUM(N420,opt!$K$5)=2,1,0))))))))</f>
        <v>0</v>
      </c>
      <c r="P420">
        <f t="shared" si="36"/>
        <v>0</v>
      </c>
      <c r="Q420">
        <f t="shared" si="37"/>
        <v>0</v>
      </c>
      <c r="R420">
        <f t="shared" si="38"/>
        <v>0</v>
      </c>
      <c r="S420">
        <f t="shared" si="39"/>
        <v>0</v>
      </c>
      <c r="T420">
        <f t="shared" si="40"/>
        <v>0</v>
      </c>
      <c r="U420">
        <f t="shared" si="41"/>
        <v>0</v>
      </c>
    </row>
    <row r="421" spans="1:21" x14ac:dyDescent="0.2">
      <c r="A421">
        <v>2506</v>
      </c>
      <c r="B421">
        <v>1</v>
      </c>
      <c r="C421">
        <v>0</v>
      </c>
      <c r="D421">
        <v>0</v>
      </c>
      <c r="E421">
        <v>1253</v>
      </c>
      <c r="F421">
        <v>8771</v>
      </c>
      <c r="G421">
        <v>0.70462031024531024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>IF(SUM(H421:N421)=0,0,IF(SUM(H421,opt!$E$5)=2,1,IF(SUM(I421,opt!$F$5)=2,1,IF(SUM(J421,opt!$G$5)=2,1,IF(SUM(K421,opt!$H$5)=2,1,IF(SUM(L421,opt!$I$5)=2,1,IF(SUM(M421,opt!$J$5)=2,1,IF(SUM(N421,opt!$K$5)=2,1,0))))))))</f>
        <v>0</v>
      </c>
      <c r="P421">
        <f t="shared" si="36"/>
        <v>0</v>
      </c>
      <c r="Q421">
        <f t="shared" si="37"/>
        <v>0</v>
      </c>
      <c r="R421">
        <f t="shared" si="38"/>
        <v>0</v>
      </c>
      <c r="S421">
        <f t="shared" si="39"/>
        <v>0</v>
      </c>
      <c r="T421">
        <f t="shared" si="40"/>
        <v>0</v>
      </c>
      <c r="U421">
        <f t="shared" si="41"/>
        <v>0</v>
      </c>
    </row>
    <row r="422" spans="1:21" x14ac:dyDescent="0.2">
      <c r="A422">
        <v>4678</v>
      </c>
      <c r="B422">
        <v>1</v>
      </c>
      <c r="C422">
        <v>0</v>
      </c>
      <c r="D422">
        <v>0</v>
      </c>
      <c r="E422">
        <v>7017</v>
      </c>
      <c r="F422">
        <v>21051</v>
      </c>
      <c r="G422">
        <v>0.67685621323121348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>IF(SUM(H422:N422)=0,0,IF(SUM(H422,opt!$E$5)=2,1,IF(SUM(I422,opt!$F$5)=2,1,IF(SUM(J422,opt!$G$5)=2,1,IF(SUM(K422,opt!$H$5)=2,1,IF(SUM(L422,opt!$I$5)=2,1,IF(SUM(M422,opt!$J$5)=2,1,IF(SUM(N422,opt!$K$5)=2,1,0))))))))</f>
        <v>0</v>
      </c>
      <c r="P422">
        <f t="shared" si="36"/>
        <v>0</v>
      </c>
      <c r="Q422">
        <f t="shared" si="37"/>
        <v>0</v>
      </c>
      <c r="R422">
        <f t="shared" si="38"/>
        <v>0</v>
      </c>
      <c r="S422">
        <f t="shared" si="39"/>
        <v>0</v>
      </c>
      <c r="T422">
        <f t="shared" si="40"/>
        <v>0</v>
      </c>
      <c r="U422">
        <f t="shared" si="41"/>
        <v>0</v>
      </c>
    </row>
    <row r="423" spans="1:21" x14ac:dyDescent="0.2">
      <c r="A423">
        <v>7644</v>
      </c>
      <c r="B423">
        <v>0</v>
      </c>
      <c r="C423">
        <v>1</v>
      </c>
      <c r="D423">
        <v>0</v>
      </c>
      <c r="E423">
        <v>17199</v>
      </c>
      <c r="F423">
        <v>40131</v>
      </c>
      <c r="G423">
        <v>0.28322111222111218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>IF(SUM(H423:N423)=0,0,IF(SUM(H423,opt!$E$5)=2,1,IF(SUM(I423,opt!$F$5)=2,1,IF(SUM(J423,opt!$G$5)=2,1,IF(SUM(K423,opt!$H$5)=2,1,IF(SUM(L423,opt!$I$5)=2,1,IF(SUM(M423,opt!$J$5)=2,1,IF(SUM(N423,opt!$K$5)=2,1,0))))))))</f>
        <v>0</v>
      </c>
      <c r="P423">
        <f t="shared" si="36"/>
        <v>0</v>
      </c>
      <c r="Q423">
        <f t="shared" si="37"/>
        <v>0</v>
      </c>
      <c r="R423">
        <f t="shared" si="38"/>
        <v>0</v>
      </c>
      <c r="S423">
        <f t="shared" si="39"/>
        <v>0</v>
      </c>
      <c r="T423">
        <f t="shared" si="40"/>
        <v>0</v>
      </c>
      <c r="U423">
        <f t="shared" si="41"/>
        <v>0</v>
      </c>
    </row>
    <row r="424" spans="1:21" x14ac:dyDescent="0.2">
      <c r="A424">
        <v>4127</v>
      </c>
      <c r="B424">
        <v>0</v>
      </c>
      <c r="C424">
        <v>1</v>
      </c>
      <c r="D424">
        <v>0</v>
      </c>
      <c r="E424">
        <v>2063.5</v>
      </c>
      <c r="F424">
        <v>14444.5</v>
      </c>
      <c r="G424">
        <v>0.59068618432221376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>IF(SUM(H424:N424)=0,0,IF(SUM(H424,opt!$E$5)=2,1,IF(SUM(I424,opt!$F$5)=2,1,IF(SUM(J424,opt!$G$5)=2,1,IF(SUM(K424,opt!$H$5)=2,1,IF(SUM(L424,opt!$I$5)=2,1,IF(SUM(M424,opt!$J$5)=2,1,IF(SUM(N424,opt!$K$5)=2,1,0))))))))</f>
        <v>0</v>
      </c>
      <c r="P424">
        <f t="shared" si="36"/>
        <v>0</v>
      </c>
      <c r="Q424">
        <f t="shared" si="37"/>
        <v>0</v>
      </c>
      <c r="R424">
        <f t="shared" si="38"/>
        <v>0</v>
      </c>
      <c r="S424">
        <f t="shared" si="39"/>
        <v>0</v>
      </c>
      <c r="T424">
        <f t="shared" si="40"/>
        <v>0</v>
      </c>
      <c r="U424">
        <f t="shared" si="41"/>
        <v>0</v>
      </c>
    </row>
    <row r="425" spans="1:21" x14ac:dyDescent="0.2">
      <c r="A425">
        <v>2426</v>
      </c>
      <c r="B425">
        <v>1</v>
      </c>
      <c r="C425">
        <v>0</v>
      </c>
      <c r="D425">
        <v>0</v>
      </c>
      <c r="E425">
        <v>3032.5</v>
      </c>
      <c r="F425">
        <v>10310.5</v>
      </c>
      <c r="G425">
        <v>0.42174503968253968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>IF(SUM(H425:N425)=0,0,IF(SUM(H425,opt!$E$5)=2,1,IF(SUM(I425,opt!$F$5)=2,1,IF(SUM(J425,opt!$G$5)=2,1,IF(SUM(K425,opt!$H$5)=2,1,IF(SUM(L425,opt!$I$5)=2,1,IF(SUM(M425,opt!$J$5)=2,1,IF(SUM(N425,opt!$K$5)=2,1,0))))))))</f>
        <v>0</v>
      </c>
      <c r="P425">
        <f t="shared" si="36"/>
        <v>0</v>
      </c>
      <c r="Q425">
        <f t="shared" si="37"/>
        <v>0</v>
      </c>
      <c r="R425">
        <f t="shared" si="38"/>
        <v>0</v>
      </c>
      <c r="S425">
        <f t="shared" si="39"/>
        <v>0</v>
      </c>
      <c r="T425">
        <f t="shared" si="40"/>
        <v>0</v>
      </c>
      <c r="U425">
        <f t="shared" si="41"/>
        <v>0</v>
      </c>
    </row>
    <row r="426" spans="1:21" x14ac:dyDescent="0.2">
      <c r="A426">
        <v>17181</v>
      </c>
      <c r="B426">
        <v>1</v>
      </c>
      <c r="C426">
        <v>0</v>
      </c>
      <c r="D426">
        <v>0</v>
      </c>
      <c r="E426">
        <v>30066.75</v>
      </c>
      <c r="F426">
        <v>81609.75</v>
      </c>
      <c r="G426">
        <v>0.24903200965700981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f>IF(SUM(H426:N426)=0,0,IF(SUM(H426,opt!$E$5)=2,1,IF(SUM(I426,opt!$F$5)=2,1,IF(SUM(J426,opt!$G$5)=2,1,IF(SUM(K426,opt!$H$5)=2,1,IF(SUM(L426,opt!$I$5)=2,1,IF(SUM(M426,opt!$J$5)=2,1,IF(SUM(N426,opt!$K$5)=2,1,0))))))))</f>
        <v>0</v>
      </c>
      <c r="P426">
        <f t="shared" si="36"/>
        <v>0</v>
      </c>
      <c r="Q426">
        <f t="shared" si="37"/>
        <v>0</v>
      </c>
      <c r="R426">
        <f t="shared" si="38"/>
        <v>0</v>
      </c>
      <c r="S426">
        <f t="shared" si="39"/>
        <v>0</v>
      </c>
      <c r="T426">
        <f t="shared" si="40"/>
        <v>0</v>
      </c>
      <c r="U426">
        <f t="shared" si="41"/>
        <v>0</v>
      </c>
    </row>
    <row r="427" spans="1:21" x14ac:dyDescent="0.2">
      <c r="A427">
        <v>10325</v>
      </c>
      <c r="B427">
        <v>0</v>
      </c>
      <c r="C427">
        <v>1</v>
      </c>
      <c r="D427">
        <v>0</v>
      </c>
      <c r="E427">
        <v>46462.5</v>
      </c>
      <c r="F427">
        <v>77437.5</v>
      </c>
      <c r="G427">
        <v>0.2296028277278277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>IF(SUM(H427:N427)=0,0,IF(SUM(H427,opt!$E$5)=2,1,IF(SUM(I427,opt!$F$5)=2,1,IF(SUM(J427,opt!$G$5)=2,1,IF(SUM(K427,opt!$H$5)=2,1,IF(SUM(L427,opt!$I$5)=2,1,IF(SUM(M427,opt!$J$5)=2,1,IF(SUM(N427,opt!$K$5)=2,1,0))))))))</f>
        <v>0</v>
      </c>
      <c r="P427">
        <f t="shared" si="36"/>
        <v>0</v>
      </c>
      <c r="Q427">
        <f t="shared" si="37"/>
        <v>0</v>
      </c>
      <c r="R427">
        <f t="shared" si="38"/>
        <v>0</v>
      </c>
      <c r="S427">
        <f t="shared" si="39"/>
        <v>0</v>
      </c>
      <c r="T427">
        <f t="shared" si="40"/>
        <v>0</v>
      </c>
      <c r="U427">
        <f t="shared" si="41"/>
        <v>0</v>
      </c>
    </row>
    <row r="428" spans="1:21" x14ac:dyDescent="0.2">
      <c r="A428">
        <v>4554</v>
      </c>
      <c r="B428">
        <v>0</v>
      </c>
      <c r="C428">
        <v>1</v>
      </c>
      <c r="D428">
        <v>0</v>
      </c>
      <c r="E428">
        <v>11385</v>
      </c>
      <c r="F428">
        <v>25047</v>
      </c>
      <c r="G428">
        <v>0.5839231879231882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f>IF(SUM(H428:N428)=0,0,IF(SUM(H428,opt!$E$5)=2,1,IF(SUM(I428,opt!$F$5)=2,1,IF(SUM(J428,opt!$G$5)=2,1,IF(SUM(K428,opt!$H$5)=2,1,IF(SUM(L428,opt!$I$5)=2,1,IF(SUM(M428,opt!$J$5)=2,1,IF(SUM(N428,opt!$K$5)=2,1,0))))))))</f>
        <v>0</v>
      </c>
      <c r="P428">
        <f t="shared" si="36"/>
        <v>0</v>
      </c>
      <c r="Q428">
        <f t="shared" si="37"/>
        <v>0</v>
      </c>
      <c r="R428">
        <f t="shared" si="38"/>
        <v>0</v>
      </c>
      <c r="S428">
        <f t="shared" si="39"/>
        <v>0</v>
      </c>
      <c r="T428">
        <f t="shared" si="40"/>
        <v>0</v>
      </c>
      <c r="U428">
        <f t="shared" si="41"/>
        <v>0</v>
      </c>
    </row>
    <row r="429" spans="1:21" x14ac:dyDescent="0.2">
      <c r="A429">
        <v>3688</v>
      </c>
      <c r="B429">
        <v>1</v>
      </c>
      <c r="C429">
        <v>0</v>
      </c>
      <c r="D429">
        <v>0</v>
      </c>
      <c r="E429">
        <v>922</v>
      </c>
      <c r="F429">
        <v>11986</v>
      </c>
      <c r="G429">
        <v>0.56781128838481787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f>IF(SUM(H429:N429)=0,0,IF(SUM(H429,opt!$E$5)=2,1,IF(SUM(I429,opt!$F$5)=2,1,IF(SUM(J429,opt!$G$5)=2,1,IF(SUM(K429,opt!$H$5)=2,1,IF(SUM(L429,opt!$I$5)=2,1,IF(SUM(M429,opt!$J$5)=2,1,IF(SUM(N429,opt!$K$5)=2,1,0))))))))</f>
        <v>1</v>
      </c>
      <c r="P429">
        <f t="shared" si="36"/>
        <v>0.56781128838481787</v>
      </c>
      <c r="Q429">
        <f t="shared" si="37"/>
        <v>0</v>
      </c>
      <c r="R429">
        <f t="shared" si="38"/>
        <v>0</v>
      </c>
      <c r="S429">
        <f t="shared" si="39"/>
        <v>25129.056378758498</v>
      </c>
      <c r="T429">
        <f t="shared" si="40"/>
        <v>6805.7861025804268</v>
      </c>
      <c r="U429">
        <f t="shared" si="41"/>
        <v>0.56781128838481787</v>
      </c>
    </row>
    <row r="430" spans="1:21" x14ac:dyDescent="0.2">
      <c r="A430">
        <v>11691</v>
      </c>
      <c r="B430">
        <v>1</v>
      </c>
      <c r="C430">
        <v>0</v>
      </c>
      <c r="D430">
        <v>0</v>
      </c>
      <c r="E430">
        <v>40918.5</v>
      </c>
      <c r="F430">
        <v>75991.5</v>
      </c>
      <c r="G430">
        <v>0.34840165390165401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>IF(SUM(H430:N430)=0,0,IF(SUM(H430,opt!$E$5)=2,1,IF(SUM(I430,opt!$F$5)=2,1,IF(SUM(J430,opt!$G$5)=2,1,IF(SUM(K430,opt!$H$5)=2,1,IF(SUM(L430,opt!$I$5)=2,1,IF(SUM(M430,opt!$J$5)=2,1,IF(SUM(N430,opt!$K$5)=2,1,0))))))))</f>
        <v>0</v>
      </c>
      <c r="P430">
        <f t="shared" si="36"/>
        <v>0</v>
      </c>
      <c r="Q430">
        <f t="shared" si="37"/>
        <v>0</v>
      </c>
      <c r="R430">
        <f t="shared" si="38"/>
        <v>0</v>
      </c>
      <c r="S430">
        <f t="shared" si="39"/>
        <v>0</v>
      </c>
      <c r="T430">
        <f t="shared" si="40"/>
        <v>0</v>
      </c>
      <c r="U430">
        <f t="shared" si="41"/>
        <v>0</v>
      </c>
    </row>
    <row r="431" spans="1:21" x14ac:dyDescent="0.2">
      <c r="A431">
        <v>4485</v>
      </c>
      <c r="B431">
        <v>1</v>
      </c>
      <c r="C431">
        <v>0</v>
      </c>
      <c r="D431">
        <v>0</v>
      </c>
      <c r="E431">
        <v>8970</v>
      </c>
      <c r="F431">
        <v>22425</v>
      </c>
      <c r="G431">
        <v>0.72183680208680212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>IF(SUM(H431:N431)=0,0,IF(SUM(H431,opt!$E$5)=2,1,IF(SUM(I431,opt!$F$5)=2,1,IF(SUM(J431,opt!$G$5)=2,1,IF(SUM(K431,opt!$H$5)=2,1,IF(SUM(L431,opt!$I$5)=2,1,IF(SUM(M431,opt!$J$5)=2,1,IF(SUM(N431,opt!$K$5)=2,1,0))))))))</f>
        <v>0</v>
      </c>
      <c r="P431">
        <f t="shared" si="36"/>
        <v>0</v>
      </c>
      <c r="Q431">
        <f t="shared" si="37"/>
        <v>0</v>
      </c>
      <c r="R431">
        <f t="shared" si="38"/>
        <v>0</v>
      </c>
      <c r="S431">
        <f t="shared" si="39"/>
        <v>0</v>
      </c>
      <c r="T431">
        <f t="shared" si="40"/>
        <v>0</v>
      </c>
      <c r="U431">
        <f t="shared" si="41"/>
        <v>0</v>
      </c>
    </row>
    <row r="432" spans="1:21" x14ac:dyDescent="0.2">
      <c r="A432">
        <v>9824</v>
      </c>
      <c r="B432">
        <v>1</v>
      </c>
      <c r="C432">
        <v>0</v>
      </c>
      <c r="D432">
        <v>0</v>
      </c>
      <c r="E432">
        <v>2456</v>
      </c>
      <c r="F432">
        <v>31928</v>
      </c>
      <c r="G432">
        <v>0.4035272599132893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f>IF(SUM(H432:N432)=0,0,IF(SUM(H432,opt!$E$5)=2,1,IF(SUM(I432,opt!$F$5)=2,1,IF(SUM(J432,opt!$G$5)=2,1,IF(SUM(K432,opt!$H$5)=2,1,IF(SUM(L432,opt!$I$5)=2,1,IF(SUM(M432,opt!$J$5)=2,1,IF(SUM(N432,opt!$K$5)=2,1,0))))))))</f>
        <v>1</v>
      </c>
      <c r="P432">
        <f t="shared" si="36"/>
        <v>0.4035272599132893</v>
      </c>
      <c r="Q432">
        <f t="shared" si="37"/>
        <v>0</v>
      </c>
      <c r="R432">
        <f t="shared" si="38"/>
        <v>0</v>
      </c>
      <c r="S432">
        <f t="shared" si="39"/>
        <v>47571.021616657847</v>
      </c>
      <c r="T432">
        <f t="shared" si="40"/>
        <v>12883.818354511501</v>
      </c>
      <c r="U432">
        <f t="shared" si="41"/>
        <v>0.4035272599132893</v>
      </c>
    </row>
    <row r="433" spans="1:21" x14ac:dyDescent="0.2">
      <c r="A433">
        <v>5485</v>
      </c>
      <c r="B433">
        <v>1</v>
      </c>
      <c r="C433">
        <v>0</v>
      </c>
      <c r="D433">
        <v>0</v>
      </c>
      <c r="E433">
        <v>6856.25</v>
      </c>
      <c r="F433">
        <v>23311.25</v>
      </c>
      <c r="G433">
        <v>0.5123772755022753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>IF(SUM(H433:N433)=0,0,IF(SUM(H433,opt!$E$5)=2,1,IF(SUM(I433,opt!$F$5)=2,1,IF(SUM(J433,opt!$G$5)=2,1,IF(SUM(K433,opt!$H$5)=2,1,IF(SUM(L433,opt!$I$5)=2,1,IF(SUM(M433,opt!$J$5)=2,1,IF(SUM(N433,opt!$K$5)=2,1,0))))))))</f>
        <v>0</v>
      </c>
      <c r="P433">
        <f t="shared" si="36"/>
        <v>0</v>
      </c>
      <c r="Q433">
        <f t="shared" si="37"/>
        <v>0</v>
      </c>
      <c r="R433">
        <f t="shared" si="38"/>
        <v>0</v>
      </c>
      <c r="S433">
        <f t="shared" si="39"/>
        <v>0</v>
      </c>
      <c r="T433">
        <f t="shared" si="40"/>
        <v>0</v>
      </c>
      <c r="U433">
        <f t="shared" si="41"/>
        <v>0</v>
      </c>
    </row>
    <row r="434" spans="1:21" x14ac:dyDescent="0.2">
      <c r="A434">
        <v>3500</v>
      </c>
      <c r="B434">
        <v>1</v>
      </c>
      <c r="C434">
        <v>0</v>
      </c>
      <c r="D434">
        <v>0</v>
      </c>
      <c r="E434">
        <v>5250</v>
      </c>
      <c r="F434">
        <v>15750</v>
      </c>
      <c r="G434">
        <v>0.6023106072567278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f>IF(SUM(H434:N434)=0,0,IF(SUM(H434,opt!$E$5)=2,1,IF(SUM(I434,opt!$F$5)=2,1,IF(SUM(J434,opt!$G$5)=2,1,IF(SUM(K434,opt!$H$5)=2,1,IF(SUM(L434,opt!$I$5)=2,1,IF(SUM(M434,opt!$J$5)=2,1,IF(SUM(N434,opt!$K$5)=2,1,0))))))))</f>
        <v>0</v>
      </c>
      <c r="P434">
        <f t="shared" si="36"/>
        <v>0</v>
      </c>
      <c r="Q434">
        <f t="shared" si="37"/>
        <v>0</v>
      </c>
      <c r="R434">
        <f t="shared" si="38"/>
        <v>0</v>
      </c>
      <c r="S434">
        <f t="shared" si="39"/>
        <v>0</v>
      </c>
      <c r="T434">
        <f t="shared" si="40"/>
        <v>0</v>
      </c>
      <c r="U434">
        <f t="shared" si="41"/>
        <v>0</v>
      </c>
    </row>
    <row r="435" spans="1:21" x14ac:dyDescent="0.2">
      <c r="A435">
        <v>2342</v>
      </c>
      <c r="B435">
        <v>0</v>
      </c>
      <c r="C435">
        <v>1</v>
      </c>
      <c r="D435">
        <v>0</v>
      </c>
      <c r="E435">
        <v>1171</v>
      </c>
      <c r="F435">
        <v>8197</v>
      </c>
      <c r="G435">
        <v>0.8281061577311577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>IF(SUM(H435:N435)=0,0,IF(SUM(H435,opt!$E$5)=2,1,IF(SUM(I435,opt!$F$5)=2,1,IF(SUM(J435,opt!$G$5)=2,1,IF(SUM(K435,opt!$H$5)=2,1,IF(SUM(L435,opt!$I$5)=2,1,IF(SUM(M435,opt!$J$5)=2,1,IF(SUM(N435,opt!$K$5)=2,1,0))))))))</f>
        <v>0</v>
      </c>
      <c r="P435">
        <f t="shared" si="36"/>
        <v>0</v>
      </c>
      <c r="Q435">
        <f t="shared" si="37"/>
        <v>0</v>
      </c>
      <c r="R435">
        <f t="shared" si="38"/>
        <v>0</v>
      </c>
      <c r="S435">
        <f t="shared" si="39"/>
        <v>0</v>
      </c>
      <c r="T435">
        <f t="shared" si="40"/>
        <v>0</v>
      </c>
      <c r="U435">
        <f t="shared" si="41"/>
        <v>0</v>
      </c>
    </row>
    <row r="436" spans="1:21" x14ac:dyDescent="0.2">
      <c r="A436">
        <v>10854</v>
      </c>
      <c r="B436">
        <v>0</v>
      </c>
      <c r="C436">
        <v>1</v>
      </c>
      <c r="D436">
        <v>0</v>
      </c>
      <c r="E436">
        <v>8140.5</v>
      </c>
      <c r="F436">
        <v>40702.5</v>
      </c>
      <c r="G436">
        <v>0.39464900377400369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f>IF(SUM(H436:N436)=0,0,IF(SUM(H436,opt!$E$5)=2,1,IF(SUM(I436,opt!$F$5)=2,1,IF(SUM(J436,opt!$G$5)=2,1,IF(SUM(K436,opt!$H$5)=2,1,IF(SUM(L436,opt!$I$5)=2,1,IF(SUM(M436,opt!$J$5)=2,1,IF(SUM(N436,opt!$K$5)=2,1,0))))))))</f>
        <v>0</v>
      </c>
      <c r="P436">
        <f t="shared" si="36"/>
        <v>0</v>
      </c>
      <c r="Q436">
        <f t="shared" si="37"/>
        <v>0</v>
      </c>
      <c r="R436">
        <f t="shared" si="38"/>
        <v>0</v>
      </c>
      <c r="S436">
        <f t="shared" si="39"/>
        <v>0</v>
      </c>
      <c r="T436">
        <f t="shared" si="40"/>
        <v>0</v>
      </c>
      <c r="U436">
        <f t="shared" si="41"/>
        <v>0</v>
      </c>
    </row>
    <row r="437" spans="1:21" x14ac:dyDescent="0.2">
      <c r="A437">
        <v>6567</v>
      </c>
      <c r="B437">
        <v>1</v>
      </c>
      <c r="C437">
        <v>0</v>
      </c>
      <c r="D437">
        <v>0</v>
      </c>
      <c r="E437">
        <v>27362.5</v>
      </c>
      <c r="F437">
        <v>47063.5</v>
      </c>
      <c r="G437">
        <v>0.42044793605087732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>IF(SUM(H437:N437)=0,0,IF(SUM(H437,opt!$E$5)=2,1,IF(SUM(I437,opt!$F$5)=2,1,IF(SUM(J437,opt!$G$5)=2,1,IF(SUM(K437,opt!$H$5)=2,1,IF(SUM(L437,opt!$I$5)=2,1,IF(SUM(M437,opt!$J$5)=2,1,IF(SUM(N437,opt!$K$5)=2,1,0))))))))</f>
        <v>0</v>
      </c>
      <c r="P437">
        <f t="shared" si="36"/>
        <v>0</v>
      </c>
      <c r="Q437">
        <f t="shared" si="37"/>
        <v>0</v>
      </c>
      <c r="R437">
        <f t="shared" si="38"/>
        <v>0</v>
      </c>
      <c r="S437">
        <f t="shared" si="39"/>
        <v>0</v>
      </c>
      <c r="T437">
        <f t="shared" si="40"/>
        <v>0</v>
      </c>
      <c r="U437">
        <f t="shared" si="41"/>
        <v>0</v>
      </c>
    </row>
    <row r="438" spans="1:21" x14ac:dyDescent="0.2">
      <c r="A438">
        <v>4373</v>
      </c>
      <c r="B438">
        <v>0</v>
      </c>
      <c r="C438">
        <v>1</v>
      </c>
      <c r="D438">
        <v>0</v>
      </c>
      <c r="E438">
        <v>4373</v>
      </c>
      <c r="F438">
        <v>17492</v>
      </c>
      <c r="G438">
        <v>0.44462130924630922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>IF(SUM(H438:N438)=0,0,IF(SUM(H438,opt!$E$5)=2,1,IF(SUM(I438,opt!$F$5)=2,1,IF(SUM(J438,opt!$G$5)=2,1,IF(SUM(K438,opt!$H$5)=2,1,IF(SUM(L438,opt!$I$5)=2,1,IF(SUM(M438,opt!$J$5)=2,1,IF(SUM(N438,opt!$K$5)=2,1,0))))))))</f>
        <v>0</v>
      </c>
      <c r="P438">
        <f t="shared" si="36"/>
        <v>0</v>
      </c>
      <c r="Q438">
        <f t="shared" si="37"/>
        <v>0</v>
      </c>
      <c r="R438">
        <f t="shared" si="38"/>
        <v>0</v>
      </c>
      <c r="S438">
        <f t="shared" si="39"/>
        <v>0</v>
      </c>
      <c r="T438">
        <f t="shared" si="40"/>
        <v>0</v>
      </c>
      <c r="U438">
        <f t="shared" si="41"/>
        <v>0</v>
      </c>
    </row>
    <row r="439" spans="1:21" x14ac:dyDescent="0.2">
      <c r="A439">
        <v>6349</v>
      </c>
      <c r="B439">
        <v>0</v>
      </c>
      <c r="C439">
        <v>1</v>
      </c>
      <c r="D439">
        <v>0</v>
      </c>
      <c r="E439">
        <v>7936.25</v>
      </c>
      <c r="F439">
        <v>26983.25</v>
      </c>
      <c r="G439">
        <v>0.46419543650793649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>IF(SUM(H439:N439)=0,0,IF(SUM(H439,opt!$E$5)=2,1,IF(SUM(I439,opt!$F$5)=2,1,IF(SUM(J439,opt!$G$5)=2,1,IF(SUM(K439,opt!$H$5)=2,1,IF(SUM(L439,opt!$I$5)=2,1,IF(SUM(M439,opt!$J$5)=2,1,IF(SUM(N439,opt!$K$5)=2,1,0))))))))</f>
        <v>0</v>
      </c>
      <c r="P439">
        <f t="shared" si="36"/>
        <v>0</v>
      </c>
      <c r="Q439">
        <f t="shared" si="37"/>
        <v>0</v>
      </c>
      <c r="R439">
        <f t="shared" si="38"/>
        <v>0</v>
      </c>
      <c r="S439">
        <f t="shared" si="39"/>
        <v>0</v>
      </c>
      <c r="T439">
        <f t="shared" si="40"/>
        <v>0</v>
      </c>
      <c r="U439">
        <f t="shared" si="41"/>
        <v>0</v>
      </c>
    </row>
    <row r="440" spans="1:21" x14ac:dyDescent="0.2">
      <c r="A440">
        <v>3464</v>
      </c>
      <c r="B440">
        <v>1</v>
      </c>
      <c r="C440">
        <v>0</v>
      </c>
      <c r="D440">
        <v>0</v>
      </c>
      <c r="E440">
        <v>2598</v>
      </c>
      <c r="F440">
        <v>12990</v>
      </c>
      <c r="G440">
        <v>0.70902564102564081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0</v>
      </c>
      <c r="O440">
        <f>IF(SUM(H440:N440)=0,0,IF(SUM(H440,opt!$E$5)=2,1,IF(SUM(I440,opt!$F$5)=2,1,IF(SUM(J440,opt!$G$5)=2,1,IF(SUM(K440,opt!$H$5)=2,1,IF(SUM(L440,opt!$I$5)=2,1,IF(SUM(M440,opt!$J$5)=2,1,IF(SUM(N440,opt!$K$5)=2,1,0))))))))</f>
        <v>1</v>
      </c>
      <c r="P440">
        <f t="shared" si="36"/>
        <v>0.70902564102564081</v>
      </c>
      <c r="Q440">
        <f t="shared" si="37"/>
        <v>0</v>
      </c>
      <c r="R440">
        <f t="shared" si="38"/>
        <v>0</v>
      </c>
      <c r="S440">
        <f t="shared" si="39"/>
        <v>29472.777846153836</v>
      </c>
      <c r="T440">
        <f t="shared" si="40"/>
        <v>9210.2430769230741</v>
      </c>
      <c r="U440">
        <f t="shared" si="41"/>
        <v>0.70902564102564081</v>
      </c>
    </row>
    <row r="441" spans="1:21" x14ac:dyDescent="0.2">
      <c r="A441">
        <v>5204</v>
      </c>
      <c r="B441">
        <v>0</v>
      </c>
      <c r="C441">
        <v>0</v>
      </c>
      <c r="D441">
        <v>1</v>
      </c>
      <c r="E441">
        <v>6505</v>
      </c>
      <c r="F441">
        <v>22117</v>
      </c>
      <c r="G441">
        <v>0.37772997835497818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>IF(SUM(H441:N441)=0,0,IF(SUM(H441,opt!$E$5)=2,1,IF(SUM(I441,opt!$F$5)=2,1,IF(SUM(J441,opt!$G$5)=2,1,IF(SUM(K441,opt!$H$5)=2,1,IF(SUM(L441,opt!$I$5)=2,1,IF(SUM(M441,opt!$J$5)=2,1,IF(SUM(N441,opt!$K$5)=2,1,0))))))))</f>
        <v>0</v>
      </c>
      <c r="P441">
        <f t="shared" si="36"/>
        <v>0</v>
      </c>
      <c r="Q441">
        <f t="shared" si="37"/>
        <v>0</v>
      </c>
      <c r="R441">
        <f t="shared" si="38"/>
        <v>0</v>
      </c>
      <c r="S441">
        <f t="shared" si="39"/>
        <v>0</v>
      </c>
      <c r="T441">
        <f t="shared" si="40"/>
        <v>0</v>
      </c>
      <c r="U441">
        <f t="shared" si="41"/>
        <v>0</v>
      </c>
    </row>
    <row r="442" spans="1:21" x14ac:dyDescent="0.2">
      <c r="A442">
        <v>2074</v>
      </c>
      <c r="B442">
        <v>1</v>
      </c>
      <c r="C442">
        <v>0</v>
      </c>
      <c r="D442">
        <v>0</v>
      </c>
      <c r="E442">
        <v>518.5</v>
      </c>
      <c r="F442">
        <v>6740.5</v>
      </c>
      <c r="G442">
        <v>0.68465380723612412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>IF(SUM(H442:N442)=0,0,IF(SUM(H442,opt!$E$5)=2,1,IF(SUM(I442,opt!$F$5)=2,1,IF(SUM(J442,opt!$G$5)=2,1,IF(SUM(K442,opt!$H$5)=2,1,IF(SUM(L442,opt!$I$5)=2,1,IF(SUM(M442,opt!$J$5)=2,1,IF(SUM(N442,opt!$K$5)=2,1,0))))))))</f>
        <v>0</v>
      </c>
      <c r="P442">
        <f t="shared" si="36"/>
        <v>0</v>
      </c>
      <c r="Q442">
        <f t="shared" si="37"/>
        <v>0</v>
      </c>
      <c r="R442">
        <f t="shared" si="38"/>
        <v>0</v>
      </c>
      <c r="S442">
        <f t="shared" si="39"/>
        <v>0</v>
      </c>
      <c r="T442">
        <f t="shared" si="40"/>
        <v>0</v>
      </c>
      <c r="U442">
        <f t="shared" si="41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PG-Kiefer, Marius</dc:creator>
  <cp:lastModifiedBy>PG-Kiefer, Marius</cp:lastModifiedBy>
  <dcterms:created xsi:type="dcterms:W3CDTF">2025-04-03T16:18:27Z</dcterms:created>
  <dcterms:modified xsi:type="dcterms:W3CDTF">2025-04-09T10:56:22Z</dcterms:modified>
</cp:coreProperties>
</file>