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ALG_LOGICA\lista01.2\"/>
    </mc:Choice>
  </mc:AlternateContent>
  <xr:revisionPtr revIDLastSave="0" documentId="8_{07C103B6-7079-412D-B21A-3C7D4F03A0D7}" xr6:coauthVersionLast="47" xr6:coauthVersionMax="47" xr10:uidLastSave="{00000000-0000-0000-0000-000000000000}"/>
  <bookViews>
    <workbookView xWindow="5856" yWindow="1176" windowWidth="17280" windowHeight="8964" xr2:uid="{45EFCBE0-26E0-49A6-BD64-CE07C6C4E06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2" i="1" s="1"/>
  <c r="D33" i="1" s="1"/>
  <c r="D31" i="1"/>
  <c r="C31" i="1"/>
  <c r="C29" i="1"/>
  <c r="C32" i="1" s="1"/>
  <c r="C33" i="1" s="1"/>
  <c r="B38" i="1"/>
  <c r="B37" i="1"/>
  <c r="B36" i="1"/>
  <c r="B35" i="1"/>
  <c r="B31" i="1"/>
  <c r="B29" i="1"/>
  <c r="B32" i="1" s="1"/>
  <c r="B33" i="1" s="1"/>
  <c r="D19" i="1"/>
  <c r="D20" i="1"/>
  <c r="D21" i="1"/>
  <c r="D18" i="1"/>
  <c r="H12" i="1"/>
  <c r="H9" i="1"/>
  <c r="H11" i="1" s="1"/>
  <c r="E12" i="1"/>
  <c r="E9" i="1"/>
  <c r="E11" i="1" s="1"/>
  <c r="B12" i="1"/>
  <c r="B9" i="1"/>
  <c r="B11" i="1" s="1"/>
  <c r="D30" i="1" l="1"/>
  <c r="D34" i="1" s="1"/>
  <c r="D35" i="1" s="1"/>
  <c r="D36" i="1" s="1"/>
  <c r="C30" i="1"/>
  <c r="C34" i="1" s="1"/>
  <c r="B30" i="1"/>
  <c r="B34" i="1" s="1"/>
  <c r="H10" i="1"/>
  <c r="E10" i="1"/>
  <c r="B10" i="1"/>
  <c r="D37" i="1" l="1"/>
  <c r="D38" i="1" s="1"/>
  <c r="C35" i="1"/>
  <c r="C36" i="1" s="1"/>
  <c r="C37" i="1" l="1"/>
  <c r="C38" i="1" s="1"/>
</calcChain>
</file>

<file path=xl/sharedStrings.xml><?xml version="1.0" encoding="utf-8"?>
<sst xmlns="http://schemas.openxmlformats.org/spreadsheetml/2006/main" count="40" uniqueCount="26">
  <si>
    <t>ax^2 + bx + c = 0</t>
  </si>
  <si>
    <t>delta</t>
  </si>
  <si>
    <t>a</t>
  </si>
  <si>
    <t>b</t>
  </si>
  <si>
    <t>c</t>
  </si>
  <si>
    <t>x1</t>
  </si>
  <si>
    <t>x2</t>
  </si>
  <si>
    <t>x</t>
  </si>
  <si>
    <t>salario</t>
  </si>
  <si>
    <t>bonificacao</t>
  </si>
  <si>
    <t>auxilio</t>
  </si>
  <si>
    <t>novo</t>
  </si>
  <si>
    <t>salario minimo</t>
  </si>
  <si>
    <t>horas trabalhadas</t>
  </si>
  <si>
    <t>nº dependentes</t>
  </si>
  <si>
    <t>horas extras trabalhadas</t>
  </si>
  <si>
    <t>valor hora trabalhada</t>
  </si>
  <si>
    <t>salario mês</t>
  </si>
  <si>
    <t>valor dependentes</t>
  </si>
  <si>
    <t>valor hora extra</t>
  </si>
  <si>
    <t>salario bruto</t>
  </si>
  <si>
    <t>pagar hora extra</t>
  </si>
  <si>
    <t>irrf</t>
  </si>
  <si>
    <t>salario liquido</t>
  </si>
  <si>
    <t>gratificação</t>
  </si>
  <si>
    <t>salario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</si>
</sst>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E123-DCC1-45AF-837C-5E9B93AB3406}">
  <dimension ref="A2:H38"/>
  <sheetViews>
    <sheetView tabSelected="1" topLeftCell="A10" workbookViewId="0">
      <selection activeCell="A17" sqref="A17"/>
    </sheetView>
  </sheetViews>
  <sheetFormatPr defaultRowHeight="14.4" x14ac:dyDescent="0.3"/>
  <cols>
    <col min="1" max="1" width="21.33203125" bestFit="1" customWidth="1"/>
    <col min="2" max="5" width="11.88671875" bestFit="1" customWidth="1"/>
  </cols>
  <sheetData>
    <row r="2" spans="1:8" x14ac:dyDescent="0.3">
      <c r="A2" t="s">
        <v>0</v>
      </c>
    </row>
    <row r="5" spans="1:8" x14ac:dyDescent="0.3">
      <c r="A5" t="s">
        <v>2</v>
      </c>
      <c r="B5">
        <v>2</v>
      </c>
      <c r="D5" t="s">
        <v>2</v>
      </c>
      <c r="E5">
        <v>4</v>
      </c>
      <c r="G5" t="s">
        <v>2</v>
      </c>
      <c r="H5">
        <v>10</v>
      </c>
    </row>
    <row r="6" spans="1:8" x14ac:dyDescent="0.3">
      <c r="A6" t="s">
        <v>3</v>
      </c>
      <c r="B6">
        <v>4</v>
      </c>
      <c r="D6" t="s">
        <v>3</v>
      </c>
      <c r="E6">
        <v>8</v>
      </c>
      <c r="G6" t="s">
        <v>3</v>
      </c>
      <c r="H6">
        <v>85</v>
      </c>
    </row>
    <row r="7" spans="1:8" x14ac:dyDescent="0.3">
      <c r="A7" t="s">
        <v>4</v>
      </c>
      <c r="B7">
        <v>2</v>
      </c>
      <c r="D7" t="s">
        <v>4</v>
      </c>
      <c r="E7">
        <v>4</v>
      </c>
      <c r="G7" t="s">
        <v>4</v>
      </c>
      <c r="H7">
        <v>63</v>
      </c>
    </row>
    <row r="9" spans="1:8" x14ac:dyDescent="0.3">
      <c r="A9" t="s">
        <v>1</v>
      </c>
      <c r="B9">
        <f>B6^2-4*B5*B7</f>
        <v>0</v>
      </c>
      <c r="D9" t="s">
        <v>1</v>
      </c>
      <c r="E9">
        <f>E6^2-4*E5*E7</f>
        <v>0</v>
      </c>
      <c r="G9" t="s">
        <v>1</v>
      </c>
      <c r="H9">
        <f>H6^2-4*H5*H7</f>
        <v>4705</v>
      </c>
    </row>
    <row r="10" spans="1:8" x14ac:dyDescent="0.3">
      <c r="A10" t="s">
        <v>5</v>
      </c>
      <c r="B10">
        <f>(-B6+SQRT(B9))/(2*B5)</f>
        <v>-1</v>
      </c>
      <c r="D10" t="s">
        <v>5</v>
      </c>
      <c r="E10">
        <f>(-E6+SQRT(E9))/(2*E5)</f>
        <v>-1</v>
      </c>
      <c r="G10" t="s">
        <v>5</v>
      </c>
      <c r="H10">
        <f>(-H6+SQRT(H9))/(2*H5)</f>
        <v>-0.82034987207149679</v>
      </c>
    </row>
    <row r="11" spans="1:8" x14ac:dyDescent="0.3">
      <c r="A11" t="s">
        <v>6</v>
      </c>
      <c r="B11">
        <f>(-B6-SQRT(B9))/(2*B5)</f>
        <v>-1</v>
      </c>
      <c r="D11" t="s">
        <v>6</v>
      </c>
      <c r="E11">
        <f>(-E6-SQRT(E9))/(2*E5)</f>
        <v>-1</v>
      </c>
      <c r="G11" t="s">
        <v>6</v>
      </c>
      <c r="H11">
        <f>(-H6-SQRT(H9))/(2*H5)</f>
        <v>-7.6796501279285021</v>
      </c>
    </row>
    <row r="12" spans="1:8" x14ac:dyDescent="0.3">
      <c r="A12" t="s">
        <v>7</v>
      </c>
      <c r="B12">
        <f>-B6/(2*B5)</f>
        <v>-1</v>
      </c>
      <c r="D12" t="s">
        <v>7</v>
      </c>
      <c r="E12">
        <f>-E6/(2*E5)</f>
        <v>-1</v>
      </c>
      <c r="G12" t="s">
        <v>7</v>
      </c>
      <c r="H12">
        <f>-H6/(2*H5)</f>
        <v>-4.25</v>
      </c>
    </row>
    <row r="16" spans="1:8" x14ac:dyDescent="0.3">
      <c r="A16">
        <v>14</v>
      </c>
    </row>
    <row r="17" spans="1:5" x14ac:dyDescent="0.3">
      <c r="A17" t="s">
        <v>8</v>
      </c>
      <c r="B17" t="s">
        <v>9</v>
      </c>
      <c r="C17" t="s">
        <v>10</v>
      </c>
      <c r="D17" t="s">
        <v>11</v>
      </c>
    </row>
    <row r="18" spans="1:5" x14ac:dyDescent="0.3">
      <c r="A18">
        <v>400</v>
      </c>
      <c r="B18" s="1">
        <v>0.05</v>
      </c>
      <c r="C18">
        <v>150</v>
      </c>
      <c r="D18">
        <f>A18*(1+B18)+C18</f>
        <v>570</v>
      </c>
    </row>
    <row r="19" spans="1:5" x14ac:dyDescent="0.3">
      <c r="A19">
        <v>550</v>
      </c>
      <c r="B19" s="1">
        <v>0.12</v>
      </c>
      <c r="C19">
        <v>150</v>
      </c>
      <c r="D19">
        <f t="shared" ref="D19:D21" si="0">A19*(1+B19)+C19</f>
        <v>766.00000000000011</v>
      </c>
    </row>
    <row r="20" spans="1:5" x14ac:dyDescent="0.3">
      <c r="A20">
        <v>700</v>
      </c>
      <c r="B20" s="1">
        <v>0.12</v>
      </c>
      <c r="C20">
        <v>100</v>
      </c>
      <c r="D20">
        <f t="shared" si="0"/>
        <v>884.00000000000011</v>
      </c>
    </row>
    <row r="21" spans="1:5" x14ac:dyDescent="0.3">
      <c r="A21">
        <v>1300</v>
      </c>
      <c r="B21" s="1">
        <v>0</v>
      </c>
      <c r="C21">
        <v>100</v>
      </c>
      <c r="D21">
        <f t="shared" si="0"/>
        <v>1400</v>
      </c>
    </row>
    <row r="23" spans="1:5" x14ac:dyDescent="0.3">
      <c r="A23">
        <v>15</v>
      </c>
    </row>
    <row r="24" spans="1:5" x14ac:dyDescent="0.3">
      <c r="A24" t="s">
        <v>12</v>
      </c>
      <c r="B24" s="2">
        <v>1000</v>
      </c>
      <c r="C24" s="2">
        <v>500</v>
      </c>
      <c r="D24" s="2">
        <v>100</v>
      </c>
      <c r="E24" s="2"/>
    </row>
    <row r="25" spans="1:5" x14ac:dyDescent="0.3">
      <c r="A25" t="s">
        <v>13</v>
      </c>
      <c r="B25">
        <v>50</v>
      </c>
      <c r="C25">
        <v>2</v>
      </c>
      <c r="D25">
        <v>2</v>
      </c>
    </row>
    <row r="26" spans="1:5" x14ac:dyDescent="0.3">
      <c r="A26" t="s">
        <v>14</v>
      </c>
      <c r="B26">
        <v>2</v>
      </c>
      <c r="C26">
        <v>1</v>
      </c>
      <c r="D26">
        <v>1</v>
      </c>
    </row>
    <row r="27" spans="1:5" x14ac:dyDescent="0.3">
      <c r="A27" t="s">
        <v>15</v>
      </c>
      <c r="B27">
        <v>20</v>
      </c>
      <c r="C27">
        <v>1</v>
      </c>
      <c r="D27">
        <v>3</v>
      </c>
    </row>
    <row r="29" spans="1:5" x14ac:dyDescent="0.3">
      <c r="A29" t="s">
        <v>16</v>
      </c>
      <c r="B29">
        <f>B24/5</f>
        <v>200</v>
      </c>
      <c r="C29">
        <f>C24/5</f>
        <v>100</v>
      </c>
      <c r="D29">
        <f>D24/5</f>
        <v>20</v>
      </c>
    </row>
    <row r="30" spans="1:5" x14ac:dyDescent="0.3">
      <c r="A30" t="s">
        <v>17</v>
      </c>
      <c r="B30">
        <f>B25*B29</f>
        <v>10000</v>
      </c>
      <c r="C30">
        <f>C25*C29</f>
        <v>200</v>
      </c>
      <c r="D30">
        <f>D25*D29</f>
        <v>40</v>
      </c>
    </row>
    <row r="31" spans="1:5" x14ac:dyDescent="0.3">
      <c r="A31" t="s">
        <v>18</v>
      </c>
      <c r="B31">
        <f>B26*32</f>
        <v>64</v>
      </c>
      <c r="C31">
        <f>C26*32</f>
        <v>32</v>
      </c>
      <c r="D31">
        <f>D26*32</f>
        <v>32</v>
      </c>
    </row>
    <row r="32" spans="1:5" x14ac:dyDescent="0.3">
      <c r="A32" t="s">
        <v>19</v>
      </c>
      <c r="B32">
        <f>B29*1.5</f>
        <v>300</v>
      </c>
      <c r="C32">
        <f>C29*1.5</f>
        <v>150</v>
      </c>
      <c r="D32">
        <f>D29*1.5</f>
        <v>30</v>
      </c>
    </row>
    <row r="33" spans="1:4" x14ac:dyDescent="0.3">
      <c r="A33" t="s">
        <v>21</v>
      </c>
      <c r="B33">
        <f>B27*B32</f>
        <v>6000</v>
      </c>
      <c r="C33">
        <f>C27*C32</f>
        <v>150</v>
      </c>
      <c r="D33">
        <f>D27*D32</f>
        <v>90</v>
      </c>
    </row>
    <row r="34" spans="1:4" x14ac:dyDescent="0.3">
      <c r="A34" t="s">
        <v>20</v>
      </c>
      <c r="B34">
        <f>B30+B31+B33</f>
        <v>16064</v>
      </c>
      <c r="C34">
        <f>C30+C31+C33</f>
        <v>382</v>
      </c>
      <c r="D34">
        <f>D30+D31+D33</f>
        <v>162</v>
      </c>
    </row>
    <row r="35" spans="1:4" x14ac:dyDescent="0.3">
      <c r="A35" t="s">
        <v>22</v>
      </c>
      <c r="B35">
        <f>IF(B34&lt;200,0,IF(AND(B34&gt;=200,B34&lt;=500),B34*0.1,B34*0.2))</f>
        <v>3212.8</v>
      </c>
      <c r="C35">
        <f>IF(C34&lt;200,0,IF(AND(C34&gt;=200,C34&lt;=500),C34*0.1,C34*0.2))</f>
        <v>38.200000000000003</v>
      </c>
      <c r="D35">
        <f>IF(D34&lt;200,0,IF(AND(D34&gt;=200,D34&lt;=500),D34*0.1,D34*0.2))</f>
        <v>0</v>
      </c>
    </row>
    <row r="36" spans="1:4" x14ac:dyDescent="0.3">
      <c r="A36" t="s">
        <v>23</v>
      </c>
      <c r="B36">
        <f>B34-B35</f>
        <v>12851.2</v>
      </c>
      <c r="C36">
        <f>C34-C35</f>
        <v>343.8</v>
      </c>
      <c r="D36">
        <f>D34-D35</f>
        <v>162</v>
      </c>
    </row>
    <row r="37" spans="1:4" x14ac:dyDescent="0.3">
      <c r="A37" t="s">
        <v>24</v>
      </c>
      <c r="B37">
        <f>IF(B36&lt;=350,100,50)</f>
        <v>50</v>
      </c>
      <c r="C37">
        <f>IF(C36&lt;=350,100,50)</f>
        <v>100</v>
      </c>
      <c r="D37">
        <f>IF(D36&lt;=350,100,50)</f>
        <v>100</v>
      </c>
    </row>
    <row r="38" spans="1:4" x14ac:dyDescent="0.3">
      <c r="A38" t="s">
        <v>25</v>
      </c>
      <c r="B38">
        <f>B36+B37</f>
        <v>12901.2</v>
      </c>
      <c r="C38">
        <f>C36+C37</f>
        <v>443.8</v>
      </c>
      <c r="D38">
        <f>D36+D37</f>
        <v>262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Vida</dc:creator>
  <cp:lastModifiedBy>Mariana Vida</cp:lastModifiedBy>
  <dcterms:created xsi:type="dcterms:W3CDTF">2022-10-07T23:09:34Z</dcterms:created>
  <dcterms:modified xsi:type="dcterms:W3CDTF">2022-10-09T20:14:05Z</dcterms:modified>
</cp:coreProperties>
</file>