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python_learning\python_learning\excel assignments\"/>
    </mc:Choice>
  </mc:AlternateContent>
  <xr:revisionPtr revIDLastSave="0" documentId="8_{6906531A-17A9-42CE-95A0-5A45E6145DA6}" xr6:coauthVersionLast="47" xr6:coauthVersionMax="47" xr10:uidLastSave="{00000000-0000-0000-0000-000000000000}"/>
  <bookViews>
    <workbookView xWindow="-108" yWindow="-108" windowWidth="23256" windowHeight="12456" tabRatio="828" activeTab="7" xr2:uid="{00000000-000D-0000-FFFF-FFFF00000000}"/>
  </bookViews>
  <sheets>
    <sheet name="oder id" sheetId="2" r:id="rId1"/>
    <sheet name="sales" sheetId="3" r:id="rId2"/>
    <sheet name="product" sheetId="4" r:id="rId3"/>
    <sheet name="sales channel" sheetId="5" r:id="rId4"/>
    <sheet name="region" sheetId="6" r:id="rId5"/>
    <sheet name="person" sheetId="7" r:id="rId6"/>
    <sheet name="Data" sheetId="1" r:id="rId7"/>
    <sheet name="dashboard" sheetId="8" r:id="rId8"/>
  </sheets>
  <definedNames>
    <definedName name="_xlnm._FilterDatabase" localSheetId="6" hidden="1">Data!$A$1:$G$130</definedName>
    <definedName name="NativeTimeline_Date">#N/A</definedName>
    <definedName name="Slicer_Products_Type">#N/A</definedName>
    <definedName name="Slicer_Region">#N/A</definedName>
    <definedName name="Slicer_Sales_Channel">#N/A</definedName>
    <definedName name="Slicer_Sales_Pers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1" l="1"/>
  <c r="J7" i="1"/>
  <c r="J6" i="1"/>
  <c r="J5" i="1"/>
  <c r="I2" i="1"/>
</calcChain>
</file>

<file path=xl/sharedStrings.xml><?xml version="1.0" encoding="utf-8"?>
<sst xmlns="http://schemas.openxmlformats.org/spreadsheetml/2006/main" count="758" uniqueCount="163">
  <si>
    <t>Order ID</t>
  </si>
  <si>
    <t>Region</t>
  </si>
  <si>
    <t>Sales</t>
  </si>
  <si>
    <t>Sales Channel</t>
  </si>
  <si>
    <t>N-139</t>
  </si>
  <si>
    <t>John</t>
  </si>
  <si>
    <t>North</t>
  </si>
  <si>
    <t>Online</t>
  </si>
  <si>
    <t>N-140</t>
  </si>
  <si>
    <t>Retail</t>
  </si>
  <si>
    <t>W-197</t>
  </si>
  <si>
    <t>Paul</t>
  </si>
  <si>
    <t>West</t>
  </si>
  <si>
    <t>Direct</t>
  </si>
  <si>
    <t>S-179</t>
  </si>
  <si>
    <t>South</t>
  </si>
  <si>
    <t>W-191</t>
  </si>
  <si>
    <t>Linda</t>
  </si>
  <si>
    <t>E-119</t>
  </si>
  <si>
    <t>East</t>
  </si>
  <si>
    <t>E-113</t>
  </si>
  <si>
    <t>E-122</t>
  </si>
  <si>
    <t>S-171</t>
  </si>
  <si>
    <t>Victor</t>
  </si>
  <si>
    <t>W-194</t>
  </si>
  <si>
    <t>S-164</t>
  </si>
  <si>
    <t>W-189</t>
  </si>
  <si>
    <t>E-117</t>
  </si>
  <si>
    <t>N-151</t>
  </si>
  <si>
    <t>S-160</t>
  </si>
  <si>
    <t>E-118</t>
  </si>
  <si>
    <t>S-159</t>
  </si>
  <si>
    <t>W-185</t>
  </si>
  <si>
    <t>N-138</t>
  </si>
  <si>
    <t>W-184</t>
  </si>
  <si>
    <t>N-147</t>
  </si>
  <si>
    <t>S-167</t>
  </si>
  <si>
    <t>W-190</t>
  </si>
  <si>
    <t>S-177</t>
  </si>
  <si>
    <t>W-196</t>
  </si>
  <si>
    <t>N-137</t>
  </si>
  <si>
    <t>N-136</t>
  </si>
  <si>
    <t>S-158</t>
  </si>
  <si>
    <t>S-157</t>
  </si>
  <si>
    <t>N-135</t>
  </si>
  <si>
    <t>S-178</t>
  </si>
  <si>
    <t>N-146</t>
  </si>
  <si>
    <t>S-162</t>
  </si>
  <si>
    <t>S-161</t>
  </si>
  <si>
    <t>N-141</t>
  </si>
  <si>
    <t>N-148</t>
  </si>
  <si>
    <t>S-168</t>
  </si>
  <si>
    <t>E-114</t>
  </si>
  <si>
    <t>S-180</t>
  </si>
  <si>
    <t>S-166</t>
  </si>
  <si>
    <t>E-112</t>
  </si>
  <si>
    <t>N-149</t>
  </si>
  <si>
    <t>S-176</t>
  </si>
  <si>
    <t>N-142</t>
  </si>
  <si>
    <t>N-134</t>
  </si>
  <si>
    <t>N-133</t>
  </si>
  <si>
    <t>S-156</t>
  </si>
  <si>
    <t>S-155</t>
  </si>
  <si>
    <t>N-132</t>
  </si>
  <si>
    <t>W-195</t>
  </si>
  <si>
    <t>N-131</t>
  </si>
  <si>
    <t>N-130</t>
  </si>
  <si>
    <t>S-154</t>
  </si>
  <si>
    <t>W-187</t>
  </si>
  <si>
    <t>E-120</t>
  </si>
  <si>
    <t>S-181</t>
  </si>
  <si>
    <t>E-115</t>
  </si>
  <si>
    <t>S-153</t>
  </si>
  <si>
    <t>W-188</t>
  </si>
  <si>
    <t>N-129</t>
  </si>
  <si>
    <t>W-193</t>
  </si>
  <si>
    <t>N-145</t>
  </si>
  <si>
    <t>W-199</t>
  </si>
  <si>
    <t>S-165</t>
  </si>
  <si>
    <t>W-192</t>
  </si>
  <si>
    <t>E-111</t>
  </si>
  <si>
    <t>S-175</t>
  </si>
  <si>
    <t>N-128</t>
  </si>
  <si>
    <t>N-127</t>
  </si>
  <si>
    <t>S-152</t>
  </si>
  <si>
    <t>S-174</t>
  </si>
  <si>
    <t>N-126</t>
  </si>
  <si>
    <t>N-125</t>
  </si>
  <si>
    <t>N-143</t>
  </si>
  <si>
    <t>N-150</t>
  </si>
  <si>
    <t>S-170</t>
  </si>
  <si>
    <t>E-116</t>
  </si>
  <si>
    <t>S-182</t>
  </si>
  <si>
    <t>E-121</t>
  </si>
  <si>
    <t>W-198</t>
  </si>
  <si>
    <t>S-173</t>
  </si>
  <si>
    <t>S-169</t>
  </si>
  <si>
    <t>S-183</t>
  </si>
  <si>
    <t>N-124</t>
  </si>
  <si>
    <t>W-200</t>
  </si>
  <si>
    <t>N-123</t>
  </si>
  <si>
    <t>N-144</t>
  </si>
  <si>
    <t>S-172</t>
  </si>
  <si>
    <t>S-163</t>
  </si>
  <si>
    <t>W-186</t>
  </si>
  <si>
    <t>Sales Person</t>
  </si>
  <si>
    <t>Date</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</si>
  <si>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</si>
  <si>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</si>
  <si>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</si>
  <si>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</si>
  <si>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</si>
  <si>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</si>
  <si>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</si>
  <si>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</si>
  <si>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</si>
  <si>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</si>
  <si>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</si>
  <si>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</si>
  <si>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</si>
  <si>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</si>
  <si>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</si>
  <si>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</si>
  <si>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</si>
  <si>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</si>
  <si>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</si>
  <si>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</si>
  <si>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</si>
  <si>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</si>
  <si>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</si>
  <si>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</si>
  <si>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</si>
  <si>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</si>
  <si>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</si>
  <si>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</si>
  <si>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</si>
  <si>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Products Type</t>
  </si>
  <si>
    <t>Premium</t>
  </si>
  <si>
    <t>Classic</t>
  </si>
  <si>
    <t>Basic</t>
  </si>
  <si>
    <t>Row Labels</t>
  </si>
  <si>
    <t>Grand Total</t>
  </si>
  <si>
    <t>Sum of Sales</t>
  </si>
  <si>
    <t>2015</t>
  </si>
  <si>
    <t>2016</t>
  </si>
  <si>
    <t>2017</t>
  </si>
  <si>
    <t>2018</t>
  </si>
  <si>
    <t>Jan</t>
  </si>
  <si>
    <t>Feb</t>
  </si>
  <si>
    <t>Mar</t>
  </si>
  <si>
    <t>Apr</t>
  </si>
  <si>
    <t>May</t>
  </si>
  <si>
    <t>Jun</t>
  </si>
  <si>
    <t>Jul</t>
  </si>
  <si>
    <t>Aug</t>
  </si>
  <si>
    <t>Sep</t>
  </si>
  <si>
    <t>Oct</t>
  </si>
  <si>
    <t>Nov</t>
  </si>
  <si>
    <t>Dec</t>
  </si>
  <si>
    <t>TOTAL ORDERS</t>
  </si>
  <si>
    <t>AVERAGE SALES</t>
  </si>
  <si>
    <t>online</t>
  </si>
  <si>
    <t>COUNT CHANNELS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</si>
</sst>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409]d\-mmm\-yy;@"/>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7474"/>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1" fillId="2" borderId="0" xfId="0" applyFont="1" applyFill="1"/>
  </cellXfs>
  <cellStyles count="1">
    <cellStyle name="Normal" xfId="0" builtinId="0"/>
  </cellStyles>
  <dxfs count="4">
    <dxf>
      <font>
        <sz val="11"/>
        <color theme="0"/>
        <name val="Calibri"/>
        <scheme val="minor"/>
      </font>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1"/>
        </patternFill>
      </fill>
    </dxf>
    <dxf>
      <fill>
        <patternFill>
          <bgColor theme="1"/>
        </patternFill>
      </fill>
    </dxf>
  </dxfs>
  <tableStyles count="5" defaultTableStyle="TableStyleMedium2" defaultPivotStyle="PivotStyleLight16">
    <tableStyle name="Slicer Style 1" pivot="0" table="0" count="10" xr9:uid="{00000000-0011-0000-FFFF-FFFF00000000}">
      <tableStyleElement type="wholeTable" dxfId="3"/>
      <tableStyleElement type="headerRow" dxfId="2"/>
    </tableStyle>
    <tableStyle name="Slicer Style 2" pivot="0" table="0" count="0" xr9:uid="{00000000-0011-0000-FFFF-FFFF01000000}"/>
    <tableStyle name="Slicer Style 3" pivot="0" table="0" count="0" xr9:uid="{00000000-0011-0000-FFFF-FFFF02000000}"/>
    <tableStyle name="Slicer Style 4" pivot="0" table="0" count="0" xr9:uid="{00000000-0011-0000-FFFF-FFFF03000000}"/>
    <tableStyle name="Timeline Style 1" pivot="0" table="0" count="8" xr9:uid="{00000000-0011-0000-FFFF-FFFF04000000}">
      <tableStyleElement type="wholeTable" dxfId="1"/>
      <tableStyleElement type="headerRow" dxfId="0"/>
    </tableStyle>
  </tableStyles>
  <colors>
    <mruColors>
      <color rgb="FFF8F8F8"/>
      <color rgb="FFEBFFEB"/>
      <color rgb="FFE56992"/>
      <color rgb="FFA37DD1"/>
      <color rgb="FFD37BC0"/>
      <color rgb="FF10B8C0"/>
      <color rgb="FFFF99FF"/>
      <color rgb="FFECCE70"/>
      <color rgb="FFE6C046"/>
      <color rgb="FF009EDE"/>
    </mruColors>
  </colors>
  <extLst>
    <ext xmlns:x14="http://schemas.microsoft.com/office/spreadsheetml/2009/9/main" uri="{46F421CA-312F-682f-3DD2-61675219B42D}">
      <x14:dxfs count="8">
        <dxf>
          <font>
            <color theme="0"/>
          </font>
          <fill>
            <patternFill patternType="none">
              <bgColor auto="1"/>
            </patternFill>
          </fill>
        </dxf>
        <dxf>
          <font>
            <color theme="0"/>
          </font>
        </dxf>
        <dxf>
          <font>
            <color theme="0"/>
          </font>
          <fill>
            <patternFill>
              <bgColor theme="7" tint="0.59996337778862885"/>
            </patternFill>
          </fill>
        </dxf>
        <dxf>
          <font>
            <color theme="0"/>
          </font>
          <fill>
            <patternFill>
              <bgColor theme="7" tint="0.59996337778862885"/>
            </patternFill>
          </fill>
        </dxf>
        <dxf>
          <font>
            <color theme="0"/>
          </font>
          <fill>
            <patternFill>
              <bgColor theme="9" tint="0.79998168889431442"/>
            </patternFill>
          </fill>
        </dxf>
        <dxf>
          <font>
            <color theme="0"/>
          </font>
          <fill>
            <patternFill>
              <bgColor theme="9"/>
            </patternFill>
          </fill>
        </dxf>
        <dxf>
          <font>
            <color theme="0" tint="-4.9989318521683403E-2"/>
          </font>
          <fill>
            <patternFill>
              <bgColor theme="9" tint="0.39994506668294322"/>
            </patternFill>
          </fill>
        </dxf>
        <dxf>
          <font>
            <color theme="0"/>
          </font>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 name="Slicer Style 3"/>
        <x14:slicerStyle name="Slicer Style 4"/>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9"/>
            </patternFill>
          </fill>
        </dxf>
        <dxf>
          <font>
            <sz val="9"/>
            <color theme="1" tint="0.499984740745262"/>
          </font>
        </dxf>
        <dxf>
          <font>
            <sz val="9"/>
            <color theme="1" tint="0.499984740745262"/>
          </font>
        </dxf>
        <dxf>
          <font>
            <sz val="9"/>
            <color theme="0"/>
            <name val="Calibri"/>
            <scheme val="minor"/>
          </font>
        </dxf>
        <dxf>
          <font>
            <sz val="10"/>
            <color theme="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[ITV EXCEL PROJECT.xlsx]oder id!PivotTable1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'oder id'!$B$3</c:f>
              <c:strCache>
                <c:ptCount val="1"/>
                <c:pt idx="0">
                  <c:v>Total</c:v>
                </c:pt>
              </c:strCache>
            </c:strRef>
          </c:tx>
          <c:spPr>
            <a:solidFill>
              <a:schemeClr val="accent1"/>
            </a:solidFill>
            <a:ln>
              <a:noFill/>
            </a:ln>
            <a:effectLst/>
          </c:spPr>
          <c:invertIfNegative val="0"/>
          <c:cat>
            <c:strRef>
              <c:f>'oder id'!$A$4:$A$20</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'oder id'!$B$4:$B$20</c:f>
              <c:numCache>
                <c:formatCode>_(* #,##0.00_);_(* \(#,##0.00\);_(* "-"??_);_(@_)</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CF55-426D-BC8C-ABC2A7F536D6}"/>
            </c:ext>
          </c:extLst>
        </c:ser>
        <c:dLbls>
          <c:showLegendKey val="0"/>
          <c:showVal val="0"/>
          <c:showCatName val="0"/>
          <c:showSerName val="0"/>
          <c:showPercent val="0"/>
          <c:showBubbleSize val="0"/>
        </c:dLbls>
        <c:gapWidth val="182"/>
        <c:axId val="671852128"/>
        <c:axId val="671853088"/>
      </c:barChart>
      <c:catAx>
        <c:axId val="6718521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53088"/>
        <c:crosses val="autoZero"/>
        <c:auto val="1"/>
        <c:lblAlgn val="ctr"/>
        <c:lblOffset val="100"/>
        <c:noMultiLvlLbl val="0"/>
      </c:catAx>
      <c:valAx>
        <c:axId val="671853088"/>
        <c:scaling>
          <c:orientation val="minMax"/>
        </c:scaling>
        <c:delete val="0"/>
        <c:axPos val="b"/>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52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[ITV EXCEL PROJECT.xlsx]sales channel!PivotTable4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rgbClr val="EBFFEB">
                <a:alpha val="96000"/>
              </a:srgbClr>
            </a:solidFill>
          </a:ln>
          <a:effectLst>
            <a:glow rad="63500">
              <a:schemeClr val="tx1">
                <a:lumMod val="95000"/>
                <a:lumOff val="5000"/>
                <a:alpha val="40000"/>
              </a:schemeClr>
            </a:glow>
            <a:innerShdw blurRad="63500" dist="50800" dir="18900000">
              <a:schemeClr val="tx1">
                <a:lumMod val="95000"/>
                <a:lumOff val="5000"/>
                <a:alpha val="50000"/>
              </a:schemeClr>
            </a:inn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'sales channel'!$B$3</c:f>
              <c:strCache>
                <c:ptCount val="1"/>
                <c:pt idx="0">
                  <c:v>Total</c:v>
                </c:pt>
              </c:strCache>
            </c:strRef>
          </c:tx>
          <c:spPr>
            <a:solidFill>
              <a:schemeClr val="accent2"/>
            </a:solidFill>
            <a:ln>
              <a:solidFill>
                <a:srgbClr val="EBFFEB">
                  <a:alpha val="96000"/>
                </a:srgbClr>
              </a:solidFill>
            </a:ln>
            <a:effectLst>
              <a:glow rad="63500">
                <a:schemeClr val="tx1">
                  <a:lumMod val="95000"/>
                  <a:lumOff val="5000"/>
                  <a:alpha val="40000"/>
                </a:schemeClr>
              </a:glow>
              <a:innerShdw blurRad="63500" dist="50800" dir="18900000">
                <a:schemeClr val="tx1">
                  <a:lumMod val="95000"/>
                  <a:lumOff val="5000"/>
                  <a:alpha val="50000"/>
                </a:schemeClr>
              </a:innerShdw>
            </a:effectLst>
            <a:scene3d>
              <a:camera prst="orthographicFront"/>
              <a:lightRig rig="threePt" dir="t"/>
            </a:scene3d>
            <a:sp3d>
              <a:bevelT/>
            </a:sp3d>
          </c:spPr>
          <c:cat>
            <c:strRef>
              <c:f>'sales channel'!$A$4:$A$7</c:f>
              <c:strCache>
                <c:ptCount val="3"/>
                <c:pt idx="0">
                  <c:v>Direct</c:v>
                </c:pt>
                <c:pt idx="1">
                  <c:v>Online</c:v>
                </c:pt>
                <c:pt idx="2">
                  <c:v>Retail</c:v>
                </c:pt>
              </c:strCache>
            </c:strRef>
          </c:cat>
          <c:val>
            <c:numRef>
              <c:f>'sales channel'!$B$4:$B$7</c:f>
              <c:numCache>
                <c:formatCode>_(* #,##0.00_);_(* \(#,##0.00\);_(* "-"??_);_(@_)</c:formatCode>
                <c:ptCount val="3"/>
                <c:pt idx="0">
                  <c:v>542860</c:v>
                </c:pt>
                <c:pt idx="1">
                  <c:v>1694080</c:v>
                </c:pt>
                <c:pt idx="2">
                  <c:v>1067290</c:v>
                </c:pt>
              </c:numCache>
            </c:numRef>
          </c:val>
          <c:extLst>
            <c:ext xmlns:c16="http://schemas.microsoft.com/office/drawing/2014/chart" uri="{C3380CC4-5D6E-409C-BE32-E72D297353CC}">
              <c16:uniqueId val="{00000000-1A62-4F19-ABEA-AD3EB7644CBC}"/>
            </c:ext>
          </c:extLst>
        </c:ser>
        <c:dLbls>
          <c:showLegendKey val="0"/>
          <c:showVal val="0"/>
          <c:showCatName val="0"/>
          <c:showSerName val="0"/>
          <c:showPercent val="0"/>
          <c:showBubbleSize val="0"/>
        </c:dLbls>
        <c:axId val="671485824"/>
        <c:axId val="1047804464"/>
      </c:radarChart>
      <c:catAx>
        <c:axId val="67148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crossAx val="1047804464"/>
        <c:crosses val="autoZero"/>
        <c:auto val="1"/>
        <c:lblAlgn val="ctr"/>
        <c:lblOffset val="100"/>
        <c:noMultiLvlLbl val="0"/>
      </c:catAx>
      <c:valAx>
        <c:axId val="1047804464"/>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crossAx val="67148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[ITV EXCEL PROJECT.xlsx]person!PivotTable6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glow rad="63500">
              <a:schemeClr val="tx1">
                <a:lumMod val="95000"/>
                <a:lumOff val="5000"/>
                <a:alpha val="40000"/>
              </a:schemeClr>
            </a:glow>
            <a:outerShdw blurRad="50800" dist="38100" dir="2700000" algn="tl" rotWithShape="0">
              <a:schemeClr val="tx1">
                <a:lumMod val="95000"/>
                <a:lumOff val="5000"/>
                <a:alpha val="40000"/>
              </a:scheme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person!$B$3</c:f>
              <c:strCache>
                <c:ptCount val="1"/>
                <c:pt idx="0">
                  <c:v>Total</c:v>
                </c:pt>
              </c:strCache>
            </c:strRef>
          </c:tx>
          <c:spPr>
            <a:solidFill>
              <a:schemeClr val="accent2"/>
            </a:solidFill>
            <a:ln>
              <a:noFill/>
            </a:ln>
            <a:effectLst>
              <a:glow rad="63500">
                <a:schemeClr val="tx1">
                  <a:lumMod val="95000"/>
                  <a:lumOff val="5000"/>
                  <a:alpha val="40000"/>
                </a:schemeClr>
              </a:glow>
              <a:outerShdw blurRad="50800" dist="38100" dir="2700000" algn="tl" rotWithShape="0">
                <a:schemeClr val="tx1">
                  <a:lumMod val="95000"/>
                  <a:lumOff val="5000"/>
                  <a:alpha val="40000"/>
                </a:schemeClr>
              </a:outerShdw>
            </a:effectLst>
            <a:scene3d>
              <a:camera prst="orthographicFront"/>
              <a:lightRig rig="threePt" dir="t"/>
            </a:scene3d>
            <a:sp3d>
              <a:bevelT/>
            </a:sp3d>
          </c:spPr>
          <c:invertIfNegative val="0"/>
          <c:cat>
            <c:strRef>
              <c:f>person!$A$4:$A$8</c:f>
              <c:strCache>
                <c:ptCount val="4"/>
                <c:pt idx="0">
                  <c:v>John</c:v>
                </c:pt>
                <c:pt idx="1">
                  <c:v>Linda</c:v>
                </c:pt>
                <c:pt idx="2">
                  <c:v>Paul</c:v>
                </c:pt>
                <c:pt idx="3">
                  <c:v>Victor</c:v>
                </c:pt>
              </c:strCache>
            </c:strRef>
          </c:cat>
          <c:val>
            <c:numRef>
              <c:f>person!$B$4:$B$8</c:f>
              <c:numCache>
                <c:formatCode>_(* #,##0.00_);_(* \(#,##0.00\);_(* "-"??_);_(@_)</c:formatCode>
                <c:ptCount val="4"/>
                <c:pt idx="0">
                  <c:v>1218470</c:v>
                </c:pt>
                <c:pt idx="1">
                  <c:v>671820</c:v>
                </c:pt>
                <c:pt idx="2">
                  <c:v>972300</c:v>
                </c:pt>
                <c:pt idx="3">
                  <c:v>441640</c:v>
                </c:pt>
              </c:numCache>
            </c:numRef>
          </c:val>
          <c:extLst>
            <c:ext xmlns:c16="http://schemas.microsoft.com/office/drawing/2014/chart" uri="{C3380CC4-5D6E-409C-BE32-E72D297353CC}">
              <c16:uniqueId val="{00000000-58CC-486B-A286-187A50153760}"/>
            </c:ext>
          </c:extLst>
        </c:ser>
        <c:dLbls>
          <c:showLegendKey val="0"/>
          <c:showVal val="0"/>
          <c:showCatName val="0"/>
          <c:showSerName val="0"/>
          <c:showPercent val="0"/>
          <c:showBubbleSize val="0"/>
        </c:dLbls>
        <c:gapWidth val="219"/>
        <c:overlap val="-27"/>
        <c:axId val="1117328016"/>
        <c:axId val="1117321296"/>
      </c:barChart>
      <c:catAx>
        <c:axId val="111732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50" baseline="0">
                <a:ln w="9525" cmpd="sng">
                  <a:solidFill>
                    <a:schemeClr val="bg1"/>
                  </a:solidFill>
                  <a:prstDash val="solid"/>
                </a:ln>
                <a:solidFill>
                  <a:schemeClr val="bg2"/>
                </a:solidFill>
                <a:effectLst>
                  <a:glow rad="38100">
                    <a:schemeClr val="accent1">
                      <a:alpha val="40000"/>
                    </a:schemeClr>
                  </a:glow>
                </a:effectLst>
                <a:latin typeface="+mn-lt"/>
                <a:ea typeface="+mn-ea"/>
                <a:cs typeface="+mn-cs"/>
              </a:defRPr>
            </a:pPr>
            <a:endParaRPr lang="en-US"/>
          </a:p>
        </c:txPr>
        <c:crossAx val="1117321296"/>
        <c:crosses val="autoZero"/>
        <c:auto val="1"/>
        <c:lblAlgn val="ctr"/>
        <c:lblOffset val="100"/>
        <c:noMultiLvlLbl val="0"/>
      </c:catAx>
      <c:valAx>
        <c:axId val="1117321296"/>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cap="none" spc="0" baseline="0">
                <a:ln w="0">
                  <a:solidFill>
                    <a:schemeClr val="bg2"/>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crossAx val="1117328016"/>
        <c:crosses val="autoZero"/>
        <c:crossBetween val="between"/>
      </c:valAx>
      <c:spPr>
        <a:noFill/>
        <a:ln>
          <a:noFill/>
        </a:ln>
        <a:effectLst>
          <a:glow rad="25400">
            <a:schemeClr val="tx1">
              <a:lumMod val="95000"/>
              <a:lumOff val="5000"/>
              <a:alpha val="40000"/>
            </a:schemeClr>
          </a:glow>
          <a:outerShdw blurRad="50800" dist="50800" dir="5400000" algn="ctr" rotWithShape="0">
            <a:schemeClr val="tx1">
              <a:lumMod val="95000"/>
              <a:lumOff val="5000"/>
            </a:scheme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[ITV EXCEL PROJECT.xlsx]sales!PivotTable2</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EBFFEB"/>
            </a:solidFill>
            <a:round/>
          </a:ln>
          <a:effectLst>
            <a:glow rad="127000">
              <a:schemeClr val="tx1">
                <a:lumMod val="50000"/>
                <a:lumOff val="50000"/>
              </a:schemeClr>
            </a:glow>
            <a:outerShdw blurRad="50800" dist="38100" dir="2100000" algn="tl" rotWithShape="0">
              <a:schemeClr val="tx1">
                <a:lumMod val="95000"/>
                <a:lumOff val="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EBFFEB"/>
            </a:solidFill>
            <a:round/>
          </a:ln>
          <a:effectLst>
            <a:glow rad="127000">
              <a:schemeClr val="tx1">
                <a:lumMod val="50000"/>
                <a:lumOff val="50000"/>
              </a:schemeClr>
            </a:glow>
            <a:outerShdw blurRad="50800" dist="38100" dir="2100000" algn="tl" rotWithShape="0">
              <a:schemeClr val="tx1">
                <a:lumMod val="95000"/>
                <a:lumOff val="5000"/>
                <a:alpha val="40000"/>
              </a:schemeClr>
            </a:outerShdw>
          </a:effectLst>
        </c:spPr>
        <c:marker>
          <c:symbol val="none"/>
        </c:marker>
      </c:pivotFmt>
    </c:pivotFmts>
    <c:plotArea>
      <c:layout>
        <c:manualLayout>
          <c:layoutTarget val="inner"/>
          <c:xMode val="edge"/>
          <c:yMode val="edge"/>
          <c:x val="6.4420591041294162E-2"/>
          <c:y val="6.5008047372791394E-2"/>
          <c:w val="0.92417923874771779"/>
          <c:h val="0.52196555333027028"/>
        </c:manualLayout>
      </c:layout>
      <c:lineChart>
        <c:grouping val="standard"/>
        <c:varyColors val="0"/>
        <c:ser>
          <c:idx val="0"/>
          <c:order val="0"/>
          <c:tx>
            <c:strRef>
              <c:f>sales!$B$3</c:f>
              <c:strCache>
                <c:ptCount val="1"/>
                <c:pt idx="0">
                  <c:v>Total</c:v>
                </c:pt>
              </c:strCache>
            </c:strRef>
          </c:tx>
          <c:spPr>
            <a:ln w="28575" cap="rnd">
              <a:solidFill>
                <a:srgbClr val="EBFFEB"/>
              </a:solidFill>
              <a:round/>
            </a:ln>
            <a:effectLst>
              <a:glow rad="127000">
                <a:schemeClr val="tx1">
                  <a:lumMod val="50000"/>
                  <a:lumOff val="50000"/>
                </a:schemeClr>
              </a:glow>
              <a:outerShdw blurRad="50800" dist="38100" dir="2100000" algn="tl" rotWithShape="0">
                <a:schemeClr val="tx1">
                  <a:lumMod val="95000"/>
                  <a:lumOff val="5000"/>
                  <a:alpha val="40000"/>
                </a:schemeClr>
              </a:outerShdw>
            </a:effectLst>
          </c:spPr>
          <c:marker>
            <c:symbol val="none"/>
          </c:marker>
          <c:cat>
            <c:multiLvlStrRef>
              <c:f>sales!$A$4:$A$56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sales!$B$4:$B$56</c:f>
              <c:numCache>
                <c:formatCode>_(* #,##0.00_);_(* \(#,##0.00\);_(* "-"??_);_(@_)</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7559-44A5-94E2-0E9B8C92004E}"/>
            </c:ext>
          </c:extLst>
        </c:ser>
        <c:dLbls>
          <c:showLegendKey val="0"/>
          <c:showVal val="0"/>
          <c:showCatName val="0"/>
          <c:showSerName val="0"/>
          <c:showPercent val="0"/>
          <c:showBubbleSize val="0"/>
        </c:dLbls>
        <c:smooth val="0"/>
        <c:axId val="1047800624"/>
        <c:axId val="1047805424"/>
      </c:lineChart>
      <c:catAx>
        <c:axId val="1047800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crossAx val="1047805424"/>
        <c:crosses val="autoZero"/>
        <c:auto val="1"/>
        <c:lblAlgn val="ctr"/>
        <c:lblOffset val="100"/>
        <c:noMultiLvlLbl val="0"/>
      </c:catAx>
      <c:valAx>
        <c:axId val="1047805424"/>
        <c:scaling>
          <c:orientation val="minMax"/>
        </c:scaling>
        <c:delete val="0"/>
        <c:axPos val="l"/>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104780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[ITV EXCEL PROJECT.xlsx]sales!PivotTable2</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77580927384077"/>
          <c:y val="2.5428331875182269E-2"/>
          <c:w val="0.79677974628171477"/>
          <c:h val="0.74077974628171483"/>
        </c:manualLayout>
      </c:layout>
      <c:lineChart>
        <c:grouping val="standard"/>
        <c:varyColors val="0"/>
        <c:ser>
          <c:idx val="0"/>
          <c:order val="0"/>
          <c:tx>
            <c:strRef>
              <c:f>sales!$B$3</c:f>
              <c:strCache>
                <c:ptCount val="1"/>
                <c:pt idx="0">
                  <c:v>Total</c:v>
                </c:pt>
              </c:strCache>
            </c:strRef>
          </c:tx>
          <c:spPr>
            <a:ln w="28575" cap="rnd">
              <a:solidFill>
                <a:schemeClr val="accent1"/>
              </a:solidFill>
              <a:round/>
            </a:ln>
            <a:effectLst/>
          </c:spPr>
          <c:marker>
            <c:symbol val="none"/>
          </c:marker>
          <c:cat>
            <c:multiLvlStrRef>
              <c:f>sales!$A$4:$A$56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sales!$B$4:$B$56</c:f>
              <c:numCache>
                <c:formatCode>_(* #,##0.00_);_(* \(#,##0.00\);_(* "-"??_);_(@_)</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5A6A-492C-8B5D-A7C5E3B502DD}"/>
            </c:ext>
          </c:extLst>
        </c:ser>
        <c:dLbls>
          <c:showLegendKey val="0"/>
          <c:showVal val="0"/>
          <c:showCatName val="0"/>
          <c:showSerName val="0"/>
          <c:showPercent val="0"/>
          <c:showBubbleSize val="0"/>
        </c:dLbls>
        <c:smooth val="0"/>
        <c:axId val="1047800624"/>
        <c:axId val="1047805424"/>
      </c:lineChart>
      <c:catAx>
        <c:axId val="1047800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05424"/>
        <c:crosses val="autoZero"/>
        <c:auto val="1"/>
        <c:lblAlgn val="ctr"/>
        <c:lblOffset val="100"/>
        <c:noMultiLvlLbl val="0"/>
      </c:catAx>
      <c:valAx>
        <c:axId val="1047805424"/>
        <c:scaling>
          <c:orientation val="minMax"/>
        </c:scaling>
        <c:delete val="0"/>
        <c:axPos val="l"/>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0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[ITV EXCEL PROJECT.xlsx]product!PivotTable3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product!$B$3</c:f>
              <c:strCache>
                <c:ptCount val="1"/>
                <c:pt idx="0">
                  <c:v>Total</c:v>
                </c:pt>
              </c:strCache>
            </c:strRef>
          </c:tx>
          <c:spPr>
            <a:solidFill>
              <a:schemeClr val="accent1"/>
            </a:solidFill>
            <a:ln>
              <a:noFill/>
            </a:ln>
            <a:effectLst/>
          </c:spPr>
          <c:cat>
            <c:strRef>
              <c:f>product!$A$4:$A$7</c:f>
              <c:strCache>
                <c:ptCount val="3"/>
                <c:pt idx="0">
                  <c:v>Basic</c:v>
                </c:pt>
                <c:pt idx="1">
                  <c:v>Classic</c:v>
                </c:pt>
                <c:pt idx="2">
                  <c:v>Premium</c:v>
                </c:pt>
              </c:strCache>
            </c:strRef>
          </c:cat>
          <c:val>
            <c:numRef>
              <c:f>product!$B$4:$B$7</c:f>
              <c:numCache>
                <c:formatCode>_(* #,##0.00_);_(* \(#,##0.00\);_(* "-"??_);_(@_)</c:formatCode>
                <c:ptCount val="3"/>
                <c:pt idx="0">
                  <c:v>1182800</c:v>
                </c:pt>
                <c:pt idx="1">
                  <c:v>1519720</c:v>
                </c:pt>
                <c:pt idx="2">
                  <c:v>601710</c:v>
                </c:pt>
              </c:numCache>
            </c:numRef>
          </c:val>
          <c:extLst>
            <c:ext xmlns:c16="http://schemas.microsoft.com/office/drawing/2014/chart" uri="{C3380CC4-5D6E-409C-BE32-E72D297353CC}">
              <c16:uniqueId val="{00000000-05DA-40F2-BA09-536CA8F44D70}"/>
            </c:ext>
          </c:extLst>
        </c:ser>
        <c:dLbls>
          <c:showLegendKey val="0"/>
          <c:showVal val="0"/>
          <c:showCatName val="0"/>
          <c:showSerName val="0"/>
          <c:showPercent val="0"/>
          <c:showBubbleSize val="0"/>
        </c:dLbls>
        <c:axId val="1047796304"/>
        <c:axId val="1047803024"/>
      </c:areaChart>
      <c:catAx>
        <c:axId val="1047796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03024"/>
        <c:crosses val="autoZero"/>
        <c:auto val="1"/>
        <c:lblAlgn val="ctr"/>
        <c:lblOffset val="100"/>
        <c:noMultiLvlLbl val="0"/>
      </c:catAx>
      <c:valAx>
        <c:axId val="1047803024"/>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7963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[ITV EXCEL PROJECT.xlsx]sales channel!PivotTable4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'sales channel'!$B$3</c:f>
              <c:strCache>
                <c:ptCount val="1"/>
                <c:pt idx="0">
                  <c:v>Total</c:v>
                </c:pt>
              </c:strCache>
            </c:strRef>
          </c:tx>
          <c:spPr>
            <a:solidFill>
              <a:schemeClr val="accent1"/>
            </a:solidFill>
            <a:ln>
              <a:noFill/>
            </a:ln>
            <a:effectLst/>
          </c:spPr>
          <c:cat>
            <c:strRef>
              <c:f>'sales channel'!$A$4:$A$7</c:f>
              <c:strCache>
                <c:ptCount val="3"/>
                <c:pt idx="0">
                  <c:v>Direct</c:v>
                </c:pt>
                <c:pt idx="1">
                  <c:v>Online</c:v>
                </c:pt>
                <c:pt idx="2">
                  <c:v>Retail</c:v>
                </c:pt>
              </c:strCache>
            </c:strRef>
          </c:cat>
          <c:val>
            <c:numRef>
              <c:f>'sales channel'!$B$4:$B$7</c:f>
              <c:numCache>
                <c:formatCode>_(* #,##0.00_);_(* \(#,##0.00\);_(* "-"??_);_(@_)</c:formatCode>
                <c:ptCount val="3"/>
                <c:pt idx="0">
                  <c:v>542860</c:v>
                </c:pt>
                <c:pt idx="1">
                  <c:v>1694080</c:v>
                </c:pt>
                <c:pt idx="2">
                  <c:v>1067290</c:v>
                </c:pt>
              </c:numCache>
            </c:numRef>
          </c:val>
          <c:extLst>
            <c:ext xmlns:c16="http://schemas.microsoft.com/office/drawing/2014/chart" uri="{C3380CC4-5D6E-409C-BE32-E72D297353CC}">
              <c16:uniqueId val="{00000000-F44B-458D-AF9F-D1C08B2E6934}"/>
            </c:ext>
          </c:extLst>
        </c:ser>
        <c:dLbls>
          <c:showLegendKey val="0"/>
          <c:showVal val="0"/>
          <c:showCatName val="0"/>
          <c:showSerName val="0"/>
          <c:showPercent val="0"/>
          <c:showBubbleSize val="0"/>
        </c:dLbls>
        <c:axId val="671485824"/>
        <c:axId val="1047804464"/>
      </c:radarChart>
      <c:catAx>
        <c:axId val="67148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04464"/>
        <c:crosses val="autoZero"/>
        <c:auto val="1"/>
        <c:lblAlgn val="ctr"/>
        <c:lblOffset val="100"/>
        <c:noMultiLvlLbl val="0"/>
      </c:catAx>
      <c:valAx>
        <c:axId val="1047804464"/>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8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[ITV EXCEL PROJECT.xlsx]region!PivotTable5</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7D-4854-9076-72946C9576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7D-4854-9076-72946C9576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7D-4854-9076-72946C9576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7D-4854-9076-72946C9576A9}"/>
              </c:ext>
            </c:extLst>
          </c:dPt>
          <c:cat>
            <c:strRef>
              <c:f>region!$A$4:$A$8</c:f>
              <c:strCache>
                <c:ptCount val="4"/>
                <c:pt idx="0">
                  <c:v>East</c:v>
                </c:pt>
                <c:pt idx="1">
                  <c:v>North</c:v>
                </c:pt>
                <c:pt idx="2">
                  <c:v>South</c:v>
                </c:pt>
                <c:pt idx="3">
                  <c:v>West</c:v>
                </c:pt>
              </c:strCache>
            </c:strRef>
          </c:cat>
          <c:val>
            <c:numRef>
              <c:f>region!$B$4:$B$8</c:f>
              <c:numCache>
                <c:formatCode>_(* #,##0.00_);_(* \(#,##0.00\);_(* "-"??_);_(@_)</c:formatCode>
                <c:ptCount val="4"/>
                <c:pt idx="0">
                  <c:v>529320</c:v>
                </c:pt>
                <c:pt idx="1">
                  <c:v>1025750</c:v>
                </c:pt>
                <c:pt idx="2">
                  <c:v>1135060</c:v>
                </c:pt>
                <c:pt idx="3">
                  <c:v>614100</c:v>
                </c:pt>
              </c:numCache>
            </c:numRef>
          </c:val>
          <c:extLst>
            <c:ext xmlns:c16="http://schemas.microsoft.com/office/drawing/2014/chart" uri="{C3380CC4-5D6E-409C-BE32-E72D297353CC}">
              <c16:uniqueId val="{00000000-0535-40C6-8057-6F4AC6054FC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[ITV EXCEL PROJECT.xlsx]person!PivotTable6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person!$B$3</c:f>
              <c:strCache>
                <c:ptCount val="1"/>
                <c:pt idx="0">
                  <c:v>Total</c:v>
                </c:pt>
              </c:strCache>
            </c:strRef>
          </c:tx>
          <c:spPr>
            <a:solidFill>
              <a:schemeClr val="accent1"/>
            </a:solidFill>
            <a:ln>
              <a:noFill/>
            </a:ln>
            <a:effectLst/>
          </c:spPr>
          <c:invertIfNegative val="0"/>
          <c:cat>
            <c:strRef>
              <c:f>person!$A$4:$A$8</c:f>
              <c:strCache>
                <c:ptCount val="4"/>
                <c:pt idx="0">
                  <c:v>John</c:v>
                </c:pt>
                <c:pt idx="1">
                  <c:v>Linda</c:v>
                </c:pt>
                <c:pt idx="2">
                  <c:v>Paul</c:v>
                </c:pt>
                <c:pt idx="3">
                  <c:v>Victor</c:v>
                </c:pt>
              </c:strCache>
            </c:strRef>
          </c:cat>
          <c:val>
            <c:numRef>
              <c:f>person!$B$4:$B$8</c:f>
              <c:numCache>
                <c:formatCode>_(* #,##0.00_);_(* \(#,##0.00\);_(* "-"??_);_(@_)</c:formatCode>
                <c:ptCount val="4"/>
                <c:pt idx="0">
                  <c:v>1218470</c:v>
                </c:pt>
                <c:pt idx="1">
                  <c:v>671820</c:v>
                </c:pt>
                <c:pt idx="2">
                  <c:v>972300</c:v>
                </c:pt>
                <c:pt idx="3">
                  <c:v>441640</c:v>
                </c:pt>
              </c:numCache>
            </c:numRef>
          </c:val>
          <c:extLst>
            <c:ext xmlns:c16="http://schemas.microsoft.com/office/drawing/2014/chart" uri="{C3380CC4-5D6E-409C-BE32-E72D297353CC}">
              <c16:uniqueId val="{00000000-B760-47B0-A29B-CBE080AAF773}"/>
            </c:ext>
          </c:extLst>
        </c:ser>
        <c:dLbls>
          <c:showLegendKey val="0"/>
          <c:showVal val="0"/>
          <c:showCatName val="0"/>
          <c:showSerName val="0"/>
          <c:showPercent val="0"/>
          <c:showBubbleSize val="0"/>
        </c:dLbls>
        <c:gapWidth val="219"/>
        <c:overlap val="-27"/>
        <c:axId val="1117328016"/>
        <c:axId val="1117321296"/>
      </c:barChart>
      <c:catAx>
        <c:axId val="111732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21296"/>
        <c:crosses val="autoZero"/>
        <c:auto val="1"/>
        <c:lblAlgn val="ctr"/>
        <c:lblOffset val="100"/>
        <c:noMultiLvlLbl val="0"/>
      </c:catAx>
      <c:valAx>
        <c:axId val="1117321296"/>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2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[ITV EXCEL PROJECT.xlsx]oder id!PivotTable1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rgbClr val="F8F8F8"/>
            </a:solidFill>
          </a:ln>
          <a:effectLst>
            <a:outerShdw blurRad="50800" dist="38100" dir="2700000" algn="tl" rotWithShape="0">
              <a:schemeClr val="tx1">
                <a:lumMod val="95000"/>
                <a:lumOff val="5000"/>
                <a:alpha val="99000"/>
              </a:schemeClr>
            </a:outerShdw>
          </a:effectLst>
          <a:scene3d>
            <a:camera prst="orthographicFront"/>
            <a:lightRig rig="threePt" dir="t"/>
          </a:scene3d>
          <a:sp3d>
            <a:bevelB/>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rgbClr val="F8F8F8"/>
            </a:solidFill>
          </a:ln>
          <a:effectLst>
            <a:outerShdw blurRad="50800" dist="38100" dir="2700000" algn="tl" rotWithShape="0">
              <a:schemeClr val="tx1">
                <a:lumMod val="95000"/>
                <a:lumOff val="5000"/>
                <a:alpha val="99000"/>
              </a:schemeClr>
            </a:outerShdw>
          </a:effectLst>
          <a:scene3d>
            <a:camera prst="orthographicFront"/>
            <a:lightRig rig="threePt" dir="t"/>
          </a:scene3d>
          <a:sp3d>
            <a:bevelB/>
          </a:sp3d>
        </c:spPr>
      </c:pivotFmt>
    </c:pivotFmts>
    <c:plotArea>
      <c:layout>
        <c:manualLayout>
          <c:layoutTarget val="inner"/>
          <c:xMode val="edge"/>
          <c:yMode val="edge"/>
          <c:x val="0.28347195236959016"/>
          <c:y val="3.4766566903048017E-2"/>
          <c:w val="0.50142698937511176"/>
          <c:h val="0.89506334635792006"/>
        </c:manualLayout>
      </c:layout>
      <c:barChart>
        <c:barDir val="bar"/>
        <c:grouping val="clustered"/>
        <c:varyColors val="0"/>
        <c:ser>
          <c:idx val="0"/>
          <c:order val="0"/>
          <c:tx>
            <c:strRef>
              <c:f>'oder id'!$B$3</c:f>
              <c:strCache>
                <c:ptCount val="1"/>
                <c:pt idx="0">
                  <c:v>Total</c:v>
                </c:pt>
              </c:strCache>
            </c:strRef>
          </c:tx>
          <c:spPr>
            <a:solidFill>
              <a:schemeClr val="accent2"/>
            </a:solidFill>
            <a:ln>
              <a:solidFill>
                <a:srgbClr val="F8F8F8"/>
              </a:solidFill>
            </a:ln>
            <a:effectLst>
              <a:outerShdw blurRad="50800" dist="38100" dir="2700000" algn="tl" rotWithShape="0">
                <a:schemeClr val="tx1">
                  <a:lumMod val="95000"/>
                  <a:lumOff val="5000"/>
                  <a:alpha val="99000"/>
                </a:schemeClr>
              </a:outerShdw>
            </a:effectLst>
            <a:scene3d>
              <a:camera prst="orthographicFront"/>
              <a:lightRig rig="threePt" dir="t"/>
            </a:scene3d>
            <a:sp3d>
              <a:bevelB/>
            </a:sp3d>
          </c:spPr>
          <c:invertIfNegative val="0"/>
          <c:cat>
            <c:strRef>
              <c:f>'oder id'!$A$4:$A$20</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'oder id'!$B$4:$B$20</c:f>
              <c:numCache>
                <c:formatCode>_(* #,##0.00_);_(* \(#,##0.00\);_(* "-"??_);_(@_)</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28DC-4AD7-A672-7265AB8DF9D7}"/>
            </c:ext>
          </c:extLst>
        </c:ser>
        <c:dLbls>
          <c:showLegendKey val="0"/>
          <c:showVal val="0"/>
          <c:showCatName val="0"/>
          <c:showSerName val="0"/>
          <c:showPercent val="0"/>
          <c:showBubbleSize val="0"/>
        </c:dLbls>
        <c:gapWidth val="182"/>
        <c:axId val="671852128"/>
        <c:axId val="671853088"/>
      </c:barChart>
      <c:catAx>
        <c:axId val="671852128"/>
        <c:scaling>
          <c:orientation val="minMax"/>
        </c:scaling>
        <c:delete val="0"/>
        <c:axPos val="l"/>
        <c:numFmt formatCode="General" sourceLinked="1"/>
        <c:majorTickMark val="out"/>
        <c:minorTickMark val="none"/>
        <c:tickLblPos val="nextTo"/>
        <c:spPr>
          <a:noFill/>
          <a:ln w="9525" cap="flat" cmpd="sng" algn="ctr">
            <a:solidFill>
              <a:srgbClr val="F8F8F8">
                <a:alpha val="95000"/>
              </a:srgbClr>
            </a:solidFill>
            <a:round/>
          </a:ln>
          <a:effectLst/>
        </c:spPr>
        <c:txPr>
          <a:bodyPr rot="-60000000" spcFirstLastPara="1" vertOverflow="ellipsis" vert="horz" wrap="square" anchor="ctr" anchorCtr="1"/>
          <a:lstStyle/>
          <a:p>
            <a:pPr>
              <a:defRPr sz="9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crossAx val="671853088"/>
        <c:crosses val="autoZero"/>
        <c:auto val="1"/>
        <c:lblAlgn val="ctr"/>
        <c:lblOffset val="100"/>
        <c:noMultiLvlLbl val="0"/>
      </c:catAx>
      <c:valAx>
        <c:axId val="671853088"/>
        <c:scaling>
          <c:orientation val="minMax"/>
        </c:scaling>
        <c:delete val="0"/>
        <c:axPos val="b"/>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71852128"/>
        <c:crosses val="autoZero"/>
        <c:crossBetween val="between"/>
      </c:valAx>
      <c:spPr>
        <a:noFill/>
        <a:ln>
          <a:solidFill>
            <a:srgbClr val="F8F8F8"/>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[ITV EXCEL PROJECT.xlsx]product!PivotTable3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glow rad="63500">
              <a:schemeClr val="tx1">
                <a:lumMod val="65000"/>
                <a:lumOff val="35000"/>
                <a:alpha val="75000"/>
              </a:schemeClr>
            </a:glow>
            <a:innerShdw blurRad="63500" dist="50800" dir="18900000">
              <a:schemeClr val="tx1">
                <a:lumMod val="95000"/>
                <a:lumOff val="5000"/>
                <a:alpha val="52000"/>
              </a:schemeClr>
            </a:innerShdw>
            <a:softEdge rad="0"/>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306406143676483"/>
          <c:y val="5.429362090608239E-2"/>
          <c:w val="0.73766163604549428"/>
          <c:h val="0.81189071663071821"/>
        </c:manualLayout>
      </c:layout>
      <c:areaChart>
        <c:grouping val="standard"/>
        <c:varyColors val="0"/>
        <c:ser>
          <c:idx val="0"/>
          <c:order val="0"/>
          <c:tx>
            <c:strRef>
              <c:f>product!$B$3</c:f>
              <c:strCache>
                <c:ptCount val="1"/>
                <c:pt idx="0">
                  <c:v>Total</c:v>
                </c:pt>
              </c:strCache>
            </c:strRef>
          </c:tx>
          <c:spPr>
            <a:solidFill>
              <a:schemeClr val="accent2"/>
            </a:solidFill>
            <a:ln>
              <a:noFill/>
            </a:ln>
            <a:effectLst>
              <a:glow rad="63500">
                <a:schemeClr val="tx1">
                  <a:lumMod val="65000"/>
                  <a:lumOff val="35000"/>
                  <a:alpha val="75000"/>
                </a:schemeClr>
              </a:glow>
              <a:innerShdw blurRad="63500" dist="50800" dir="18900000">
                <a:schemeClr val="tx1">
                  <a:lumMod val="95000"/>
                  <a:lumOff val="5000"/>
                  <a:alpha val="52000"/>
                </a:schemeClr>
              </a:innerShdw>
              <a:softEdge rad="0"/>
            </a:effectLst>
            <a:scene3d>
              <a:camera prst="orthographicFront"/>
              <a:lightRig rig="threePt" dir="t"/>
            </a:scene3d>
            <a:sp3d/>
          </c:spPr>
          <c:cat>
            <c:strRef>
              <c:f>product!$A$4:$A$7</c:f>
              <c:strCache>
                <c:ptCount val="3"/>
                <c:pt idx="0">
                  <c:v>Basic</c:v>
                </c:pt>
                <c:pt idx="1">
                  <c:v>Classic</c:v>
                </c:pt>
                <c:pt idx="2">
                  <c:v>Premium</c:v>
                </c:pt>
              </c:strCache>
            </c:strRef>
          </c:cat>
          <c:val>
            <c:numRef>
              <c:f>product!$B$4:$B$7</c:f>
              <c:numCache>
                <c:formatCode>_(* #,##0.00_);_(* \(#,##0.00\);_(* "-"??_);_(@_)</c:formatCode>
                <c:ptCount val="3"/>
                <c:pt idx="0">
                  <c:v>1182800</c:v>
                </c:pt>
                <c:pt idx="1">
                  <c:v>1519720</c:v>
                </c:pt>
                <c:pt idx="2">
                  <c:v>601710</c:v>
                </c:pt>
              </c:numCache>
            </c:numRef>
          </c:val>
          <c:extLst>
            <c:ext xmlns:c16="http://schemas.microsoft.com/office/drawing/2014/chart" uri="{C3380CC4-5D6E-409C-BE32-E72D297353CC}">
              <c16:uniqueId val="{00000000-52E7-4D4B-AE6B-A939CF43DE02}"/>
            </c:ext>
          </c:extLst>
        </c:ser>
        <c:dLbls>
          <c:showLegendKey val="0"/>
          <c:showVal val="0"/>
          <c:showCatName val="0"/>
          <c:showSerName val="0"/>
          <c:showPercent val="0"/>
          <c:showBubbleSize val="0"/>
        </c:dLbls>
        <c:axId val="1047796304"/>
        <c:axId val="1047803024"/>
      </c:areaChart>
      <c:catAx>
        <c:axId val="1047796304"/>
        <c:scaling>
          <c:orientation val="minMax"/>
        </c:scaling>
        <c:delete val="0"/>
        <c:axPos val="b"/>
        <c:numFmt formatCode="General" sourceLinked="1"/>
        <c:majorTickMark val="out"/>
        <c:minorTickMark val="none"/>
        <c:tickLblPos val="nextTo"/>
        <c:spPr>
          <a:noFill/>
          <a:ln w="9525" cap="flat" cmpd="sng" algn="ctr">
            <a:solidFill>
              <a:srgbClr val="F8F8F8">
                <a:alpha val="95000"/>
              </a:srgbClr>
            </a:solidFill>
            <a:round/>
          </a:ln>
          <a:effectLst/>
        </c:spPr>
        <c:txPr>
          <a:bodyPr rot="-60000000" spcFirstLastPara="1" vertOverflow="ellipsis" vert="horz" wrap="square" anchor="ctr" anchorCtr="1"/>
          <a:lstStyle/>
          <a:p>
            <a:pPr>
              <a:defRPr sz="9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crossAx val="1047803024"/>
        <c:crosses val="autoZero"/>
        <c:auto val="1"/>
        <c:lblAlgn val="ctr"/>
        <c:lblOffset val="100"/>
        <c:noMultiLvlLbl val="0"/>
      </c:catAx>
      <c:valAx>
        <c:axId val="1047803024"/>
        <c:scaling>
          <c:orientation val="minMax"/>
        </c:scaling>
        <c:delete val="0"/>
        <c:axPos val="l"/>
        <c:numFmt formatCode="_(* #,##0.00_);_(* \(#,##0.00\);_(* &quot;-&quot;??_);_(@_)" sourceLinked="1"/>
        <c:majorTickMark val="none"/>
        <c:minorTickMark val="none"/>
        <c:tickLblPos val="nextTo"/>
        <c:spPr>
          <a:noFill/>
          <a:ln>
            <a:solidFill>
              <a:schemeClr val="bg1">
                <a:alpha val="95000"/>
              </a:schemeClr>
            </a:solidFill>
          </a:ln>
          <a:effectLst/>
        </c:spPr>
        <c:txPr>
          <a:bodyPr rot="-60000000" spcFirstLastPara="1" vertOverflow="ellipsis" vert="horz" wrap="square" anchor="ctr" anchorCtr="1"/>
          <a:lstStyle/>
          <a:p>
            <a:pPr>
              <a:defRPr sz="9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crossAx val="10477963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[ITV EXCEL PROJECT.xlsx]region!PivotTable5</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rgbClr val="F8F8F8"/>
            </a:solidFill>
          </a:ln>
          <a:effectLst>
            <a:glow rad="63500">
              <a:srgbClr val="F8F8F8">
                <a:alpha val="84000"/>
              </a:srgbClr>
            </a:glow>
            <a:innerShdw blurRad="63500" dist="50800" dir="20700000">
              <a:schemeClr val="tx1">
                <a:lumMod val="95000"/>
                <a:lumOff val="5000"/>
                <a:alpha val="50000"/>
              </a:schemeClr>
            </a:inn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rgbClr val="F8F8F8"/>
            </a:solidFill>
          </a:ln>
          <a:effectLst>
            <a:glow rad="63500">
              <a:srgbClr val="F8F8F8">
                <a:alpha val="84000"/>
              </a:srgbClr>
            </a:glow>
            <a:innerShdw blurRad="63500" dist="50800" dir="20700000">
              <a:schemeClr val="tx1">
                <a:lumMod val="95000"/>
                <a:lumOff val="5000"/>
                <a:alpha val="50000"/>
              </a:schemeClr>
            </a:innerShdw>
          </a:effectLst>
          <a:scene3d>
            <a:camera prst="orthographicFront"/>
            <a:lightRig rig="threePt" dir="t"/>
          </a:scene3d>
          <a:sp3d>
            <a:bevelT/>
          </a:sp3d>
        </c:spPr>
      </c:pivotFmt>
      <c:pivotFmt>
        <c:idx val="8"/>
        <c:spPr>
          <a:solidFill>
            <a:schemeClr val="accent1"/>
          </a:solidFill>
          <a:ln w="19050">
            <a:solidFill>
              <a:srgbClr val="F8F8F8"/>
            </a:solidFill>
          </a:ln>
          <a:effectLst>
            <a:glow rad="63500">
              <a:srgbClr val="F8F8F8">
                <a:alpha val="84000"/>
              </a:srgbClr>
            </a:glow>
            <a:innerShdw blurRad="63500" dist="50800" dir="20700000">
              <a:schemeClr val="tx1">
                <a:lumMod val="95000"/>
                <a:lumOff val="5000"/>
                <a:alpha val="50000"/>
              </a:schemeClr>
            </a:innerShdw>
          </a:effectLst>
          <a:scene3d>
            <a:camera prst="orthographicFront"/>
            <a:lightRig rig="threePt" dir="t"/>
          </a:scene3d>
          <a:sp3d>
            <a:bevelT/>
          </a:sp3d>
        </c:spPr>
      </c:pivotFmt>
      <c:pivotFmt>
        <c:idx val="9"/>
        <c:spPr>
          <a:solidFill>
            <a:schemeClr val="accent1"/>
          </a:solidFill>
          <a:ln w="19050">
            <a:solidFill>
              <a:srgbClr val="F8F8F8"/>
            </a:solidFill>
          </a:ln>
          <a:effectLst>
            <a:glow rad="63500">
              <a:srgbClr val="F8F8F8">
                <a:alpha val="84000"/>
              </a:srgbClr>
            </a:glow>
            <a:innerShdw blurRad="63500" dist="50800" dir="20700000">
              <a:schemeClr val="tx1">
                <a:lumMod val="95000"/>
                <a:lumOff val="5000"/>
                <a:alpha val="50000"/>
              </a:schemeClr>
            </a:innerShdw>
          </a:effectLst>
          <a:scene3d>
            <a:camera prst="orthographicFront"/>
            <a:lightRig rig="threePt" dir="t"/>
          </a:scene3d>
          <a:sp3d>
            <a:bevelT/>
          </a:sp3d>
        </c:spPr>
      </c:pivotFmt>
      <c:pivotFmt>
        <c:idx val="10"/>
        <c:spPr>
          <a:solidFill>
            <a:schemeClr val="accent1"/>
          </a:solidFill>
          <a:ln w="19050">
            <a:solidFill>
              <a:srgbClr val="F8F8F8"/>
            </a:solidFill>
          </a:ln>
          <a:effectLst>
            <a:glow rad="63500">
              <a:srgbClr val="F8F8F8">
                <a:alpha val="84000"/>
              </a:srgbClr>
            </a:glow>
            <a:innerShdw blurRad="63500" dist="50800" dir="20700000">
              <a:schemeClr val="tx1">
                <a:lumMod val="95000"/>
                <a:lumOff val="5000"/>
                <a:alpha val="50000"/>
              </a:schemeClr>
            </a:innerShdw>
          </a:effectLst>
          <a:scene3d>
            <a:camera prst="orthographicFront"/>
            <a:lightRig rig="threePt" dir="t"/>
          </a:scene3d>
          <a:sp3d>
            <a:bevelT/>
          </a:sp3d>
        </c:spPr>
      </c:pivotFmt>
    </c:pivotFmts>
    <c:plotArea>
      <c:layout>
        <c:manualLayout>
          <c:layoutTarget val="inner"/>
          <c:xMode val="edge"/>
          <c:yMode val="edge"/>
          <c:x val="4.9089248611217016E-2"/>
          <c:y val="9.3634627025377129E-2"/>
          <c:w val="0.69294833119395105"/>
          <c:h val="0.84539742747739488"/>
        </c:manualLayout>
      </c:layout>
      <c:pieChart>
        <c:varyColors val="1"/>
        <c:ser>
          <c:idx val="0"/>
          <c:order val="0"/>
          <c:tx>
            <c:strRef>
              <c:f>region!$B$3</c:f>
              <c:strCache>
                <c:ptCount val="1"/>
                <c:pt idx="0">
                  <c:v>Total</c:v>
                </c:pt>
              </c:strCache>
            </c:strRef>
          </c:tx>
          <c:spPr>
            <a:ln>
              <a:solidFill>
                <a:srgbClr val="F8F8F8"/>
              </a:solidFill>
            </a:ln>
            <a:effectLst>
              <a:glow rad="63500">
                <a:srgbClr val="F8F8F8">
                  <a:alpha val="84000"/>
                </a:srgbClr>
              </a:glow>
              <a:innerShdw blurRad="63500" dist="50800" dir="20700000">
                <a:schemeClr val="tx1">
                  <a:lumMod val="95000"/>
                  <a:lumOff val="5000"/>
                  <a:alpha val="50000"/>
                </a:schemeClr>
              </a:innerShdw>
            </a:effectLst>
            <a:scene3d>
              <a:camera prst="orthographicFront"/>
              <a:lightRig rig="threePt" dir="t"/>
            </a:scene3d>
            <a:sp3d>
              <a:bevelT/>
            </a:sp3d>
          </c:spPr>
          <c:dPt>
            <c:idx val="0"/>
            <c:bubble3D val="0"/>
            <c:spPr>
              <a:solidFill>
                <a:schemeClr val="accent1"/>
              </a:solidFill>
              <a:ln w="19050">
                <a:solidFill>
                  <a:srgbClr val="F8F8F8"/>
                </a:solidFill>
              </a:ln>
              <a:effectLst>
                <a:glow rad="63500">
                  <a:srgbClr val="F8F8F8">
                    <a:alpha val="84000"/>
                  </a:srgbClr>
                </a:glow>
                <a:innerShdw blurRad="63500" dist="50800" dir="20700000">
                  <a:schemeClr val="tx1">
                    <a:lumMod val="95000"/>
                    <a:lumOff val="5000"/>
                    <a:alpha val="50000"/>
                  </a:schemeClr>
                </a:innerShdw>
              </a:effectLst>
              <a:scene3d>
                <a:camera prst="orthographicFront"/>
                <a:lightRig rig="threePt" dir="t"/>
              </a:scene3d>
              <a:sp3d>
                <a:bevelT/>
              </a:sp3d>
            </c:spPr>
            <c:extLst>
              <c:ext xmlns:c16="http://schemas.microsoft.com/office/drawing/2014/chart" uri="{C3380CC4-5D6E-409C-BE32-E72D297353CC}">
                <c16:uniqueId val="{00000001-3C5C-471E-A797-C3ACC78ADD55}"/>
              </c:ext>
            </c:extLst>
          </c:dPt>
          <c:dPt>
            <c:idx val="1"/>
            <c:bubble3D val="0"/>
            <c:spPr>
              <a:solidFill>
                <a:schemeClr val="accent2"/>
              </a:solidFill>
              <a:ln w="19050">
                <a:solidFill>
                  <a:srgbClr val="F8F8F8"/>
                </a:solidFill>
              </a:ln>
              <a:effectLst>
                <a:glow rad="63500">
                  <a:srgbClr val="F8F8F8">
                    <a:alpha val="84000"/>
                  </a:srgbClr>
                </a:glow>
                <a:innerShdw blurRad="63500" dist="50800" dir="20700000">
                  <a:schemeClr val="tx1">
                    <a:lumMod val="95000"/>
                    <a:lumOff val="5000"/>
                    <a:alpha val="50000"/>
                  </a:schemeClr>
                </a:innerShdw>
              </a:effectLst>
              <a:scene3d>
                <a:camera prst="orthographicFront"/>
                <a:lightRig rig="threePt" dir="t"/>
              </a:scene3d>
              <a:sp3d>
                <a:bevelT/>
              </a:sp3d>
            </c:spPr>
            <c:extLst>
              <c:ext xmlns:c16="http://schemas.microsoft.com/office/drawing/2014/chart" uri="{C3380CC4-5D6E-409C-BE32-E72D297353CC}">
                <c16:uniqueId val="{00000003-3C5C-471E-A797-C3ACC78ADD55}"/>
              </c:ext>
            </c:extLst>
          </c:dPt>
          <c:dPt>
            <c:idx val="2"/>
            <c:bubble3D val="0"/>
            <c:spPr>
              <a:solidFill>
                <a:schemeClr val="accent3"/>
              </a:solidFill>
              <a:ln w="19050">
                <a:solidFill>
                  <a:srgbClr val="F8F8F8"/>
                </a:solidFill>
              </a:ln>
              <a:effectLst>
                <a:glow rad="63500">
                  <a:srgbClr val="F8F8F8">
                    <a:alpha val="84000"/>
                  </a:srgbClr>
                </a:glow>
                <a:innerShdw blurRad="63500" dist="50800" dir="20700000">
                  <a:schemeClr val="tx1">
                    <a:lumMod val="95000"/>
                    <a:lumOff val="5000"/>
                    <a:alpha val="50000"/>
                  </a:schemeClr>
                </a:innerShdw>
              </a:effectLst>
              <a:scene3d>
                <a:camera prst="orthographicFront"/>
                <a:lightRig rig="threePt" dir="t"/>
              </a:scene3d>
              <a:sp3d>
                <a:bevelT/>
              </a:sp3d>
            </c:spPr>
            <c:extLst>
              <c:ext xmlns:c16="http://schemas.microsoft.com/office/drawing/2014/chart" uri="{C3380CC4-5D6E-409C-BE32-E72D297353CC}">
                <c16:uniqueId val="{00000005-3C5C-471E-A797-C3ACC78ADD55}"/>
              </c:ext>
            </c:extLst>
          </c:dPt>
          <c:dPt>
            <c:idx val="3"/>
            <c:bubble3D val="0"/>
            <c:spPr>
              <a:solidFill>
                <a:schemeClr val="accent4"/>
              </a:solidFill>
              <a:ln w="19050">
                <a:solidFill>
                  <a:srgbClr val="F8F8F8"/>
                </a:solidFill>
              </a:ln>
              <a:effectLst>
                <a:glow rad="63500">
                  <a:srgbClr val="F8F8F8">
                    <a:alpha val="84000"/>
                  </a:srgbClr>
                </a:glow>
                <a:innerShdw blurRad="63500" dist="50800" dir="20700000">
                  <a:schemeClr val="tx1">
                    <a:lumMod val="95000"/>
                    <a:lumOff val="5000"/>
                    <a:alpha val="50000"/>
                  </a:schemeClr>
                </a:innerShdw>
              </a:effectLst>
              <a:scene3d>
                <a:camera prst="orthographicFront"/>
                <a:lightRig rig="threePt" dir="t"/>
              </a:scene3d>
              <a:sp3d>
                <a:bevelT/>
              </a:sp3d>
            </c:spPr>
            <c:extLst>
              <c:ext xmlns:c16="http://schemas.microsoft.com/office/drawing/2014/chart" uri="{C3380CC4-5D6E-409C-BE32-E72D297353CC}">
                <c16:uniqueId val="{00000007-3C5C-471E-A797-C3ACC78ADD55}"/>
              </c:ext>
            </c:extLst>
          </c:dPt>
          <c:cat>
            <c:strRef>
              <c:f>region!$A$4:$A$8</c:f>
              <c:strCache>
                <c:ptCount val="4"/>
                <c:pt idx="0">
                  <c:v>East</c:v>
                </c:pt>
                <c:pt idx="1">
                  <c:v>North</c:v>
                </c:pt>
                <c:pt idx="2">
                  <c:v>South</c:v>
                </c:pt>
                <c:pt idx="3">
                  <c:v>West</c:v>
                </c:pt>
              </c:strCache>
            </c:strRef>
          </c:cat>
          <c:val>
            <c:numRef>
              <c:f>region!$B$4:$B$8</c:f>
              <c:numCache>
                <c:formatCode>_(* #,##0.00_);_(* \(#,##0.00\);_(* "-"??_);_(@_)</c:formatCode>
                <c:ptCount val="4"/>
                <c:pt idx="0">
                  <c:v>529320</c:v>
                </c:pt>
                <c:pt idx="1">
                  <c:v>1025750</c:v>
                </c:pt>
                <c:pt idx="2">
                  <c:v>1135060</c:v>
                </c:pt>
                <c:pt idx="3">
                  <c:v>614100</c:v>
                </c:pt>
              </c:numCache>
            </c:numRef>
          </c:val>
          <c:extLst>
            <c:ext xmlns:c16="http://schemas.microsoft.com/office/drawing/2014/chart" uri="{C3380CC4-5D6E-409C-BE32-E72D297353CC}">
              <c16:uniqueId val="{00000008-3C5C-471E-A797-C3ACC78ADD55}"/>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2"/>
        <c:txPr>
          <a:bodyPr rot="0" spcFirstLastPara="1" vertOverflow="ellipsis" vert="horz" wrap="square" anchor="ctr" anchorCtr="1"/>
          <a:lstStyle/>
          <a:p>
            <a:pPr>
              <a:defRPr sz="1000" b="0" i="0" u="none" strike="noStrike" kern="1200" cap="none" spc="0" baseline="0">
                <a:ln w="0">
                  <a:solidFill>
                    <a:schemeClr val="bg1"/>
                  </a:solidFill>
                </a:ln>
                <a:solidFill>
                  <a:schemeClr val="bg2"/>
                </a:solidFill>
                <a:effectLst>
                  <a:outerShdw blurRad="38100" dist="19050" dir="2700000" algn="tl" rotWithShape="0">
                    <a:schemeClr val="dk1">
                      <a:alpha val="40000"/>
                    </a:schemeClr>
                  </a:outerShdw>
                </a:effectLst>
                <a:latin typeface="+mn-lt"/>
                <a:ea typeface="+mn-ea"/>
                <a:cs typeface="+mn-cs"/>
              </a:defRPr>
            </a:pPr>
            <a:endParaRPr lang="en-US"/>
          </a:p>
        </c:txPr>
      </c:legendEntry>
      <c:overlay val="0"/>
      <c:spPr>
        <a:noFill/>
        <a:ln>
          <a:solidFill>
            <a:srgbClr val="F8F8F8">
              <a:alpha val="95000"/>
            </a:srgbClr>
          </a:solidFill>
        </a:ln>
        <a:effectLst/>
      </c:spPr>
      <c:txPr>
        <a:bodyPr rot="0" spcFirstLastPara="1" vertOverflow="ellipsis" vert="horz" wrap="square" anchor="ctr" anchorCtr="1"/>
        <a:lstStyle/>
        <a:p>
          <a:pPr>
            <a:defRPr sz="1000" b="0" i="0" u="none" strike="noStrike" kern="1200" cap="none" spc="0" baseline="0">
              <a:ln w="0">
                <a:solidFill>
                  <a:schemeClr val="bg1"/>
                </a:solidFill>
              </a:ln>
              <a:solidFill>
                <a:schemeClr val="bg2"/>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152400</xdr:colOff>
      <xdr:row>6</xdr:row>
      <xdr:rowOff>41910</xdr:rowOff>
    </xdr:from>
    <xdr:to>
      <xdr:col>11</xdr:col>
      <xdr:colOff>457200</xdr:colOff>
      <xdr:row>21</xdr:row>
      <xdr:rowOff>41910</xdr:rowOff>
    </xdr:to>
    <xdr:graphicFrame macro="">
      <xdr:nvGraphicFramePr>
        <xdr:cNvPr id="3" name="Chart 2">
          <a:extLst>
            <a:ext uri="{FF2B5EF4-FFF2-40B4-BE49-F238E27FC236}">
              <a16:creationId xmlns:a16="http://schemas.microsoft.com/office/drawing/2014/main" id="{389A7C2B-A02D-C34A-2007-B3370B366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243840</xdr:colOff>
      <xdr:row>2</xdr:row>
      <xdr:rowOff>26670</xdr:rowOff>
    </xdr:from>
    <xdr:to>
      <xdr:col>9</xdr:col>
      <xdr:colOff>548640</xdr:colOff>
      <xdr:row>17</xdr:row>
      <xdr:rowOff>26670</xdr:rowOff>
    </xdr:to>
    <xdr:graphicFrame macro="">
      <xdr:nvGraphicFramePr>
        <xdr:cNvPr id="2" name="Chart 1">
          <a:extLst>
            <a:ext uri="{FF2B5EF4-FFF2-40B4-BE49-F238E27FC236}">
              <a16:creationId xmlns:a16="http://schemas.microsoft.com/office/drawing/2014/main" id="{E862F84A-D600-DC6D-53CB-3DFAE75FE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121920</xdr:colOff>
      <xdr:row>1</xdr:row>
      <xdr:rowOff>160020</xdr:rowOff>
    </xdr:from>
    <xdr:to>
      <xdr:col>14</xdr:col>
      <xdr:colOff>121920</xdr:colOff>
      <xdr:row>15</xdr:row>
      <xdr:rowOff>66675</xdr:rowOff>
    </xdr:to>
    <mc:AlternateContent xmlns:mc="http://schemas.openxmlformats.org/markup-compatibility/2006" xmlns:a14="http://schemas.microsoft.com/office/drawing/2010/main">
      <mc:Choice Requires="a14">
        <xdr:graphicFrame macro="">
          <xdr:nvGraphicFramePr>
            <xdr:cNvPr id="7" name="Sales Person">
              <a:extLst>
                <a:ext uri="{FF2B5EF4-FFF2-40B4-BE49-F238E27FC236}">
                  <a16:creationId xmlns:a16="http://schemas.microsoft.com/office/drawing/2014/main" id="{D9BF5B5B-835F-696D-3B04-F6412FE62DCC}"/>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7368540" y="342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259080</xdr:colOff>
      <xdr:row>5</xdr:row>
      <xdr:rowOff>45720</xdr:rowOff>
    </xdr:from>
    <xdr:to>
      <xdr:col>15</xdr:col>
      <xdr:colOff>259080</xdr:colOff>
      <xdr:row>18</xdr:row>
      <xdr:rowOff>135255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00E93F2-0476-5697-F42F-B79BD08CD7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15300" y="960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586740</xdr:colOff>
      <xdr:row>10</xdr:row>
      <xdr:rowOff>7620</xdr:rowOff>
    </xdr:from>
    <xdr:to>
      <xdr:col>16</xdr:col>
      <xdr:colOff>586740</xdr:colOff>
      <xdr:row>23</xdr:row>
      <xdr:rowOff>97155</xdr:rowOff>
    </xdr:to>
    <mc:AlternateContent xmlns:mc="http://schemas.openxmlformats.org/markup-compatibility/2006" xmlns:a14="http://schemas.microsoft.com/office/drawing/2010/main">
      <mc:Choice Requires="a14">
        <xdr:graphicFrame macro="">
          <xdr:nvGraphicFramePr>
            <xdr:cNvPr id="9" name="Products Type">
              <a:extLst>
                <a:ext uri="{FF2B5EF4-FFF2-40B4-BE49-F238E27FC236}">
                  <a16:creationId xmlns:a16="http://schemas.microsoft.com/office/drawing/2014/main" id="{E0FA53CF-5FE5-78D7-C552-B5C3D348D2FD}"/>
                </a:ext>
              </a:extLst>
            </xdr:cNvPr>
            <xdr:cNvGraphicFramePr/>
          </xdr:nvGraphicFramePr>
          <xdr:xfrm>
            <a:off x="0" y="0"/>
            <a:ext cx="0" cy="0"/>
          </xdr:xfrm>
          <a:graphic>
            <a:graphicData uri="http://schemas.microsoft.com/office/drawing/2010/slicer">
              <sle:slicer xmlns:sle="http://schemas.microsoft.com/office/drawing/2010/slicer" name="Products Type"/>
            </a:graphicData>
          </a:graphic>
        </xdr:graphicFrame>
      </mc:Choice>
      <mc:Fallback xmlns="">
        <xdr:sp macro="" textlink="">
          <xdr:nvSpPr>
            <xdr:cNvPr id="0" name=""/>
            <xdr:cNvSpPr>
              <a:spLocks noTextEdit="1"/>
            </xdr:cNvSpPr>
          </xdr:nvSpPr>
          <xdr:spPr>
            <a:xfrm>
              <a:off x="9052560" y="1836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449580</xdr:colOff>
      <xdr:row>12</xdr:row>
      <xdr:rowOff>175260</xdr:rowOff>
    </xdr:from>
    <xdr:to>
      <xdr:col>19</xdr:col>
      <xdr:colOff>449580</xdr:colOff>
      <xdr:row>26</xdr:row>
      <xdr:rowOff>81915</xdr:rowOff>
    </xdr:to>
    <mc:AlternateContent xmlns:mc="http://schemas.openxmlformats.org/markup-compatibility/2006" xmlns:a14="http://schemas.microsoft.com/office/drawing/2010/main">
      <mc:Choice Requires="a14">
        <xdr:graphicFrame macro="">
          <xdr:nvGraphicFramePr>
            <xdr:cNvPr id="10" name="Sales Channel">
              <a:extLst>
                <a:ext uri="{FF2B5EF4-FFF2-40B4-BE49-F238E27FC236}">
                  <a16:creationId xmlns:a16="http://schemas.microsoft.com/office/drawing/2014/main" id="{F8884307-84D5-A24C-8EC4-A5B64FB9B348}"/>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0744200" y="2369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312420</xdr:colOff>
      <xdr:row>18</xdr:row>
      <xdr:rowOff>152400</xdr:rowOff>
    </xdr:from>
    <xdr:to>
      <xdr:col>7</xdr:col>
      <xdr:colOff>601980</xdr:colOff>
      <xdr:row>26</xdr:row>
      <xdr:rowOff>60960</xdr:rowOff>
    </xdr:to>
    <mc:AlternateContent xmlns:mc="http://schemas.openxmlformats.org/markup-compatibility/2006" xmlns:tsle="http://schemas.microsoft.com/office/drawing/2012/timeslicer">
      <mc:Choice Requires="tsle">
        <xdr:graphicFrame macro="">
          <xdr:nvGraphicFramePr>
            <xdr:cNvPr id="11" name="Date">
              <a:extLst>
                <a:ext uri="{FF2B5EF4-FFF2-40B4-BE49-F238E27FC236}">
                  <a16:creationId xmlns:a16="http://schemas.microsoft.com/office/drawing/2014/main" id="{F79788D0-F8FB-69BF-8D54-0CCD5BD038E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072640" y="344424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152400</xdr:colOff>
      <xdr:row>6</xdr:row>
      <xdr:rowOff>41910</xdr:rowOff>
    </xdr:from>
    <xdr:to>
      <xdr:col>11</xdr:col>
      <xdr:colOff>457200</xdr:colOff>
      <xdr:row>21</xdr:row>
      <xdr:rowOff>41910</xdr:rowOff>
    </xdr:to>
    <xdr:graphicFrame macro="">
      <xdr:nvGraphicFramePr>
        <xdr:cNvPr id="2" name="Chart 1">
          <a:extLst>
            <a:ext uri="{FF2B5EF4-FFF2-40B4-BE49-F238E27FC236}">
              <a16:creationId xmlns:a16="http://schemas.microsoft.com/office/drawing/2014/main" id="{0525C24E-1CF9-A5B2-2902-FE536C8CB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152400</xdr:colOff>
      <xdr:row>6</xdr:row>
      <xdr:rowOff>41910</xdr:rowOff>
    </xdr:from>
    <xdr:to>
      <xdr:col>11</xdr:col>
      <xdr:colOff>457200</xdr:colOff>
      <xdr:row>21</xdr:row>
      <xdr:rowOff>41910</xdr:rowOff>
    </xdr:to>
    <xdr:graphicFrame macro="">
      <xdr:nvGraphicFramePr>
        <xdr:cNvPr id="2" name="Chart 1">
          <a:extLst>
            <a:ext uri="{FF2B5EF4-FFF2-40B4-BE49-F238E27FC236}">
              <a16:creationId xmlns:a16="http://schemas.microsoft.com/office/drawing/2014/main" id="{DDCCE9C7-D672-30C6-AF1B-467CAC653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152400</xdr:colOff>
      <xdr:row>6</xdr:row>
      <xdr:rowOff>41910</xdr:rowOff>
    </xdr:from>
    <xdr:to>
      <xdr:col>11</xdr:col>
      <xdr:colOff>457200</xdr:colOff>
      <xdr:row>21</xdr:row>
      <xdr:rowOff>41910</xdr:rowOff>
    </xdr:to>
    <xdr:graphicFrame macro="">
      <xdr:nvGraphicFramePr>
        <xdr:cNvPr id="2" name="Chart 1">
          <a:extLst>
            <a:ext uri="{FF2B5EF4-FFF2-40B4-BE49-F238E27FC236}">
              <a16:creationId xmlns:a16="http://schemas.microsoft.com/office/drawing/2014/main" id="{E5E973C5-7759-4764-745A-04C253F60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152400</xdr:colOff>
      <xdr:row>6</xdr:row>
      <xdr:rowOff>41910</xdr:rowOff>
    </xdr:from>
    <xdr:to>
      <xdr:col>11</xdr:col>
      <xdr:colOff>457200</xdr:colOff>
      <xdr:row>21</xdr:row>
      <xdr:rowOff>41910</xdr:rowOff>
    </xdr:to>
    <xdr:graphicFrame macro="">
      <xdr:nvGraphicFramePr>
        <xdr:cNvPr id="2" name="Chart 1">
          <a:extLst>
            <a:ext uri="{FF2B5EF4-FFF2-40B4-BE49-F238E27FC236}">
              <a16:creationId xmlns:a16="http://schemas.microsoft.com/office/drawing/2014/main" id="{8CF7EB01-0FE4-0B83-8B44-0629AC401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0</xdr:col>
      <xdr:colOff>60959</xdr:colOff>
      <xdr:row>0</xdr:row>
      <xdr:rowOff>62204</xdr:rowOff>
    </xdr:from>
    <xdr:ext cx="14214877" cy="357674"/>
    <xdr:sp macro="" textlink="">
      <xdr:nvSpPr>
        <xdr:cNvPr id="2" name="TextBox 1">
          <a:extLst>
            <a:ext uri="{FF2B5EF4-FFF2-40B4-BE49-F238E27FC236}">
              <a16:creationId xmlns:a16="http://schemas.microsoft.com/office/drawing/2014/main" id="{F88E1011-DACE-2B63-666C-AE759F81D35D}"/>
            </a:ext>
          </a:extLst>
        </xdr:cNvPr>
        <xdr:cNvSpPr txBox="1"/>
      </xdr:nvSpPr>
      <xdr:spPr>
        <a:xfrm>
          <a:off x="60959" y="62204"/>
          <a:ext cx="14214877" cy="35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400" b="0" kern="1200" cap="none" spc="0">
              <a:ln w="0">
                <a:solidFill>
                  <a:schemeClr val="bg1"/>
                </a:solidFill>
              </a:ln>
              <a:solidFill>
                <a:schemeClr val="bg1"/>
              </a:solidFill>
              <a:effectLst>
                <a:outerShdw blurRad="50800" dist="38100" dir="2700000" algn="tl" rotWithShape="0">
                  <a:prstClr val="black">
                    <a:alpha val="40000"/>
                  </a:prstClr>
                </a:outerShdw>
              </a:effectLst>
            </a:rPr>
            <a:t>SALES</a:t>
          </a:r>
          <a:r>
            <a:rPr lang="en-IN" sz="1400" b="0" kern="1200" cap="none" spc="0" baseline="0">
              <a:ln w="0">
                <a:solidFill>
                  <a:schemeClr val="bg1"/>
                </a:solidFill>
              </a:ln>
              <a:solidFill>
                <a:schemeClr val="bg1"/>
              </a:solidFill>
              <a:effectLst>
                <a:outerShdw blurRad="50800" dist="38100" dir="2700000" algn="tl" rotWithShape="0">
                  <a:prstClr val="black">
                    <a:alpha val="40000"/>
                  </a:prstClr>
                </a:outerShdw>
              </a:effectLst>
            </a:rPr>
            <a:t> DASHBOARD</a:t>
          </a:r>
          <a:endParaRPr lang="en-IN" sz="1400" b="0" kern="1200" cap="none" spc="0">
            <a:ln w="0">
              <a:solidFill>
                <a:schemeClr val="bg1"/>
              </a:solidFill>
            </a:ln>
            <a:solidFill>
              <a:schemeClr val="bg1"/>
            </a:solidFill>
            <a:effectLst>
              <a:outerShdw blurRad="50800" dist="38100" dir="2700000" algn="tl" rotWithShape="0">
                <a:prstClr val="black">
                  <a:alpha val="40000"/>
                </a:prstClr>
              </a:outerShdw>
            </a:effectLst>
          </a:endParaRPr>
        </a:p>
      </xdr:txBody>
    </xdr:sp>
    <xdr:clientData/>
  </xdr:oneCellAnchor>
  <xdr:twoCellAnchor>
    <xdr:from>
      <xdr:col>0</xdr:col>
      <xdr:colOff>46653</xdr:colOff>
      <xdr:row>1</xdr:row>
      <xdr:rowOff>132028</xdr:rowOff>
    </xdr:from>
    <xdr:to>
      <xdr:col>27</xdr:col>
      <xdr:colOff>68580</xdr:colOff>
      <xdr:row>1</xdr:row>
      <xdr:rowOff>155510</xdr:rowOff>
    </xdr:to>
    <xdr:cxnSp macro="">
      <xdr:nvCxnSpPr>
        <xdr:cNvPr id="4" name="Straight Connector 3">
          <a:extLst>
            <a:ext uri="{FF2B5EF4-FFF2-40B4-BE49-F238E27FC236}">
              <a16:creationId xmlns:a16="http://schemas.microsoft.com/office/drawing/2014/main" id="{A6374584-8F25-4054-38BB-83704E5DFCB4}"/>
            </a:ext>
          </a:extLst>
        </xdr:cNvPr>
        <xdr:cNvCxnSpPr/>
      </xdr:nvCxnSpPr>
      <xdr:spPr>
        <a:xfrm flipV="1">
          <a:off x="46653" y="318640"/>
          <a:ext cx="16397151" cy="23482"/>
        </a:xfrm>
        <a:prstGeom prst="line">
          <a:avLst/>
        </a:prstGeom>
        <a:ln>
          <a:solidFill>
            <a:schemeClr val="bg1"/>
          </a:solidFill>
        </a:ln>
        <a:effectLst>
          <a:glow rad="63500">
            <a:schemeClr val="bg1">
              <a:alpha val="40000"/>
            </a:schemeClr>
          </a:glow>
        </a:effectLst>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76200</xdr:colOff>
      <xdr:row>2</xdr:row>
      <xdr:rowOff>46655</xdr:rowOff>
    </xdr:from>
    <xdr:to>
      <xdr:col>3</xdr:col>
      <xdr:colOff>186613</xdr:colOff>
      <xdr:row>23</xdr:row>
      <xdr:rowOff>54428</xdr:rowOff>
    </xdr:to>
    <xdr:sp macro="" textlink="">
      <xdr:nvSpPr>
        <xdr:cNvPr id="7" name="Rectangle 6">
          <a:extLst>
            <a:ext uri="{FF2B5EF4-FFF2-40B4-BE49-F238E27FC236}">
              <a16:creationId xmlns:a16="http://schemas.microsoft.com/office/drawing/2014/main" id="{337AE96A-C2AD-8AC1-F5EC-E23EC8E221A7}"/>
            </a:ext>
          </a:extLst>
        </xdr:cNvPr>
        <xdr:cNvSpPr/>
      </xdr:nvSpPr>
      <xdr:spPr>
        <a:xfrm>
          <a:off x="76200" y="419879"/>
          <a:ext cx="1929882" cy="3926631"/>
        </a:xfrm>
        <a:prstGeom prst="rect">
          <a:avLst/>
        </a:prstGeom>
        <a:noFill/>
        <a:ln w="9525" cap="flat" cmpd="sng" algn="ctr">
          <a:solidFill>
            <a:schemeClr val="bg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ctr"/>
          <a:r>
            <a:rPr lang="en-IN" sz="1200" b="1" kern="1200">
              <a:solidFill>
                <a:srgbClr val="F8F8F8"/>
              </a:solidFill>
            </a:rPr>
            <a:t>TOP SALES</a:t>
          </a:r>
        </a:p>
      </xdr:txBody>
    </xdr:sp>
    <xdr:clientData/>
  </xdr:twoCellAnchor>
  <xdr:twoCellAnchor>
    <xdr:from>
      <xdr:col>3</xdr:col>
      <xdr:colOff>223002</xdr:colOff>
      <xdr:row>2</xdr:row>
      <xdr:rowOff>46654</xdr:rowOff>
    </xdr:from>
    <xdr:to>
      <xdr:col>23</xdr:col>
      <xdr:colOff>497633</xdr:colOff>
      <xdr:row>9</xdr:row>
      <xdr:rowOff>23327</xdr:rowOff>
    </xdr:to>
    <xdr:sp macro="" textlink="">
      <xdr:nvSpPr>
        <xdr:cNvPr id="8" name="Rectangle 7">
          <a:extLst>
            <a:ext uri="{FF2B5EF4-FFF2-40B4-BE49-F238E27FC236}">
              <a16:creationId xmlns:a16="http://schemas.microsoft.com/office/drawing/2014/main" id="{E65EB388-93D4-4A0F-9DC2-4AEE08C2F5CA}"/>
            </a:ext>
          </a:extLst>
        </xdr:cNvPr>
        <xdr:cNvSpPr/>
      </xdr:nvSpPr>
      <xdr:spPr>
        <a:xfrm>
          <a:off x="2042471" y="419878"/>
          <a:ext cx="12404427" cy="1282959"/>
        </a:xfrm>
        <a:prstGeom prst="rect">
          <a:avLst/>
        </a:prstGeom>
        <a:noFill/>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200" b="1" kern="1200">
              <a:solidFill>
                <a:schemeClr val="bg1"/>
              </a:solidFill>
            </a:rPr>
            <a:t>SALES</a:t>
          </a:r>
          <a:r>
            <a:rPr lang="en-IN" sz="1200" b="1" kern="1200" baseline="0">
              <a:solidFill>
                <a:schemeClr val="bg1"/>
              </a:solidFill>
            </a:rPr>
            <a:t> TRENDLINE</a:t>
          </a:r>
          <a:endParaRPr lang="en-IN" sz="1200" b="1" kern="1200">
            <a:solidFill>
              <a:schemeClr val="bg1"/>
            </a:solidFill>
          </a:endParaRPr>
        </a:p>
      </xdr:txBody>
    </xdr:sp>
    <xdr:clientData/>
  </xdr:twoCellAnchor>
  <xdr:twoCellAnchor>
    <xdr:from>
      <xdr:col>3</xdr:col>
      <xdr:colOff>225491</xdr:colOff>
      <xdr:row>9</xdr:row>
      <xdr:rowOff>61427</xdr:rowOff>
    </xdr:from>
    <xdr:to>
      <xdr:col>8</xdr:col>
      <xdr:colOff>287694</xdr:colOff>
      <xdr:row>23</xdr:row>
      <xdr:rowOff>62204</xdr:rowOff>
    </xdr:to>
    <xdr:sp macro="" textlink="">
      <xdr:nvSpPr>
        <xdr:cNvPr id="9" name="Rectangle 8">
          <a:extLst>
            <a:ext uri="{FF2B5EF4-FFF2-40B4-BE49-F238E27FC236}">
              <a16:creationId xmlns:a16="http://schemas.microsoft.com/office/drawing/2014/main" id="{C7118A3F-BFB3-47C7-86FA-40C03E8EBADC}"/>
            </a:ext>
          </a:extLst>
        </xdr:cNvPr>
        <xdr:cNvSpPr/>
      </xdr:nvSpPr>
      <xdr:spPr>
        <a:xfrm>
          <a:off x="2044960" y="1740937"/>
          <a:ext cx="3094652" cy="2613349"/>
        </a:xfrm>
        <a:prstGeom prst="rect">
          <a:avLst/>
        </a:prstGeom>
        <a:noFill/>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200" b="1" kern="1200"/>
            <a:t>PRODUCTS</a:t>
          </a:r>
        </a:p>
        <a:p>
          <a:pPr algn="ctr"/>
          <a:endParaRPr lang="en-IN" sz="1100" kern="1200"/>
        </a:p>
      </xdr:txBody>
    </xdr:sp>
    <xdr:clientData/>
  </xdr:twoCellAnchor>
  <xdr:twoCellAnchor>
    <xdr:from>
      <xdr:col>8</xdr:col>
      <xdr:colOff>318796</xdr:colOff>
      <xdr:row>9</xdr:row>
      <xdr:rowOff>69981</xdr:rowOff>
    </xdr:from>
    <xdr:to>
      <xdr:col>13</xdr:col>
      <xdr:colOff>233265</xdr:colOff>
      <xdr:row>23</xdr:row>
      <xdr:rowOff>62205</xdr:rowOff>
    </xdr:to>
    <xdr:sp macro="" textlink="">
      <xdr:nvSpPr>
        <xdr:cNvPr id="10" name="Rectangle 9">
          <a:extLst>
            <a:ext uri="{FF2B5EF4-FFF2-40B4-BE49-F238E27FC236}">
              <a16:creationId xmlns:a16="http://schemas.microsoft.com/office/drawing/2014/main" id="{98425DB1-DB0F-4524-9DEF-CEBDC7290F5D}"/>
            </a:ext>
          </a:extLst>
        </xdr:cNvPr>
        <xdr:cNvSpPr/>
      </xdr:nvSpPr>
      <xdr:spPr>
        <a:xfrm>
          <a:off x="5170714" y="1749491"/>
          <a:ext cx="2946918" cy="2604796"/>
        </a:xfrm>
        <a:prstGeom prst="rect">
          <a:avLst/>
        </a:prstGeom>
        <a:noFill/>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200" b="1" kern="1200">
              <a:solidFill>
                <a:schemeClr val="bg1"/>
              </a:solidFill>
            </a:rPr>
            <a:t>REGION</a:t>
          </a:r>
        </a:p>
      </xdr:txBody>
    </xdr:sp>
    <xdr:clientData/>
  </xdr:twoCellAnchor>
  <xdr:twoCellAnchor>
    <xdr:from>
      <xdr:col>13</xdr:col>
      <xdr:colOff>270588</xdr:colOff>
      <xdr:row>9</xdr:row>
      <xdr:rowOff>61427</xdr:rowOff>
    </xdr:from>
    <xdr:to>
      <xdr:col>18</xdr:col>
      <xdr:colOff>209939</xdr:colOff>
      <xdr:row>23</xdr:row>
      <xdr:rowOff>62205</xdr:rowOff>
    </xdr:to>
    <xdr:sp macro="" textlink="">
      <xdr:nvSpPr>
        <xdr:cNvPr id="11" name="Rectangle 10">
          <a:extLst>
            <a:ext uri="{FF2B5EF4-FFF2-40B4-BE49-F238E27FC236}">
              <a16:creationId xmlns:a16="http://schemas.microsoft.com/office/drawing/2014/main" id="{B6FFF948-A7E0-4076-BE72-EC8640210891}"/>
            </a:ext>
          </a:extLst>
        </xdr:cNvPr>
        <xdr:cNvSpPr/>
      </xdr:nvSpPr>
      <xdr:spPr>
        <a:xfrm>
          <a:off x="8154955" y="1740937"/>
          <a:ext cx="2971800" cy="2613350"/>
        </a:xfrm>
        <a:prstGeom prst="rect">
          <a:avLst/>
        </a:prstGeom>
        <a:noFill/>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200" b="1" kern="1200">
              <a:solidFill>
                <a:schemeClr val="bg1"/>
              </a:solidFill>
            </a:rPr>
            <a:t>CHANNEL</a:t>
          </a:r>
        </a:p>
      </xdr:txBody>
    </xdr:sp>
    <xdr:clientData/>
  </xdr:twoCellAnchor>
  <xdr:twoCellAnchor>
    <xdr:from>
      <xdr:col>18</xdr:col>
      <xdr:colOff>244617</xdr:colOff>
      <xdr:row>9</xdr:row>
      <xdr:rowOff>61273</xdr:rowOff>
    </xdr:from>
    <xdr:to>
      <xdr:col>23</xdr:col>
      <xdr:colOff>497632</xdr:colOff>
      <xdr:row>23</xdr:row>
      <xdr:rowOff>54429</xdr:rowOff>
    </xdr:to>
    <xdr:sp macro="" textlink="">
      <xdr:nvSpPr>
        <xdr:cNvPr id="12" name="Rectangle 11">
          <a:extLst>
            <a:ext uri="{FF2B5EF4-FFF2-40B4-BE49-F238E27FC236}">
              <a16:creationId xmlns:a16="http://schemas.microsoft.com/office/drawing/2014/main" id="{4F23419B-E40F-4AFA-AD55-408A9A79F30D}"/>
            </a:ext>
          </a:extLst>
        </xdr:cNvPr>
        <xdr:cNvSpPr/>
      </xdr:nvSpPr>
      <xdr:spPr>
        <a:xfrm>
          <a:off x="11161433" y="1740783"/>
          <a:ext cx="3285464" cy="2605728"/>
        </a:xfrm>
        <a:prstGeom prst="rect">
          <a:avLst/>
        </a:prstGeom>
        <a:noFill/>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200" b="1" kern="1200">
              <a:solidFill>
                <a:schemeClr val="bg1"/>
              </a:solidFill>
            </a:rPr>
            <a:t>SALES</a:t>
          </a:r>
          <a:r>
            <a:rPr lang="en-IN" sz="1200" b="1" kern="1200" baseline="0">
              <a:solidFill>
                <a:schemeClr val="bg1"/>
              </a:solidFill>
            </a:rPr>
            <a:t> PERSON</a:t>
          </a:r>
        </a:p>
        <a:p>
          <a:pPr algn="ctr"/>
          <a:endParaRPr lang="en-IN" sz="1100" kern="1200"/>
        </a:p>
      </xdr:txBody>
    </xdr:sp>
    <xdr:clientData/>
  </xdr:twoCellAnchor>
  <xdr:twoCellAnchor>
    <xdr:from>
      <xdr:col>0</xdr:col>
      <xdr:colOff>129540</xdr:colOff>
      <xdr:row>3</xdr:row>
      <xdr:rowOff>93307</xdr:rowOff>
    </xdr:from>
    <xdr:to>
      <xdr:col>3</xdr:col>
      <xdr:colOff>116633</xdr:colOff>
      <xdr:row>23</xdr:row>
      <xdr:rowOff>0</xdr:rowOff>
    </xdr:to>
    <xdr:graphicFrame macro="">
      <xdr:nvGraphicFramePr>
        <xdr:cNvPr id="13" name="Chart 12">
          <a:extLst>
            <a:ext uri="{FF2B5EF4-FFF2-40B4-BE49-F238E27FC236}">
              <a16:creationId xmlns:a16="http://schemas.microsoft.com/office/drawing/2014/main" id="{3BF59ABF-EF03-4EB1-B0F3-F1FE4DE2F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264369</xdr:colOff>
      <xdr:row>10</xdr:row>
      <xdr:rowOff>147736</xdr:rowOff>
    </xdr:from>
    <xdr:to>
      <xdr:col>8</xdr:col>
      <xdr:colOff>248818</xdr:colOff>
      <xdr:row>23</xdr:row>
      <xdr:rowOff>7776</xdr:rowOff>
    </xdr:to>
    <xdr:graphicFrame macro="">
      <xdr:nvGraphicFramePr>
        <xdr:cNvPr id="14" name="Chart 13">
          <a:extLst>
            <a:ext uri="{FF2B5EF4-FFF2-40B4-BE49-F238E27FC236}">
              <a16:creationId xmlns:a16="http://schemas.microsoft.com/office/drawing/2014/main" id="{43519C79-A8D7-4A8C-8D9C-F63A95F1F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365449</xdr:colOff>
      <xdr:row>10</xdr:row>
      <xdr:rowOff>124409</xdr:rowOff>
    </xdr:from>
    <xdr:to>
      <xdr:col>13</xdr:col>
      <xdr:colOff>178837</xdr:colOff>
      <xdr:row>23</xdr:row>
      <xdr:rowOff>7775</xdr:rowOff>
    </xdr:to>
    <xdr:graphicFrame macro="">
      <xdr:nvGraphicFramePr>
        <xdr:cNvPr id="15" name="Chart 14">
          <a:extLst>
            <a:ext uri="{FF2B5EF4-FFF2-40B4-BE49-F238E27FC236}">
              <a16:creationId xmlns:a16="http://schemas.microsoft.com/office/drawing/2014/main" id="{83D54E07-6D6D-4263-8B08-A4B1911D0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318796</xdr:colOff>
      <xdr:row>10</xdr:row>
      <xdr:rowOff>171062</xdr:rowOff>
    </xdr:from>
    <xdr:to>
      <xdr:col>18</xdr:col>
      <xdr:colOff>155511</xdr:colOff>
      <xdr:row>23</xdr:row>
      <xdr:rowOff>15551</xdr:rowOff>
    </xdr:to>
    <xdr:graphicFrame macro="">
      <xdr:nvGraphicFramePr>
        <xdr:cNvPr id="16" name="Chart 15">
          <a:extLst>
            <a:ext uri="{FF2B5EF4-FFF2-40B4-BE49-F238E27FC236}">
              <a16:creationId xmlns:a16="http://schemas.microsoft.com/office/drawing/2014/main" id="{916A2A30-A2BE-441E-80AE-18A7E5E75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311021</xdr:colOff>
      <xdr:row>10</xdr:row>
      <xdr:rowOff>178838</xdr:rowOff>
    </xdr:from>
    <xdr:to>
      <xdr:col>23</xdr:col>
      <xdr:colOff>435429</xdr:colOff>
      <xdr:row>23</xdr:row>
      <xdr:rowOff>15552</xdr:rowOff>
    </xdr:to>
    <xdr:graphicFrame macro="">
      <xdr:nvGraphicFramePr>
        <xdr:cNvPr id="3" name="Chart 2">
          <a:extLst>
            <a:ext uri="{FF2B5EF4-FFF2-40B4-BE49-F238E27FC236}">
              <a16:creationId xmlns:a16="http://schemas.microsoft.com/office/drawing/2014/main" id="{183BC58C-E395-4B23-BE93-337189E6B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264368</xdr:colOff>
      <xdr:row>3</xdr:row>
      <xdr:rowOff>101081</xdr:rowOff>
    </xdr:from>
    <xdr:to>
      <xdr:col>23</xdr:col>
      <xdr:colOff>388775</xdr:colOff>
      <xdr:row>8</xdr:row>
      <xdr:rowOff>178837</xdr:rowOff>
    </xdr:to>
    <xdr:graphicFrame macro="">
      <xdr:nvGraphicFramePr>
        <xdr:cNvPr id="5" name="Chart 4">
          <a:extLst>
            <a:ext uri="{FF2B5EF4-FFF2-40B4-BE49-F238E27FC236}">
              <a16:creationId xmlns:a16="http://schemas.microsoft.com/office/drawing/2014/main" id="{5953DC10-B431-4BB7-B1A3-D2D722797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373224</xdr:colOff>
      <xdr:row>23</xdr:row>
      <xdr:rowOff>132183</xdr:rowOff>
    </xdr:from>
    <xdr:to>
      <xdr:col>9</xdr:col>
      <xdr:colOff>466531</xdr:colOff>
      <xdr:row>31</xdr:row>
      <xdr:rowOff>69978</xdr:rowOff>
    </xdr:to>
    <mc:AlternateContent xmlns:mc="http://schemas.openxmlformats.org/markup-compatibility/2006" xmlns:a14="http://schemas.microsoft.com/office/drawing/2010/main">
      <mc:Choice Requires="a14">
        <xdr:graphicFrame macro="">
          <xdr:nvGraphicFramePr>
            <xdr:cNvPr id="6" name="Sales Person 1">
              <a:extLst>
                <a:ext uri="{FF2B5EF4-FFF2-40B4-BE49-F238E27FC236}">
                  <a16:creationId xmlns:a16="http://schemas.microsoft.com/office/drawing/2014/main" id="{E4402DE3-91C9-454C-BAFE-6AB8CAD48AE5}"/>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4012163" y="4424265"/>
              <a:ext cx="1912776" cy="1430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606489</xdr:colOff>
      <xdr:row>23</xdr:row>
      <xdr:rowOff>116633</xdr:rowOff>
    </xdr:from>
    <xdr:to>
      <xdr:col>13</xdr:col>
      <xdr:colOff>54429</xdr:colOff>
      <xdr:row>31</xdr:row>
      <xdr:rowOff>62205</xdr:rowOff>
    </xdr:to>
    <mc:AlternateContent xmlns:mc="http://schemas.openxmlformats.org/markup-compatibility/2006" xmlns:a14="http://schemas.microsoft.com/office/drawing/2010/main">
      <mc:Choice Requires="a14">
        <xdr:graphicFrame macro="">
          <xdr:nvGraphicFramePr>
            <xdr:cNvPr id="17" name="Region 1">
              <a:extLst>
                <a:ext uri="{FF2B5EF4-FFF2-40B4-BE49-F238E27FC236}">
                  <a16:creationId xmlns:a16="http://schemas.microsoft.com/office/drawing/2014/main" id="{C93D25A7-B1E9-4031-83E4-E9BF3CF46DD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064897" y="4408715"/>
              <a:ext cx="1873899" cy="1438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217715</xdr:colOff>
      <xdr:row>23</xdr:row>
      <xdr:rowOff>124408</xdr:rowOff>
    </xdr:from>
    <xdr:to>
      <xdr:col>6</xdr:col>
      <xdr:colOff>227045</xdr:colOff>
      <xdr:row>30</xdr:row>
      <xdr:rowOff>15552</xdr:rowOff>
    </xdr:to>
    <mc:AlternateContent xmlns:mc="http://schemas.openxmlformats.org/markup-compatibility/2006" xmlns:a14="http://schemas.microsoft.com/office/drawing/2010/main">
      <mc:Choice Requires="a14">
        <xdr:graphicFrame macro="">
          <xdr:nvGraphicFramePr>
            <xdr:cNvPr id="18" name="Products Type 1">
              <a:extLst>
                <a:ext uri="{FF2B5EF4-FFF2-40B4-BE49-F238E27FC236}">
                  <a16:creationId xmlns:a16="http://schemas.microsoft.com/office/drawing/2014/main" id="{06841048-F581-45FC-87A2-A7407955EE68}"/>
                </a:ext>
              </a:extLst>
            </xdr:cNvPr>
            <xdr:cNvGraphicFramePr/>
          </xdr:nvGraphicFramePr>
          <xdr:xfrm>
            <a:off x="0" y="0"/>
            <a:ext cx="0" cy="0"/>
          </xdr:xfrm>
          <a:graphic>
            <a:graphicData uri="http://schemas.microsoft.com/office/drawing/2010/slicer">
              <sle:slicer xmlns:sle="http://schemas.microsoft.com/office/drawing/2010/slicer" name="Products Type 1"/>
            </a:graphicData>
          </a:graphic>
        </xdr:graphicFrame>
      </mc:Choice>
      <mc:Fallback xmlns="">
        <xdr:sp macro="" textlink="">
          <xdr:nvSpPr>
            <xdr:cNvPr id="0" name=""/>
            <xdr:cNvSpPr>
              <a:spLocks noTextEdit="1"/>
            </xdr:cNvSpPr>
          </xdr:nvSpPr>
          <xdr:spPr>
            <a:xfrm>
              <a:off x="2037184" y="4416490"/>
              <a:ext cx="1828800" cy="1197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69980</xdr:colOff>
      <xdr:row>23</xdr:row>
      <xdr:rowOff>101082</xdr:rowOff>
    </xdr:from>
    <xdr:to>
      <xdr:col>3</xdr:col>
      <xdr:colOff>79311</xdr:colOff>
      <xdr:row>29</xdr:row>
      <xdr:rowOff>101083</xdr:rowOff>
    </xdr:to>
    <mc:AlternateContent xmlns:mc="http://schemas.openxmlformats.org/markup-compatibility/2006" xmlns:a14="http://schemas.microsoft.com/office/drawing/2010/main">
      <mc:Choice Requires="a14">
        <xdr:graphicFrame macro="">
          <xdr:nvGraphicFramePr>
            <xdr:cNvPr id="19" name="Sales Channel 1">
              <a:extLst>
                <a:ext uri="{FF2B5EF4-FFF2-40B4-BE49-F238E27FC236}">
                  <a16:creationId xmlns:a16="http://schemas.microsoft.com/office/drawing/2014/main" id="{AB936962-6C4B-4267-ACA9-DFBD3AC3A96D}"/>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69980" y="4393164"/>
              <a:ext cx="1828800" cy="1119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163287</xdr:colOff>
      <xdr:row>23</xdr:row>
      <xdr:rowOff>108858</xdr:rowOff>
    </xdr:from>
    <xdr:to>
      <xdr:col>23</xdr:col>
      <xdr:colOff>520959</xdr:colOff>
      <xdr:row>31</xdr:row>
      <xdr:rowOff>46654</xdr:rowOff>
    </xdr:to>
    <mc:AlternateContent xmlns:mc="http://schemas.openxmlformats.org/markup-compatibility/2006" xmlns:tsle="http://schemas.microsoft.com/office/drawing/2012/timeslicer">
      <mc:Choice Requires="tsle">
        <xdr:graphicFrame macro="">
          <xdr:nvGraphicFramePr>
            <xdr:cNvPr id="20" name="Date 1">
              <a:extLst>
                <a:ext uri="{FF2B5EF4-FFF2-40B4-BE49-F238E27FC236}">
                  <a16:creationId xmlns:a16="http://schemas.microsoft.com/office/drawing/2014/main" id="{42875413-2AF5-4389-AAF9-A4A27A149D83}"/>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8047654" y="4400940"/>
              <a:ext cx="6422570" cy="143069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yam" refreshedDate="45687.935624652775" createdVersion="8" refreshedVersion="8" minRefreshableVersion="3" recordCount="129" xr:uid="{BCDEDE9D-53AB-4CFD-A3B8-02EA190BE2F7}">
  <cacheSource type="worksheet">
    <worksheetSource name="Table1"/>
  </cacheSource>
  <cacheFields count="9">
    <cacheField name="Order ID" numFmtId="0">
      <sharedItems count="119">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sharedItems>
    </cacheField>
    <cacheField name="Date" numFmtId="165">
      <sharedItems containsSemiMixedTypes="0" containsNonDate="0" containsDate="1" containsString="0" minDate="2015-01-05T00:00:00" maxDate="2018-12-20T00:00:00" count="96">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sharedItems>
      <fieldGroup par="8"/>
    </cacheField>
    <cacheField name="Sales Person" numFmtId="0">
      <sharedItems count="4">
        <s v="Paul"/>
        <s v="John"/>
        <s v="Victor"/>
        <s v="Linda"/>
      </sharedItems>
    </cacheField>
    <cacheField name="Region" numFmtId="0">
      <sharedItems count="4">
        <s v="South"/>
        <s v="North"/>
        <s v="West"/>
        <s v="East"/>
      </sharedItems>
    </cacheField>
    <cacheField name="Products Type" numFmtId="0">
      <sharedItems count="3">
        <s v="Basic"/>
        <s v="Classic"/>
        <s v="Premium"/>
      </sharedItems>
    </cacheField>
    <cacheField name="Sales Channel" numFmtId="0">
      <sharedItems count="3">
        <s v="Online"/>
        <s v="Retail"/>
        <s v="Direct"/>
      </sharedItems>
    </cacheField>
    <cacheField name="Sales" numFmtId="164">
      <sharedItems containsSemiMixedTypes="0" containsString="0" containsNumber="1" containsInteger="1" minValue="1500" maxValue="100000" count="76">
        <n v="20000"/>
        <n v="100000"/>
        <n v="98000"/>
        <n v="95000"/>
        <n v="92000"/>
        <n v="78000"/>
        <n v="20200"/>
        <n v="75000"/>
        <n v="74000"/>
        <n v="73000"/>
        <n v="70000"/>
        <n v="69000"/>
        <n v="68000"/>
        <n v="65000"/>
        <n v="64000"/>
        <n v="63000"/>
        <n v="62000"/>
        <n v="13600"/>
        <n v="55000"/>
        <n v="54000"/>
        <n v="51000"/>
        <n v="46000"/>
        <n v="45000"/>
        <n v="42000"/>
        <n v="39200"/>
        <n v="39000"/>
        <n v="36500"/>
        <n v="36020"/>
        <n v="36000"/>
        <n v="35220"/>
        <n v="35200"/>
        <n v="35000"/>
        <n v="32000"/>
        <n v="25840"/>
        <n v="25000"/>
        <n v="24560"/>
        <n v="24000"/>
        <n v="23000"/>
        <n v="21000"/>
        <n v="19000"/>
        <n v="18000"/>
        <n v="17000"/>
        <n v="16000"/>
        <n v="15000"/>
        <n v="13000"/>
        <n v="12500"/>
        <n v="12300"/>
        <n v="12000"/>
        <n v="10500"/>
        <n v="9000"/>
        <n v="8500"/>
        <n v="8000"/>
        <n v="7800"/>
        <n v="7000"/>
        <n v="6000"/>
        <n v="5900"/>
        <n v="5300"/>
        <n v="5000"/>
        <n v="4000"/>
        <n v="3000"/>
        <n v="2500"/>
        <n v="2250"/>
        <n v="2000"/>
        <n v="14000"/>
        <n v="7500"/>
        <n v="9500"/>
        <n v="15500"/>
        <n v="6500"/>
        <n v="2100"/>
        <n v="3200"/>
        <n v="3500"/>
        <n v="6520"/>
        <n v="2300"/>
        <n v="4500"/>
        <n v="1500"/>
        <n v="4200"/>
      </sharedItems>
    </cacheField>
    <cacheField name="Months (Date)" numFmtId="0" databaseField="0">
      <fieldGroup base="1">
        <rangePr groupBy="months" startDate="2015-01-05T00:00:00" endDate="2018-12-20T00:00:00"/>
        <groupItems count="14">
          <s v="&lt;05-01-2015"/>
          <s v="Jan"/>
          <s v="Feb"/>
          <s v="Mar"/>
          <s v="Apr"/>
          <s v="May"/>
          <s v="Jun"/>
          <s v="Jul"/>
          <s v="Aug"/>
          <s v="Sep"/>
          <s v="Oct"/>
          <s v="Nov"/>
          <s v="Dec"/>
          <s v="&gt;20-12-2018"/>
        </groupItems>
      </fieldGroup>
    </cacheField>
    <cacheField name="Years (Date)" numFmtId="0" databaseField="0">
      <fieldGroup base="1">
        <rangePr groupBy="years" startDate="2015-01-05T00:00:00" endDate="2018-12-20T00:00:00"/>
        <groupItems count="6">
          <s v="&lt;05-01-2015"/>
          <s v="2015"/>
          <s v="2016"/>
          <s v="2017"/>
          <s v="2018"/>
          <s v="&gt;20-12-2018"/>
        </groupItems>
      </fieldGroup>
    </cacheField>
  </cacheFields>
  <extLst>
    <ext xmlns:x14="http://schemas.microsoft.com/office/spreadsheetml/2009/9/main" uri="{725AE2AE-9491-48be-B2B4-4EB974FC3084}">
      <x14:pivotCacheDefinition pivotCacheId="812901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x v="0"/>
    <x v="0"/>
    <x v="0"/>
    <x v="0"/>
    <x v="0"/>
    <x v="0"/>
    <x v="0"/>
  </r>
  <r>
    <x v="1"/>
    <x v="1"/>
    <x v="1"/>
    <x v="1"/>
    <x v="1"/>
    <x v="0"/>
    <x v="1"/>
  </r>
  <r>
    <x v="2"/>
    <x v="2"/>
    <x v="1"/>
    <x v="1"/>
    <x v="1"/>
    <x v="0"/>
    <x v="2"/>
  </r>
  <r>
    <x v="3"/>
    <x v="3"/>
    <x v="1"/>
    <x v="0"/>
    <x v="1"/>
    <x v="0"/>
    <x v="3"/>
  </r>
  <r>
    <x v="4"/>
    <x v="4"/>
    <x v="2"/>
    <x v="1"/>
    <x v="0"/>
    <x v="1"/>
    <x v="3"/>
  </r>
  <r>
    <x v="5"/>
    <x v="5"/>
    <x v="3"/>
    <x v="2"/>
    <x v="0"/>
    <x v="0"/>
    <x v="4"/>
  </r>
  <r>
    <x v="6"/>
    <x v="6"/>
    <x v="1"/>
    <x v="0"/>
    <x v="2"/>
    <x v="0"/>
    <x v="5"/>
  </r>
  <r>
    <x v="7"/>
    <x v="7"/>
    <x v="1"/>
    <x v="0"/>
    <x v="0"/>
    <x v="1"/>
    <x v="6"/>
  </r>
  <r>
    <x v="8"/>
    <x v="8"/>
    <x v="1"/>
    <x v="1"/>
    <x v="0"/>
    <x v="2"/>
    <x v="5"/>
  </r>
  <r>
    <x v="9"/>
    <x v="9"/>
    <x v="3"/>
    <x v="2"/>
    <x v="0"/>
    <x v="0"/>
    <x v="7"/>
  </r>
  <r>
    <x v="10"/>
    <x v="10"/>
    <x v="0"/>
    <x v="3"/>
    <x v="1"/>
    <x v="0"/>
    <x v="8"/>
  </r>
  <r>
    <x v="11"/>
    <x v="11"/>
    <x v="0"/>
    <x v="0"/>
    <x v="1"/>
    <x v="1"/>
    <x v="9"/>
  </r>
  <r>
    <x v="12"/>
    <x v="12"/>
    <x v="0"/>
    <x v="3"/>
    <x v="1"/>
    <x v="0"/>
    <x v="10"/>
  </r>
  <r>
    <x v="13"/>
    <x v="13"/>
    <x v="3"/>
    <x v="2"/>
    <x v="2"/>
    <x v="0"/>
    <x v="11"/>
  </r>
  <r>
    <x v="14"/>
    <x v="14"/>
    <x v="1"/>
    <x v="1"/>
    <x v="1"/>
    <x v="2"/>
    <x v="12"/>
  </r>
  <r>
    <x v="15"/>
    <x v="15"/>
    <x v="1"/>
    <x v="1"/>
    <x v="1"/>
    <x v="0"/>
    <x v="13"/>
  </r>
  <r>
    <x v="16"/>
    <x v="16"/>
    <x v="2"/>
    <x v="0"/>
    <x v="1"/>
    <x v="1"/>
    <x v="13"/>
  </r>
  <r>
    <x v="17"/>
    <x v="17"/>
    <x v="0"/>
    <x v="0"/>
    <x v="1"/>
    <x v="1"/>
    <x v="13"/>
  </r>
  <r>
    <x v="18"/>
    <x v="18"/>
    <x v="1"/>
    <x v="0"/>
    <x v="1"/>
    <x v="2"/>
    <x v="14"/>
  </r>
  <r>
    <x v="19"/>
    <x v="19"/>
    <x v="3"/>
    <x v="2"/>
    <x v="0"/>
    <x v="1"/>
    <x v="15"/>
  </r>
  <r>
    <x v="20"/>
    <x v="20"/>
    <x v="0"/>
    <x v="0"/>
    <x v="0"/>
    <x v="1"/>
    <x v="16"/>
  </r>
  <r>
    <x v="21"/>
    <x v="21"/>
    <x v="1"/>
    <x v="0"/>
    <x v="2"/>
    <x v="0"/>
    <x v="16"/>
  </r>
  <r>
    <x v="22"/>
    <x v="22"/>
    <x v="3"/>
    <x v="2"/>
    <x v="1"/>
    <x v="0"/>
    <x v="16"/>
  </r>
  <r>
    <x v="23"/>
    <x v="23"/>
    <x v="0"/>
    <x v="3"/>
    <x v="0"/>
    <x v="1"/>
    <x v="17"/>
  </r>
  <r>
    <x v="24"/>
    <x v="24"/>
    <x v="0"/>
    <x v="0"/>
    <x v="1"/>
    <x v="0"/>
    <x v="18"/>
  </r>
  <r>
    <x v="25"/>
    <x v="25"/>
    <x v="0"/>
    <x v="0"/>
    <x v="1"/>
    <x v="2"/>
    <x v="18"/>
  </r>
  <r>
    <x v="26"/>
    <x v="26"/>
    <x v="3"/>
    <x v="3"/>
    <x v="1"/>
    <x v="0"/>
    <x v="19"/>
  </r>
  <r>
    <x v="27"/>
    <x v="27"/>
    <x v="1"/>
    <x v="1"/>
    <x v="1"/>
    <x v="1"/>
    <x v="20"/>
  </r>
  <r>
    <x v="28"/>
    <x v="28"/>
    <x v="2"/>
    <x v="0"/>
    <x v="0"/>
    <x v="1"/>
    <x v="21"/>
  </r>
  <r>
    <x v="29"/>
    <x v="29"/>
    <x v="0"/>
    <x v="3"/>
    <x v="2"/>
    <x v="0"/>
    <x v="22"/>
  </r>
  <r>
    <x v="30"/>
    <x v="30"/>
    <x v="0"/>
    <x v="3"/>
    <x v="0"/>
    <x v="0"/>
    <x v="22"/>
  </r>
  <r>
    <x v="31"/>
    <x v="31"/>
    <x v="3"/>
    <x v="3"/>
    <x v="0"/>
    <x v="1"/>
    <x v="23"/>
  </r>
  <r>
    <x v="32"/>
    <x v="32"/>
    <x v="1"/>
    <x v="1"/>
    <x v="1"/>
    <x v="1"/>
    <x v="24"/>
  </r>
  <r>
    <x v="33"/>
    <x v="33"/>
    <x v="2"/>
    <x v="0"/>
    <x v="0"/>
    <x v="0"/>
    <x v="25"/>
  </r>
  <r>
    <x v="34"/>
    <x v="34"/>
    <x v="0"/>
    <x v="0"/>
    <x v="1"/>
    <x v="1"/>
    <x v="26"/>
  </r>
  <r>
    <x v="35"/>
    <x v="35"/>
    <x v="1"/>
    <x v="0"/>
    <x v="1"/>
    <x v="0"/>
    <x v="27"/>
  </r>
  <r>
    <x v="36"/>
    <x v="36"/>
    <x v="2"/>
    <x v="1"/>
    <x v="1"/>
    <x v="0"/>
    <x v="28"/>
  </r>
  <r>
    <x v="37"/>
    <x v="37"/>
    <x v="1"/>
    <x v="0"/>
    <x v="0"/>
    <x v="2"/>
    <x v="28"/>
  </r>
  <r>
    <x v="38"/>
    <x v="38"/>
    <x v="1"/>
    <x v="1"/>
    <x v="2"/>
    <x v="1"/>
    <x v="29"/>
  </r>
  <r>
    <x v="39"/>
    <x v="39"/>
    <x v="1"/>
    <x v="1"/>
    <x v="1"/>
    <x v="1"/>
    <x v="30"/>
  </r>
  <r>
    <x v="40"/>
    <x v="40"/>
    <x v="0"/>
    <x v="3"/>
    <x v="0"/>
    <x v="1"/>
    <x v="31"/>
  </r>
  <r>
    <x v="41"/>
    <x v="41"/>
    <x v="1"/>
    <x v="1"/>
    <x v="0"/>
    <x v="0"/>
    <x v="32"/>
  </r>
  <r>
    <x v="42"/>
    <x v="42"/>
    <x v="1"/>
    <x v="1"/>
    <x v="2"/>
    <x v="1"/>
    <x v="32"/>
  </r>
  <r>
    <x v="43"/>
    <x v="43"/>
    <x v="2"/>
    <x v="0"/>
    <x v="1"/>
    <x v="2"/>
    <x v="33"/>
  </r>
  <r>
    <x v="44"/>
    <x v="40"/>
    <x v="3"/>
    <x v="3"/>
    <x v="0"/>
    <x v="1"/>
    <x v="34"/>
  </r>
  <r>
    <x v="45"/>
    <x v="44"/>
    <x v="0"/>
    <x v="0"/>
    <x v="2"/>
    <x v="1"/>
    <x v="34"/>
  </r>
  <r>
    <x v="46"/>
    <x v="45"/>
    <x v="3"/>
    <x v="2"/>
    <x v="1"/>
    <x v="1"/>
    <x v="34"/>
  </r>
  <r>
    <x v="47"/>
    <x v="46"/>
    <x v="1"/>
    <x v="1"/>
    <x v="1"/>
    <x v="0"/>
    <x v="35"/>
  </r>
  <r>
    <x v="48"/>
    <x v="8"/>
    <x v="1"/>
    <x v="1"/>
    <x v="2"/>
    <x v="2"/>
    <x v="36"/>
  </r>
  <r>
    <x v="49"/>
    <x v="47"/>
    <x v="1"/>
    <x v="0"/>
    <x v="1"/>
    <x v="1"/>
    <x v="36"/>
  </r>
  <r>
    <x v="50"/>
    <x v="48"/>
    <x v="0"/>
    <x v="0"/>
    <x v="0"/>
    <x v="0"/>
    <x v="37"/>
  </r>
  <r>
    <x v="51"/>
    <x v="49"/>
    <x v="0"/>
    <x v="2"/>
    <x v="0"/>
    <x v="0"/>
    <x v="38"/>
  </r>
  <r>
    <x v="52"/>
    <x v="50"/>
    <x v="0"/>
    <x v="0"/>
    <x v="0"/>
    <x v="0"/>
    <x v="0"/>
  </r>
  <r>
    <x v="53"/>
    <x v="51"/>
    <x v="3"/>
    <x v="2"/>
    <x v="0"/>
    <x v="0"/>
    <x v="0"/>
  </r>
  <r>
    <x v="54"/>
    <x v="44"/>
    <x v="2"/>
    <x v="1"/>
    <x v="0"/>
    <x v="0"/>
    <x v="39"/>
  </r>
  <r>
    <x v="55"/>
    <x v="52"/>
    <x v="0"/>
    <x v="2"/>
    <x v="2"/>
    <x v="0"/>
    <x v="39"/>
  </r>
  <r>
    <x v="56"/>
    <x v="53"/>
    <x v="0"/>
    <x v="2"/>
    <x v="0"/>
    <x v="0"/>
    <x v="39"/>
  </r>
  <r>
    <x v="57"/>
    <x v="54"/>
    <x v="0"/>
    <x v="2"/>
    <x v="0"/>
    <x v="2"/>
    <x v="40"/>
  </r>
  <r>
    <x v="58"/>
    <x v="55"/>
    <x v="3"/>
    <x v="2"/>
    <x v="0"/>
    <x v="0"/>
    <x v="41"/>
  </r>
  <r>
    <x v="59"/>
    <x v="56"/>
    <x v="3"/>
    <x v="2"/>
    <x v="0"/>
    <x v="1"/>
    <x v="42"/>
  </r>
  <r>
    <x v="60"/>
    <x v="57"/>
    <x v="2"/>
    <x v="1"/>
    <x v="1"/>
    <x v="2"/>
    <x v="42"/>
  </r>
  <r>
    <x v="61"/>
    <x v="58"/>
    <x v="0"/>
    <x v="2"/>
    <x v="2"/>
    <x v="0"/>
    <x v="43"/>
  </r>
  <r>
    <x v="62"/>
    <x v="59"/>
    <x v="3"/>
    <x v="3"/>
    <x v="0"/>
    <x v="0"/>
    <x v="44"/>
  </r>
  <r>
    <x v="63"/>
    <x v="60"/>
    <x v="1"/>
    <x v="1"/>
    <x v="1"/>
    <x v="0"/>
    <x v="45"/>
  </r>
  <r>
    <x v="64"/>
    <x v="61"/>
    <x v="0"/>
    <x v="0"/>
    <x v="0"/>
    <x v="0"/>
    <x v="46"/>
  </r>
  <r>
    <x v="65"/>
    <x v="62"/>
    <x v="1"/>
    <x v="1"/>
    <x v="2"/>
    <x v="0"/>
    <x v="47"/>
  </r>
  <r>
    <x v="66"/>
    <x v="63"/>
    <x v="0"/>
    <x v="0"/>
    <x v="2"/>
    <x v="1"/>
    <x v="48"/>
  </r>
  <r>
    <x v="67"/>
    <x v="64"/>
    <x v="1"/>
    <x v="1"/>
    <x v="2"/>
    <x v="0"/>
    <x v="49"/>
  </r>
  <r>
    <x v="68"/>
    <x v="65"/>
    <x v="0"/>
    <x v="3"/>
    <x v="2"/>
    <x v="1"/>
    <x v="50"/>
  </r>
  <r>
    <x v="69"/>
    <x v="66"/>
    <x v="3"/>
    <x v="2"/>
    <x v="2"/>
    <x v="2"/>
    <x v="51"/>
  </r>
  <r>
    <x v="70"/>
    <x v="67"/>
    <x v="1"/>
    <x v="1"/>
    <x v="0"/>
    <x v="1"/>
    <x v="52"/>
  </r>
  <r>
    <x v="71"/>
    <x v="68"/>
    <x v="1"/>
    <x v="0"/>
    <x v="1"/>
    <x v="0"/>
    <x v="53"/>
  </r>
  <r>
    <x v="72"/>
    <x v="69"/>
    <x v="3"/>
    <x v="2"/>
    <x v="0"/>
    <x v="1"/>
    <x v="54"/>
  </r>
  <r>
    <x v="73"/>
    <x v="70"/>
    <x v="1"/>
    <x v="1"/>
    <x v="2"/>
    <x v="0"/>
    <x v="54"/>
  </r>
  <r>
    <x v="74"/>
    <x v="71"/>
    <x v="0"/>
    <x v="2"/>
    <x v="0"/>
    <x v="2"/>
    <x v="55"/>
  </r>
  <r>
    <x v="75"/>
    <x v="72"/>
    <x v="2"/>
    <x v="0"/>
    <x v="2"/>
    <x v="1"/>
    <x v="56"/>
  </r>
  <r>
    <x v="76"/>
    <x v="73"/>
    <x v="3"/>
    <x v="3"/>
    <x v="2"/>
    <x v="0"/>
    <x v="57"/>
  </r>
  <r>
    <x v="77"/>
    <x v="74"/>
    <x v="1"/>
    <x v="1"/>
    <x v="0"/>
    <x v="0"/>
    <x v="57"/>
  </r>
  <r>
    <x v="78"/>
    <x v="75"/>
    <x v="1"/>
    <x v="0"/>
    <x v="2"/>
    <x v="1"/>
    <x v="57"/>
  </r>
  <r>
    <x v="79"/>
    <x v="76"/>
    <x v="2"/>
    <x v="1"/>
    <x v="1"/>
    <x v="0"/>
    <x v="57"/>
  </r>
  <r>
    <x v="80"/>
    <x v="77"/>
    <x v="2"/>
    <x v="1"/>
    <x v="0"/>
    <x v="1"/>
    <x v="58"/>
  </r>
  <r>
    <x v="81"/>
    <x v="78"/>
    <x v="1"/>
    <x v="0"/>
    <x v="2"/>
    <x v="1"/>
    <x v="58"/>
  </r>
  <r>
    <x v="82"/>
    <x v="79"/>
    <x v="1"/>
    <x v="1"/>
    <x v="2"/>
    <x v="1"/>
    <x v="58"/>
  </r>
  <r>
    <x v="83"/>
    <x v="50"/>
    <x v="2"/>
    <x v="1"/>
    <x v="2"/>
    <x v="1"/>
    <x v="59"/>
  </r>
  <r>
    <x v="84"/>
    <x v="80"/>
    <x v="1"/>
    <x v="0"/>
    <x v="0"/>
    <x v="0"/>
    <x v="60"/>
  </r>
  <r>
    <x v="85"/>
    <x v="81"/>
    <x v="1"/>
    <x v="1"/>
    <x v="2"/>
    <x v="1"/>
    <x v="61"/>
  </r>
  <r>
    <x v="86"/>
    <x v="82"/>
    <x v="1"/>
    <x v="1"/>
    <x v="0"/>
    <x v="0"/>
    <x v="62"/>
  </r>
  <r>
    <x v="87"/>
    <x v="83"/>
    <x v="2"/>
    <x v="0"/>
    <x v="0"/>
    <x v="1"/>
    <x v="62"/>
  </r>
  <r>
    <x v="88"/>
    <x v="84"/>
    <x v="2"/>
    <x v="0"/>
    <x v="2"/>
    <x v="0"/>
    <x v="62"/>
  </r>
  <r>
    <x v="89"/>
    <x v="85"/>
    <x v="1"/>
    <x v="0"/>
    <x v="2"/>
    <x v="2"/>
    <x v="62"/>
  </r>
  <r>
    <x v="89"/>
    <x v="85"/>
    <x v="1"/>
    <x v="0"/>
    <x v="2"/>
    <x v="2"/>
    <x v="62"/>
  </r>
  <r>
    <x v="90"/>
    <x v="86"/>
    <x v="0"/>
    <x v="1"/>
    <x v="2"/>
    <x v="2"/>
    <x v="47"/>
  </r>
  <r>
    <x v="91"/>
    <x v="87"/>
    <x v="0"/>
    <x v="0"/>
    <x v="1"/>
    <x v="0"/>
    <x v="44"/>
  </r>
  <r>
    <x v="92"/>
    <x v="88"/>
    <x v="0"/>
    <x v="3"/>
    <x v="0"/>
    <x v="1"/>
    <x v="63"/>
  </r>
  <r>
    <x v="93"/>
    <x v="89"/>
    <x v="0"/>
    <x v="2"/>
    <x v="2"/>
    <x v="2"/>
    <x v="64"/>
  </r>
  <r>
    <x v="94"/>
    <x v="86"/>
    <x v="2"/>
    <x v="1"/>
    <x v="2"/>
    <x v="2"/>
    <x v="50"/>
  </r>
  <r>
    <x v="95"/>
    <x v="87"/>
    <x v="2"/>
    <x v="0"/>
    <x v="1"/>
    <x v="0"/>
    <x v="65"/>
  </r>
  <r>
    <x v="96"/>
    <x v="88"/>
    <x v="2"/>
    <x v="3"/>
    <x v="0"/>
    <x v="1"/>
    <x v="66"/>
  </r>
  <r>
    <x v="97"/>
    <x v="89"/>
    <x v="2"/>
    <x v="2"/>
    <x v="2"/>
    <x v="2"/>
    <x v="42"/>
  </r>
  <r>
    <x v="98"/>
    <x v="90"/>
    <x v="3"/>
    <x v="3"/>
    <x v="1"/>
    <x v="2"/>
    <x v="67"/>
  </r>
  <r>
    <x v="90"/>
    <x v="86"/>
    <x v="0"/>
    <x v="0"/>
    <x v="2"/>
    <x v="2"/>
    <x v="47"/>
  </r>
  <r>
    <x v="91"/>
    <x v="87"/>
    <x v="0"/>
    <x v="3"/>
    <x v="1"/>
    <x v="0"/>
    <x v="44"/>
  </r>
  <r>
    <x v="92"/>
    <x v="88"/>
    <x v="0"/>
    <x v="2"/>
    <x v="0"/>
    <x v="1"/>
    <x v="41"/>
  </r>
  <r>
    <x v="93"/>
    <x v="89"/>
    <x v="0"/>
    <x v="1"/>
    <x v="2"/>
    <x v="2"/>
    <x v="43"/>
  </r>
  <r>
    <x v="94"/>
    <x v="86"/>
    <x v="2"/>
    <x v="0"/>
    <x v="2"/>
    <x v="2"/>
    <x v="68"/>
  </r>
  <r>
    <x v="95"/>
    <x v="87"/>
    <x v="2"/>
    <x v="3"/>
    <x v="1"/>
    <x v="0"/>
    <x v="69"/>
  </r>
  <r>
    <x v="96"/>
    <x v="88"/>
    <x v="2"/>
    <x v="2"/>
    <x v="0"/>
    <x v="0"/>
    <x v="70"/>
  </r>
  <r>
    <x v="97"/>
    <x v="89"/>
    <x v="2"/>
    <x v="3"/>
    <x v="2"/>
    <x v="2"/>
    <x v="42"/>
  </r>
  <r>
    <x v="98"/>
    <x v="90"/>
    <x v="3"/>
    <x v="3"/>
    <x v="1"/>
    <x v="2"/>
    <x v="67"/>
  </r>
  <r>
    <x v="99"/>
    <x v="90"/>
    <x v="1"/>
    <x v="3"/>
    <x v="2"/>
    <x v="2"/>
    <x v="71"/>
  </r>
  <r>
    <x v="100"/>
    <x v="91"/>
    <x v="3"/>
    <x v="1"/>
    <x v="2"/>
    <x v="1"/>
    <x v="71"/>
  </r>
  <r>
    <x v="101"/>
    <x v="91"/>
    <x v="3"/>
    <x v="0"/>
    <x v="2"/>
    <x v="1"/>
    <x v="72"/>
  </r>
  <r>
    <x v="102"/>
    <x v="91"/>
    <x v="3"/>
    <x v="2"/>
    <x v="2"/>
    <x v="1"/>
    <x v="62"/>
  </r>
  <r>
    <x v="103"/>
    <x v="92"/>
    <x v="1"/>
    <x v="2"/>
    <x v="2"/>
    <x v="1"/>
    <x v="60"/>
  </r>
  <r>
    <x v="104"/>
    <x v="89"/>
    <x v="1"/>
    <x v="3"/>
    <x v="1"/>
    <x v="1"/>
    <x v="47"/>
  </r>
  <r>
    <x v="105"/>
    <x v="90"/>
    <x v="3"/>
    <x v="1"/>
    <x v="1"/>
    <x v="2"/>
    <x v="62"/>
  </r>
  <r>
    <x v="106"/>
    <x v="90"/>
    <x v="0"/>
    <x v="1"/>
    <x v="1"/>
    <x v="2"/>
    <x v="73"/>
  </r>
  <r>
    <x v="107"/>
    <x v="91"/>
    <x v="1"/>
    <x v="0"/>
    <x v="1"/>
    <x v="1"/>
    <x v="62"/>
  </r>
  <r>
    <x v="108"/>
    <x v="91"/>
    <x v="1"/>
    <x v="2"/>
    <x v="1"/>
    <x v="2"/>
    <x v="59"/>
  </r>
  <r>
    <x v="109"/>
    <x v="91"/>
    <x v="0"/>
    <x v="2"/>
    <x v="1"/>
    <x v="1"/>
    <x v="74"/>
  </r>
  <r>
    <x v="110"/>
    <x v="92"/>
    <x v="2"/>
    <x v="2"/>
    <x v="1"/>
    <x v="1"/>
    <x v="75"/>
  </r>
  <r>
    <x v="111"/>
    <x v="90"/>
    <x v="3"/>
    <x v="0"/>
    <x v="1"/>
    <x v="2"/>
    <x v="62"/>
  </r>
  <r>
    <x v="112"/>
    <x v="89"/>
    <x v="1"/>
    <x v="3"/>
    <x v="0"/>
    <x v="0"/>
    <x v="54"/>
  </r>
  <r>
    <x v="113"/>
    <x v="93"/>
    <x v="1"/>
    <x v="2"/>
    <x v="0"/>
    <x v="0"/>
    <x v="54"/>
  </r>
  <r>
    <x v="114"/>
    <x v="94"/>
    <x v="3"/>
    <x v="1"/>
    <x v="0"/>
    <x v="2"/>
    <x v="0"/>
  </r>
  <r>
    <x v="115"/>
    <x v="94"/>
    <x v="3"/>
    <x v="1"/>
    <x v="0"/>
    <x v="0"/>
    <x v="0"/>
  </r>
  <r>
    <x v="116"/>
    <x v="95"/>
    <x v="3"/>
    <x v="0"/>
    <x v="0"/>
    <x v="0"/>
    <x v="47"/>
  </r>
  <r>
    <x v="117"/>
    <x v="92"/>
    <x v="0"/>
    <x v="1"/>
    <x v="0"/>
    <x v="0"/>
    <x v="43"/>
  </r>
  <r>
    <x v="118"/>
    <x v="92"/>
    <x v="0"/>
    <x v="1"/>
    <x v="0"/>
    <x v="1"/>
    <x v="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B92B6F-D643-4366-8865-2CF9AC809E3A}"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20" firstHeaderRow="1" firstDataRow="1" firstDataCol="1"/>
  <pivotFields count="9">
    <pivotField axis="axisRow" showAll="0" measureFilter="1">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pivotField>
    <pivotField numFmtId="165"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0"/>
  </rowFields>
  <rowItems count="17">
    <i>
      <x v="29"/>
    </i>
    <i>
      <x v="34"/>
    </i>
    <i>
      <x v="41"/>
    </i>
    <i>
      <x v="45"/>
    </i>
    <i>
      <x v="46"/>
    </i>
    <i>
      <x v="59"/>
    </i>
    <i>
      <x v="60"/>
    </i>
    <i>
      <x v="66"/>
    </i>
    <i>
      <x v="80"/>
    </i>
    <i>
      <x v="82"/>
    </i>
    <i>
      <x v="88"/>
    </i>
    <i>
      <x v="90"/>
    </i>
    <i>
      <x v="93"/>
    </i>
    <i>
      <x v="102"/>
    </i>
    <i>
      <x v="108"/>
    </i>
    <i>
      <x v="112"/>
    </i>
    <i t="grand">
      <x/>
    </i>
  </rowItems>
  <colItems count="1">
    <i/>
  </colItems>
  <dataFields count="1">
    <dataField name="Sum of Sales" fld="6" baseField="0" baseItem="0" numFmtId="164"/>
  </dataFields>
  <chartFormats count="3">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0" count="1" selected="0">
            <x v="93"/>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873E88-9E2B-42CC-A953-E31F7D5C714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56" firstHeaderRow="1" firstDataRow="1" firstDataCol="1"/>
  <pivotFields count="9">
    <pivotField showAll="0"/>
    <pivotField numFmtId="165"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164" showAll="0"/>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8"/>
    <field x="7"/>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Sales" fld="6" baseField="0" baseItem="0" numFmtId="164"/>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3">
          <reference field="4294967294" count="1" selected="0">
            <x v="0"/>
          </reference>
          <reference field="7" count="1" selected="0">
            <x v="9"/>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170534-797D-4565-9C6A-E1064CEE94E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7" firstHeaderRow="1" firstDataRow="1" firstDataCol="1"/>
  <pivotFields count="9">
    <pivotField showAll="0"/>
    <pivotField numFmtId="165"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axis="axisRow" showAll="0">
      <items count="4">
        <item x="0"/>
        <item x="1"/>
        <item x="2"/>
        <item t="default"/>
      </items>
    </pivotField>
    <pivotField showAll="0">
      <items count="4">
        <item x="2"/>
        <item x="0"/>
        <item x="1"/>
        <item t="default"/>
      </items>
    </pivotField>
    <pivotField dataField="1" numFmtId="164" showAll="0"/>
    <pivotField showAll="0" defaultSubtotal="0"/>
    <pivotField showAll="0" defaultSubtotal="0">
      <items count="6">
        <item x="0"/>
        <item x="1"/>
        <item x="2"/>
        <item x="3"/>
        <item x="4"/>
        <item x="5"/>
      </items>
    </pivotField>
  </pivotFields>
  <rowFields count="1">
    <field x="4"/>
  </rowFields>
  <rowItems count="4">
    <i>
      <x/>
    </i>
    <i>
      <x v="1"/>
    </i>
    <i>
      <x v="2"/>
    </i>
    <i t="grand">
      <x/>
    </i>
  </rowItems>
  <colItems count="1">
    <i/>
  </colItems>
  <dataFields count="1">
    <dataField name="Sum of Sales" fld="6"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A63A61-C9BA-43CC-8C74-878AA3C68D10}"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7" firstHeaderRow="1" firstDataRow="1" firstDataCol="1"/>
  <pivotFields count="9">
    <pivotField showAll="0"/>
    <pivotField numFmtId="165"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axis="axisRow" showAll="0">
      <items count="4">
        <item x="2"/>
        <item x="0"/>
        <item x="1"/>
        <item t="default"/>
      </items>
    </pivotField>
    <pivotField dataField="1" numFmtId="164" showAll="0"/>
    <pivotField showAll="0" defaultSubtotal="0"/>
    <pivotField showAll="0" defaultSubtotal="0">
      <items count="6">
        <item x="0"/>
        <item x="1"/>
        <item x="2"/>
        <item x="3"/>
        <item x="4"/>
        <item x="5"/>
      </items>
    </pivotField>
  </pivotFields>
  <rowFields count="1">
    <field x="5"/>
  </rowFields>
  <rowItems count="4">
    <i>
      <x/>
    </i>
    <i>
      <x v="1"/>
    </i>
    <i>
      <x v="2"/>
    </i>
    <i t="grand">
      <x/>
    </i>
  </rowItems>
  <colItems count="1">
    <i/>
  </colItems>
  <dataFields count="1">
    <dataField name="Sum of Sales" fld="6" baseField="0" baseItem="0" numFmtId="164"/>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F2C2A7-22C0-48A3-9E46-2F44A1480141}"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B8" firstHeaderRow="1" firstDataRow="1" firstDataCol="1"/>
  <pivotFields count="9">
    <pivotField showAll="0"/>
    <pivotField numFmtId="165"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axis="axisRow"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164" showAll="0"/>
    <pivotField showAll="0" defaultSubtotal="0"/>
    <pivotField showAll="0" defaultSubtotal="0">
      <items count="6">
        <item x="0"/>
        <item x="1"/>
        <item x="2"/>
        <item x="3"/>
        <item x="4"/>
        <item x="5"/>
      </items>
    </pivotField>
  </pivotFields>
  <rowFields count="1">
    <field x="3"/>
  </rowFields>
  <rowItems count="5">
    <i>
      <x/>
    </i>
    <i>
      <x v="1"/>
    </i>
    <i>
      <x v="2"/>
    </i>
    <i>
      <x v="3"/>
    </i>
    <i t="grand">
      <x/>
    </i>
  </rowItems>
  <colItems count="1">
    <i/>
  </colItems>
  <dataFields count="1">
    <dataField name="Sum of Sales" fld="6" baseField="0" baseItem="0" numFmtId="164"/>
  </dataFields>
  <chartFormats count="10">
    <chartFormat chart="8"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3" count="1" selected="0">
            <x v="0"/>
          </reference>
        </references>
      </pivotArea>
    </chartFormat>
    <chartFormat chart="12" format="8">
      <pivotArea type="data" outline="0" fieldPosition="0">
        <references count="2">
          <reference field="4294967294" count="1" selected="0">
            <x v="0"/>
          </reference>
          <reference field="3" count="1" selected="0">
            <x v="1"/>
          </reference>
        </references>
      </pivotArea>
    </chartFormat>
    <chartFormat chart="12" format="9">
      <pivotArea type="data" outline="0" fieldPosition="0">
        <references count="2">
          <reference field="4294967294" count="1" selected="0">
            <x v="0"/>
          </reference>
          <reference field="3" count="1" selected="0">
            <x v="2"/>
          </reference>
        </references>
      </pivotArea>
    </chartFormat>
    <chartFormat chart="12" format="10">
      <pivotArea type="data" outline="0" fieldPosition="0">
        <references count="2">
          <reference field="4294967294" count="1" selected="0">
            <x v="0"/>
          </reference>
          <reference field="3" count="1" selected="0">
            <x v="3"/>
          </reference>
        </references>
      </pivotArea>
    </chartFormat>
    <chartFormat chart="8" format="1">
      <pivotArea type="data" outline="0" fieldPosition="0">
        <references count="2">
          <reference field="4294967294" count="1" selected="0">
            <x v="0"/>
          </reference>
          <reference field="3" count="1" selected="0">
            <x v="0"/>
          </reference>
        </references>
      </pivotArea>
    </chartFormat>
    <chartFormat chart="8" format="2">
      <pivotArea type="data" outline="0" fieldPosition="0">
        <references count="2">
          <reference field="4294967294" count="1" selected="0">
            <x v="0"/>
          </reference>
          <reference field="3" count="1" selected="0">
            <x v="1"/>
          </reference>
        </references>
      </pivotArea>
    </chartFormat>
    <chartFormat chart="8" format="3">
      <pivotArea type="data" outline="0" fieldPosition="0">
        <references count="2">
          <reference field="4294967294" count="1" selected="0">
            <x v="0"/>
          </reference>
          <reference field="3" count="1" selected="0">
            <x v="2"/>
          </reference>
        </references>
      </pivotArea>
    </chartFormat>
    <chartFormat chart="8"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453EA9-B803-47AA-9E65-4E55AE665CEF}"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8" firstHeaderRow="1" firstDataRow="1" firstDataCol="1"/>
  <pivotFields count="9">
    <pivotField showAll="0"/>
    <pivotField numFmtId="165"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axis="axisRow"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164" showAll="0"/>
    <pivotField showAll="0" defaultSubtotal="0"/>
    <pivotField showAll="0" defaultSubtotal="0">
      <items count="6">
        <item x="0"/>
        <item x="1"/>
        <item x="2"/>
        <item x="3"/>
        <item x="4"/>
        <item x="5"/>
      </items>
    </pivotField>
  </pivotFields>
  <rowFields count="1">
    <field x="2"/>
  </rowFields>
  <rowItems count="5">
    <i>
      <x/>
    </i>
    <i>
      <x v="1"/>
    </i>
    <i>
      <x v="2"/>
    </i>
    <i>
      <x v="3"/>
    </i>
    <i t="grand">
      <x/>
    </i>
  </rowItems>
  <colItems count="1">
    <i/>
  </colItems>
  <dataFields count="1">
    <dataField name="Sum of Sales" fld="6" baseField="0" baseItem="0" numFmtId="164"/>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B5AF6FB-A4B6-4366-9EC2-332EC1A2358F}" sourceName="Sales Person">
  <pivotTables>
    <pivotTable tabId="3" name="PivotTable2"/>
    <pivotTable tabId="2" name="PivotTable1"/>
    <pivotTable tabId="7" name="PivotTable6"/>
    <pivotTable tabId="4" name="PivotTable3"/>
    <pivotTable tabId="6" name="PivotTable5"/>
    <pivotTable tabId="5" name="PivotTable4"/>
  </pivotTables>
  <data>
    <tabular pivotCacheId="812901313">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20EB79-C2FD-4C04-BE79-60E4BBAF5989}" sourceName="Region">
  <pivotTables>
    <pivotTable tabId="3" name="PivotTable2"/>
    <pivotTable tabId="2" name="PivotTable1"/>
    <pivotTable tabId="7" name="PivotTable6"/>
    <pivotTable tabId="4" name="PivotTable3"/>
    <pivotTable tabId="6" name="PivotTable5"/>
    <pivotTable tabId="5" name="PivotTable4"/>
  </pivotTables>
  <data>
    <tabular pivotCacheId="81290131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_Type" xr10:uid="{FD11932B-1546-4640-9EA7-F0B9BAD3EB4E}" sourceName="Products Type">
  <pivotTables>
    <pivotTable tabId="3" name="PivotTable2"/>
    <pivotTable tabId="2" name="PivotTable1"/>
    <pivotTable tabId="7" name="PivotTable6"/>
    <pivotTable tabId="4" name="PivotTable3"/>
    <pivotTable tabId="6" name="PivotTable5"/>
    <pivotTable tabId="5" name="PivotTable4"/>
  </pivotTables>
  <data>
    <tabular pivotCacheId="812901313">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DE6523F5-4812-4646-B107-AB22CF9773BC}" sourceName="Sales Channel">
  <pivotTables>
    <pivotTable tabId="3" name="PivotTable2"/>
    <pivotTable tabId="2" name="PivotTable1"/>
    <pivotTable tabId="7" name="PivotTable6"/>
    <pivotTable tabId="4" name="PivotTable3"/>
    <pivotTable tabId="6" name="PivotTable5"/>
  </pivotTables>
  <data>
    <tabular pivotCacheId="812901313">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F1C798B7-A607-4358-96BE-0565A41C1858}" cache="Slicer_Sales_Person" caption="Sales Person" rowHeight="234950"/>
  <slicer name="Region" xr10:uid="{AC46993B-C715-46FC-B3C0-D6BEC3AAD854}" cache="Slicer_Region" caption="Region" rowHeight="234950"/>
  <slicer name="Products Type" xr10:uid="{42AD5B97-0853-41E4-8CB8-5B1754E7F8B2}" cache="Slicer_Products_Type" caption="Products Type" rowHeight="234950"/>
  <slicer name="Sales Channel" xr10:uid="{E96A307B-2E77-49C1-82F7-B18D62DFE1FD}" cache="Slicer_Sales_Channel" caption="Sales Chann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A8A9B683-6E6A-4873-9485-0E0BF4091071}" cache="Slicer_Sales_Person" caption="Sales Person" style="Slicer Style 1" rowHeight="234950"/>
  <slicer name="Region 1" xr10:uid="{DA3C38A3-5873-425F-A7D4-B1D34D6679D7}" cache="Slicer_Region" caption="Region" style="Slicer Style 1" rowHeight="234950"/>
  <slicer name="Products Type 1" xr10:uid="{6E4942A2-F3D9-4BB4-83AD-29A33F0E938E}" cache="Slicer_Products_Type" caption="Products Type" style="Slicer Style 1" rowHeight="234950"/>
  <slicer name="Sales Channel 1" xr10:uid="{4E375EA2-1609-4B00-A403-E49CEAE6DBB2}" cache="Slicer_Sales_Channel" caption="Sales Channel"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C10F24-6C4F-40DD-8611-2B2CD9792EB8}" name="Table1" displayName="Table1" ref="A1:G130" totalsRowShown="0">
  <autoFilter ref="A1:G130" xr:uid="{FFC10F24-6C4F-40DD-8611-2B2CD9792EB8}"/>
  <tableColumns count="7">
    <tableColumn id="1" xr3:uid="{AFB5A344-5E63-4F7B-9E71-2699279001E0}" name="Order ID"/>
    <tableColumn id="2" xr3:uid="{1D129897-9B67-4A66-812A-45A8091B05BD}" name="Date"/>
    <tableColumn id="3" xr3:uid="{D15D62E0-1575-40C6-8823-8A9DD01D7DC5}" name="Sales Person"/>
    <tableColumn id="4" xr3:uid="{46E5C705-A99D-4CB6-89FA-D860DA93C2DA}" name="Region"/>
    <tableColumn id="5" xr3:uid="{7E194844-B17D-49FE-8A31-B0CB0EFF81E2}" name="Products Type"/>
    <tableColumn id="6" xr3:uid="{11A53EE7-7867-4364-9590-2D46CBCC4699}" name="Sales Channel"/>
    <tableColumn id="7" xr3:uid="{74E99703-C108-4C60-AADB-6FBFB53B06E0}" name="Sales"/>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1378B5B-3925-472F-B901-D5BD7BE8117D}" sourceName="Date">
  <pivotTables>
    <pivotTable tabId="3" name="PivotTable2"/>
    <pivotTable tabId="2" name="PivotTable1"/>
    <pivotTable tabId="7" name="PivotTable6"/>
    <pivotTable tabId="4" name="PivotTable3"/>
    <pivotTable tabId="6" name="PivotTable5"/>
    <pivotTable tabId="5" name="PivotTable4"/>
  </pivotTables>
  <state minimalRefreshVersion="6" lastRefreshVersion="6" pivotCacheId="812901313" filterType="unknown">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7453B7E-8DC0-472A-BE91-4F62B55272C1}" cache="NativeTimeline_Date" caption="Date" level="2" selectionLevel="2" scrollPosition="2018-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9999745-CD34-44A4-A5C5-5AA27A36789A}" cache="NativeTimeline_Date" caption="Date" level="2" selectionLevel="2" scrollPosition="2015-03-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1.jpeg"/><Relationship Id="rId1" Type="http://schemas.openxmlformats.org/officeDocument/2006/relationships/drawing" Target="../drawings/drawing7.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5497E-BC33-4603-AE14-2B4DF3B76B84}">
  <dimension ref="A3:B20"/>
  <sheetViews>
    <sheetView workbookViewId="0">
      <selection activeCell="W26" sqref="W26"/>
    </sheetView>
  </sheetViews>
  <sheetFormatPr defaultRowHeight="14.4" x14ac:dyDescent="0.3"/>
  <cols>
    <col min="1" max="1" width="12.5546875" bestFit="1" customWidth="1"/>
    <col min="2" max="2" width="13.109375" bestFit="1" customWidth="1"/>
  </cols>
  <sheetData>
    <row r="3" spans="1:2" x14ac:dyDescent="0.3">
      <c r="A3" s="1" t="s">
        <v>140</v>
      </c>
      <c r="B3" t="s">
        <v>142</v>
      </c>
    </row>
    <row r="4" spans="1:2" x14ac:dyDescent="0.3">
      <c r="A4" s="2" t="s">
        <v>80</v>
      </c>
      <c r="B4" s="3">
        <v>74000</v>
      </c>
    </row>
    <row r="5" spans="1:2" x14ac:dyDescent="0.3">
      <c r="A5" s="2" t="s">
        <v>91</v>
      </c>
      <c r="B5" s="3">
        <v>70000</v>
      </c>
    </row>
    <row r="6" spans="1:2" x14ac:dyDescent="0.3">
      <c r="A6" s="2" t="s">
        <v>100</v>
      </c>
      <c r="B6" s="3">
        <v>100000</v>
      </c>
    </row>
    <row r="7" spans="1:2" x14ac:dyDescent="0.3">
      <c r="A7" s="2" t="s">
        <v>83</v>
      </c>
      <c r="B7" s="3">
        <v>65000</v>
      </c>
    </row>
    <row r="8" spans="1:2" x14ac:dyDescent="0.3">
      <c r="A8" s="2" t="s">
        <v>82</v>
      </c>
      <c r="B8" s="3">
        <v>68000</v>
      </c>
    </row>
    <row r="9" spans="1:2" x14ac:dyDescent="0.3">
      <c r="A9" s="2" t="s">
        <v>49</v>
      </c>
      <c r="B9" s="3">
        <v>98000</v>
      </c>
    </row>
    <row r="10" spans="1:2" x14ac:dyDescent="0.3">
      <c r="A10" s="2" t="s">
        <v>58</v>
      </c>
      <c r="B10" s="3">
        <v>78000</v>
      </c>
    </row>
    <row r="11" spans="1:2" x14ac:dyDescent="0.3">
      <c r="A11" s="2" t="s">
        <v>50</v>
      </c>
      <c r="B11" s="3">
        <v>95000</v>
      </c>
    </row>
    <row r="12" spans="1:2" x14ac:dyDescent="0.3">
      <c r="A12" s="2" t="s">
        <v>47</v>
      </c>
      <c r="B12" s="3">
        <v>95000</v>
      </c>
    </row>
    <row r="13" spans="1:2" x14ac:dyDescent="0.3">
      <c r="A13" s="2" t="s">
        <v>25</v>
      </c>
      <c r="B13" s="3">
        <v>78000</v>
      </c>
    </row>
    <row r="14" spans="1:2" x14ac:dyDescent="0.3">
      <c r="A14" s="2" t="s">
        <v>90</v>
      </c>
      <c r="B14" s="3">
        <v>65000</v>
      </c>
    </row>
    <row r="15" spans="1:2" x14ac:dyDescent="0.3">
      <c r="A15" s="2" t="s">
        <v>102</v>
      </c>
      <c r="B15" s="3">
        <v>65000</v>
      </c>
    </row>
    <row r="16" spans="1:2" x14ac:dyDescent="0.3">
      <c r="A16" s="2" t="s">
        <v>81</v>
      </c>
      <c r="B16" s="3">
        <v>73000</v>
      </c>
    </row>
    <row r="17" spans="1:2" x14ac:dyDescent="0.3">
      <c r="A17" s="2" t="s">
        <v>34</v>
      </c>
      <c r="B17" s="3">
        <v>92000</v>
      </c>
    </row>
    <row r="18" spans="1:2" x14ac:dyDescent="0.3">
      <c r="A18" s="2" t="s">
        <v>37</v>
      </c>
      <c r="B18" s="3">
        <v>75000</v>
      </c>
    </row>
    <row r="19" spans="1:2" x14ac:dyDescent="0.3">
      <c r="A19" s="2" t="s">
        <v>24</v>
      </c>
      <c r="B19" s="3">
        <v>69000</v>
      </c>
    </row>
    <row r="20" spans="1:2" x14ac:dyDescent="0.3">
      <c r="A20" s="2" t="s">
        <v>141</v>
      </c>
      <c r="B20" s="3">
        <v>1260000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A12A9-7672-48CA-9EB1-8264CDA092EA}">
  <dimension ref="A3:B56"/>
  <sheetViews>
    <sheetView workbookViewId="0">
      <selection activeCell="W21" sqref="W21"/>
    </sheetView>
  </sheetViews>
  <sheetFormatPr defaultRowHeight="14.4" x14ac:dyDescent="0.3"/>
  <cols>
    <col min="1" max="1" width="12.5546875" bestFit="1" customWidth="1"/>
    <col min="2" max="2" width="13.109375" bestFit="1" customWidth="1"/>
  </cols>
  <sheetData>
    <row r="3" spans="1:2" x14ac:dyDescent="0.3">
      <c r="A3" s="1" t="s">
        <v>140</v>
      </c>
      <c r="B3" t="s">
        <v>142</v>
      </c>
    </row>
    <row r="4" spans="1:2" x14ac:dyDescent="0.3">
      <c r="A4" s="2" t="s">
        <v>143</v>
      </c>
      <c r="B4" s="3">
        <v>729300</v>
      </c>
    </row>
    <row r="5" spans="1:2" x14ac:dyDescent="0.3">
      <c r="A5" s="4" t="s">
        <v>147</v>
      </c>
      <c r="B5" s="3">
        <v>75300</v>
      </c>
    </row>
    <row r="6" spans="1:2" x14ac:dyDescent="0.3">
      <c r="A6" s="4" t="s">
        <v>148</v>
      </c>
      <c r="B6" s="3">
        <v>7800</v>
      </c>
    </row>
    <row r="7" spans="1:2" x14ac:dyDescent="0.3">
      <c r="A7" s="4" t="s">
        <v>149</v>
      </c>
      <c r="B7" s="3">
        <v>5900</v>
      </c>
    </row>
    <row r="8" spans="1:2" x14ac:dyDescent="0.3">
      <c r="A8" s="4" t="s">
        <v>150</v>
      </c>
      <c r="B8" s="3">
        <v>23000</v>
      </c>
    </row>
    <row r="9" spans="1:2" x14ac:dyDescent="0.3">
      <c r="A9" s="4" t="s">
        <v>151</v>
      </c>
      <c r="B9" s="3">
        <v>6000</v>
      </c>
    </row>
    <row r="10" spans="1:2" x14ac:dyDescent="0.3">
      <c r="A10" s="4" t="s">
        <v>152</v>
      </c>
      <c r="B10" s="3">
        <v>20000</v>
      </c>
    </row>
    <row r="11" spans="1:2" x14ac:dyDescent="0.3">
      <c r="A11" s="4" t="s">
        <v>153</v>
      </c>
      <c r="B11" s="3">
        <v>60000</v>
      </c>
    </row>
    <row r="12" spans="1:2" x14ac:dyDescent="0.3">
      <c r="A12" s="4" t="s">
        <v>154</v>
      </c>
      <c r="B12" s="3">
        <v>212300</v>
      </c>
    </row>
    <row r="13" spans="1:2" x14ac:dyDescent="0.3">
      <c r="A13" s="4" t="s">
        <v>155</v>
      </c>
      <c r="B13" s="3">
        <v>78000</v>
      </c>
    </row>
    <row r="14" spans="1:2" x14ac:dyDescent="0.3">
      <c r="A14" s="4" t="s">
        <v>156</v>
      </c>
      <c r="B14" s="3">
        <v>68000</v>
      </c>
    </row>
    <row r="15" spans="1:2" x14ac:dyDescent="0.3">
      <c r="A15" s="4" t="s">
        <v>157</v>
      </c>
      <c r="B15" s="3">
        <v>96000</v>
      </c>
    </row>
    <row r="16" spans="1:2" x14ac:dyDescent="0.3">
      <c r="A16" s="4" t="s">
        <v>158</v>
      </c>
      <c r="B16" s="3">
        <v>77000</v>
      </c>
    </row>
    <row r="17" spans="1:2" x14ac:dyDescent="0.3">
      <c r="A17" s="2" t="s">
        <v>144</v>
      </c>
      <c r="B17" s="3">
        <v>659120</v>
      </c>
    </row>
    <row r="18" spans="1:2" x14ac:dyDescent="0.3">
      <c r="A18" s="4" t="s">
        <v>147</v>
      </c>
      <c r="B18" s="3">
        <v>12300</v>
      </c>
    </row>
    <row r="19" spans="1:2" x14ac:dyDescent="0.3">
      <c r="A19" s="4" t="s">
        <v>148</v>
      </c>
      <c r="B19" s="3">
        <v>21000</v>
      </c>
    </row>
    <row r="20" spans="1:2" x14ac:dyDescent="0.3">
      <c r="A20" s="4" t="s">
        <v>149</v>
      </c>
      <c r="B20" s="3">
        <v>32000</v>
      </c>
    </row>
    <row r="21" spans="1:2" x14ac:dyDescent="0.3">
      <c r="A21" s="4" t="s">
        <v>150</v>
      </c>
      <c r="B21" s="3">
        <v>6000</v>
      </c>
    </row>
    <row r="22" spans="1:2" x14ac:dyDescent="0.3">
      <c r="A22" s="4" t="s">
        <v>151</v>
      </c>
      <c r="B22" s="3">
        <v>5000</v>
      </c>
    </row>
    <row r="23" spans="1:2" x14ac:dyDescent="0.3">
      <c r="A23" s="4" t="s">
        <v>152</v>
      </c>
      <c r="B23" s="3">
        <v>32020</v>
      </c>
    </row>
    <row r="24" spans="1:2" x14ac:dyDescent="0.3">
      <c r="A24" s="4" t="s">
        <v>153</v>
      </c>
      <c r="B24" s="3">
        <v>9000</v>
      </c>
    </row>
    <row r="25" spans="1:2" x14ac:dyDescent="0.3">
      <c r="A25" s="4" t="s">
        <v>154</v>
      </c>
      <c r="B25" s="3">
        <v>62000</v>
      </c>
    </row>
    <row r="26" spans="1:2" x14ac:dyDescent="0.3">
      <c r="A26" s="4" t="s">
        <v>155</v>
      </c>
      <c r="B26" s="3">
        <v>286800</v>
      </c>
    </row>
    <row r="27" spans="1:2" x14ac:dyDescent="0.3">
      <c r="A27" s="4" t="s">
        <v>156</v>
      </c>
      <c r="B27" s="3">
        <v>47000</v>
      </c>
    </row>
    <row r="28" spans="1:2" x14ac:dyDescent="0.3">
      <c r="A28" s="4" t="s">
        <v>157</v>
      </c>
      <c r="B28" s="3">
        <v>44000</v>
      </c>
    </row>
    <row r="29" spans="1:2" x14ac:dyDescent="0.3">
      <c r="A29" s="4" t="s">
        <v>158</v>
      </c>
      <c r="B29" s="3">
        <v>102000</v>
      </c>
    </row>
    <row r="30" spans="1:2" x14ac:dyDescent="0.3">
      <c r="A30" s="2" t="s">
        <v>145</v>
      </c>
      <c r="B30" s="3">
        <v>718090</v>
      </c>
    </row>
    <row r="31" spans="1:2" x14ac:dyDescent="0.3">
      <c r="A31" s="4" t="s">
        <v>147</v>
      </c>
      <c r="B31" s="3">
        <v>32000</v>
      </c>
    </row>
    <row r="32" spans="1:2" x14ac:dyDescent="0.3">
      <c r="A32" s="4" t="s">
        <v>148</v>
      </c>
      <c r="B32" s="3">
        <v>62000</v>
      </c>
    </row>
    <row r="33" spans="1:2" x14ac:dyDescent="0.3">
      <c r="A33" s="4" t="s">
        <v>149</v>
      </c>
      <c r="B33" s="3">
        <v>54000</v>
      </c>
    </row>
    <row r="34" spans="1:2" x14ac:dyDescent="0.3">
      <c r="A34" s="4" t="s">
        <v>150</v>
      </c>
      <c r="B34" s="3">
        <v>4000</v>
      </c>
    </row>
    <row r="35" spans="1:2" x14ac:dyDescent="0.3">
      <c r="A35" s="4" t="s">
        <v>151</v>
      </c>
      <c r="B35" s="3">
        <v>153000</v>
      </c>
    </row>
    <row r="36" spans="1:2" x14ac:dyDescent="0.3">
      <c r="A36" s="4" t="s">
        <v>152</v>
      </c>
      <c r="B36" s="3">
        <v>25450</v>
      </c>
    </row>
    <row r="37" spans="1:2" x14ac:dyDescent="0.3">
      <c r="A37" s="4" t="s">
        <v>153</v>
      </c>
      <c r="B37" s="3">
        <v>35220</v>
      </c>
    </row>
    <row r="38" spans="1:2" x14ac:dyDescent="0.3">
      <c r="A38" s="4" t="s">
        <v>154</v>
      </c>
      <c r="B38" s="3">
        <v>52020</v>
      </c>
    </row>
    <row r="39" spans="1:2" x14ac:dyDescent="0.3">
      <c r="A39" s="4" t="s">
        <v>155</v>
      </c>
      <c r="B39" s="3">
        <v>185000</v>
      </c>
    </row>
    <row r="40" spans="1:2" x14ac:dyDescent="0.3">
      <c r="A40" s="4" t="s">
        <v>156</v>
      </c>
      <c r="B40" s="3">
        <v>49560</v>
      </c>
    </row>
    <row r="41" spans="1:2" x14ac:dyDescent="0.3">
      <c r="A41" s="4" t="s">
        <v>157</v>
      </c>
      <c r="B41" s="3">
        <v>23000</v>
      </c>
    </row>
    <row r="42" spans="1:2" x14ac:dyDescent="0.3">
      <c r="A42" s="4" t="s">
        <v>158</v>
      </c>
      <c r="B42" s="3">
        <v>42840</v>
      </c>
    </row>
    <row r="43" spans="1:2" x14ac:dyDescent="0.3">
      <c r="A43" s="2" t="s">
        <v>146</v>
      </c>
      <c r="B43" s="3">
        <v>1197720</v>
      </c>
    </row>
    <row r="44" spans="1:2" x14ac:dyDescent="0.3">
      <c r="A44" s="4" t="s">
        <v>147</v>
      </c>
      <c r="B44" s="3">
        <v>74000</v>
      </c>
    </row>
    <row r="45" spans="1:2" x14ac:dyDescent="0.3">
      <c r="A45" s="4" t="s">
        <v>148</v>
      </c>
      <c r="B45" s="3">
        <v>73000</v>
      </c>
    </row>
    <row r="46" spans="1:2" x14ac:dyDescent="0.3">
      <c r="A46" s="4" t="s">
        <v>149</v>
      </c>
      <c r="B46" s="3">
        <v>140500</v>
      </c>
    </row>
    <row r="47" spans="1:2" x14ac:dyDescent="0.3">
      <c r="A47" s="4" t="s">
        <v>150</v>
      </c>
      <c r="B47" s="3">
        <v>65000</v>
      </c>
    </row>
    <row r="48" spans="1:2" x14ac:dyDescent="0.3">
      <c r="A48" s="4" t="s">
        <v>151</v>
      </c>
      <c r="B48" s="3">
        <v>64000</v>
      </c>
    </row>
    <row r="49" spans="1:2" x14ac:dyDescent="0.3">
      <c r="A49" s="4" t="s">
        <v>152</v>
      </c>
      <c r="B49" s="3">
        <v>72320</v>
      </c>
    </row>
    <row r="50" spans="1:2" x14ac:dyDescent="0.3">
      <c r="A50" s="4" t="s">
        <v>153</v>
      </c>
      <c r="B50" s="3">
        <v>51000</v>
      </c>
    </row>
    <row r="51" spans="1:2" x14ac:dyDescent="0.3">
      <c r="A51" s="4" t="s">
        <v>154</v>
      </c>
      <c r="B51" s="3">
        <v>330700</v>
      </c>
    </row>
    <row r="52" spans="1:2" x14ac:dyDescent="0.3">
      <c r="A52" s="4" t="s">
        <v>155</v>
      </c>
      <c r="B52" s="3">
        <v>93000</v>
      </c>
    </row>
    <row r="53" spans="1:2" x14ac:dyDescent="0.3">
      <c r="A53" s="4" t="s">
        <v>156</v>
      </c>
      <c r="B53" s="3">
        <v>50200</v>
      </c>
    </row>
    <row r="54" spans="1:2" x14ac:dyDescent="0.3">
      <c r="A54" s="4" t="s">
        <v>157</v>
      </c>
      <c r="B54" s="3">
        <v>112000</v>
      </c>
    </row>
    <row r="55" spans="1:2" x14ac:dyDescent="0.3">
      <c r="A55" s="4" t="s">
        <v>158</v>
      </c>
      <c r="B55" s="3">
        <v>72000</v>
      </c>
    </row>
    <row r="56" spans="1:2" x14ac:dyDescent="0.3">
      <c r="A56" s="2" t="s">
        <v>141</v>
      </c>
      <c r="B56" s="3">
        <v>3304230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BDD4D-B98D-4CB5-A00D-740807FA6F93}">
  <dimension ref="A3:B7"/>
  <sheetViews>
    <sheetView workbookViewId="0">
      <selection activeCell="D20" sqref="D20"/>
    </sheetView>
  </sheetViews>
  <sheetFormatPr defaultRowHeight="14.4" x14ac:dyDescent="0.3"/>
  <cols>
    <col min="1" max="1" width="12.5546875" bestFit="1" customWidth="1"/>
    <col min="2" max="2" width="13.109375" bestFit="1" customWidth="1"/>
  </cols>
  <sheetData>
    <row r="3" spans="1:2" x14ac:dyDescent="0.3">
      <c r="A3" s="1" t="s">
        <v>140</v>
      </c>
      <c r="B3" t="s">
        <v>142</v>
      </c>
    </row>
    <row r="4" spans="1:2" x14ac:dyDescent="0.3">
      <c r="A4" s="2" t="s">
        <v>139</v>
      </c>
      <c r="B4" s="3">
        <v>1182800</v>
      </c>
    </row>
    <row r="5" spans="1:2" x14ac:dyDescent="0.3">
      <c r="A5" s="2" t="s">
        <v>138</v>
      </c>
      <c r="B5" s="3">
        <v>1519720</v>
      </c>
    </row>
    <row r="6" spans="1:2" x14ac:dyDescent="0.3">
      <c r="A6" s="2" t="s">
        <v>137</v>
      </c>
      <c r="B6" s="3">
        <v>601710</v>
      </c>
    </row>
    <row r="7" spans="1:2" x14ac:dyDescent="0.3">
      <c r="A7" s="2" t="s">
        <v>141</v>
      </c>
      <c r="B7" s="3">
        <v>3304230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303E7-0346-41EF-B252-FD3B43593A80}">
  <dimension ref="A3:B7"/>
  <sheetViews>
    <sheetView workbookViewId="0">
      <selection activeCell="M20" sqref="M20"/>
    </sheetView>
  </sheetViews>
  <sheetFormatPr defaultRowHeight="14.4" x14ac:dyDescent="0.3"/>
  <cols>
    <col min="1" max="1" width="12.5546875" bestFit="1" customWidth="1"/>
    <col min="2" max="2" width="13.109375" bestFit="1" customWidth="1"/>
  </cols>
  <sheetData>
    <row r="3" spans="1:2" x14ac:dyDescent="0.3">
      <c r="A3" s="1" t="s">
        <v>140</v>
      </c>
      <c r="B3" t="s">
        <v>142</v>
      </c>
    </row>
    <row r="4" spans="1:2" x14ac:dyDescent="0.3">
      <c r="A4" s="2" t="s">
        <v>13</v>
      </c>
      <c r="B4" s="3">
        <v>542860</v>
      </c>
    </row>
    <row r="5" spans="1:2" x14ac:dyDescent="0.3">
      <c r="A5" s="2" t="s">
        <v>7</v>
      </c>
      <c r="B5" s="3">
        <v>1694080</v>
      </c>
    </row>
    <row r="6" spans="1:2" x14ac:dyDescent="0.3">
      <c r="A6" s="2" t="s">
        <v>9</v>
      </c>
      <c r="B6" s="3">
        <v>1067290</v>
      </c>
    </row>
    <row r="7" spans="1:2" x14ac:dyDescent="0.3">
      <c r="A7" s="2" t="s">
        <v>141</v>
      </c>
      <c r="B7" s="3">
        <v>3304230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F0511-8592-40AE-8376-919A7352703E}">
  <dimension ref="A3:B8"/>
  <sheetViews>
    <sheetView workbookViewId="0">
      <selection activeCell="M14" sqref="M14"/>
    </sheetView>
  </sheetViews>
  <sheetFormatPr defaultRowHeight="14.4" x14ac:dyDescent="0.3"/>
  <cols>
    <col min="1" max="1" width="12.5546875" bestFit="1" customWidth="1"/>
    <col min="2" max="2" width="13.109375" bestFit="1" customWidth="1"/>
  </cols>
  <sheetData>
    <row r="3" spans="1:2" x14ac:dyDescent="0.3">
      <c r="A3" s="1" t="s">
        <v>140</v>
      </c>
      <c r="B3" t="s">
        <v>142</v>
      </c>
    </row>
    <row r="4" spans="1:2" x14ac:dyDescent="0.3">
      <c r="A4" s="2" t="s">
        <v>19</v>
      </c>
      <c r="B4" s="3">
        <v>529320</v>
      </c>
    </row>
    <row r="5" spans="1:2" x14ac:dyDescent="0.3">
      <c r="A5" s="2" t="s">
        <v>6</v>
      </c>
      <c r="B5" s="3">
        <v>1025750</v>
      </c>
    </row>
    <row r="6" spans="1:2" x14ac:dyDescent="0.3">
      <c r="A6" s="2" t="s">
        <v>15</v>
      </c>
      <c r="B6" s="3">
        <v>1135060</v>
      </c>
    </row>
    <row r="7" spans="1:2" x14ac:dyDescent="0.3">
      <c r="A7" s="2" t="s">
        <v>12</v>
      </c>
      <c r="B7" s="3">
        <v>614100</v>
      </c>
    </row>
    <row r="8" spans="1:2" x14ac:dyDescent="0.3">
      <c r="A8" s="2" t="s">
        <v>141</v>
      </c>
      <c r="B8" s="3">
        <v>3304230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16903-C489-4F20-930C-660107A4CC38}">
  <dimension ref="A3:B8"/>
  <sheetViews>
    <sheetView workbookViewId="0">
      <selection activeCell="A3" sqref="A3"/>
    </sheetView>
  </sheetViews>
  <sheetFormatPr defaultRowHeight="14.4" x14ac:dyDescent="0.3"/>
  <cols>
    <col min="1" max="1" width="12.5546875" bestFit="1" customWidth="1"/>
    <col min="2" max="2" width="13.109375" bestFit="1" customWidth="1"/>
  </cols>
  <sheetData>
    <row r="3" spans="1:2" x14ac:dyDescent="0.3">
      <c r="A3" s="1" t="s">
        <v>140</v>
      </c>
      <c r="B3" t="s">
        <v>142</v>
      </c>
    </row>
    <row r="4" spans="1:2" x14ac:dyDescent="0.3">
      <c r="A4" s="2" t="s">
        <v>5</v>
      </c>
      <c r="B4" s="3">
        <v>1218470</v>
      </c>
    </row>
    <row r="5" spans="1:2" x14ac:dyDescent="0.3">
      <c r="A5" s="2" t="s">
        <v>17</v>
      </c>
      <c r="B5" s="3">
        <v>671820</v>
      </c>
    </row>
    <row r="6" spans="1:2" x14ac:dyDescent="0.3">
      <c r="A6" s="2" t="s">
        <v>11</v>
      </c>
      <c r="B6" s="3">
        <v>972300</v>
      </c>
    </row>
    <row r="7" spans="1:2" x14ac:dyDescent="0.3">
      <c r="A7" s="2" t="s">
        <v>23</v>
      </c>
      <c r="B7" s="3">
        <v>441640</v>
      </c>
    </row>
    <row r="8" spans="1:2" x14ac:dyDescent="0.3">
      <c r="A8" s="2" t="s">
        <v>141</v>
      </c>
      <c r="B8" s="3">
        <v>3304230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30"/>
  <sheetViews>
    <sheetView workbookViewId="0">
      <selection activeCell="J18" sqref="J18"/>
    </sheetView>
  </sheetViews>
  <sheetFormatPr defaultRowHeight="14.4" x14ac:dyDescent="0.3"/>
  <cols>
    <col min="1" max="1" width="10.5546875" customWidth="1"/>
    <col min="2" max="2" width="12.88671875" customWidth="1"/>
    <col min="3" max="3" width="18.6640625" customWidth="1"/>
    <col min="4" max="4" width="9.33203125" customWidth="1"/>
    <col min="5" max="5" width="19.109375" bestFit="1" customWidth="1"/>
    <col min="6" max="6" width="15.44140625" customWidth="1"/>
    <col min="7" max="7" width="13.5546875" customWidth="1"/>
    <col min="9" max="9" width="16.5546875" bestFit="1" customWidth="1"/>
  </cols>
  <sheetData>
    <row r="1" spans="1:10" x14ac:dyDescent="0.3">
      <c r="A1" t="s">
        <v>0</v>
      </c>
      <c r="B1" t="s">
        <v>106</v>
      </c>
      <c r="C1" t="s">
        <v>105</v>
      </c>
      <c r="D1" t="s">
        <v>1</v>
      </c>
      <c r="E1" t="s">
        <v>136</v>
      </c>
      <c r="F1" t="s">
        <v>3</v>
      </c>
      <c r="G1" t="s">
        <v>2</v>
      </c>
      <c r="I1" s="5" t="s">
        <v>160</v>
      </c>
    </row>
    <row r="2" spans="1:10" x14ac:dyDescent="0.3">
      <c r="A2" t="s">
        <v>53</v>
      </c>
      <c r="B2">
        <v>42626</v>
      </c>
      <c r="C2" t="s">
        <v>11</v>
      </c>
      <c r="D2" t="s">
        <v>15</v>
      </c>
      <c r="E2" t="s">
        <v>139</v>
      </c>
      <c r="F2" t="s">
        <v>7</v>
      </c>
      <c r="G2">
        <v>20000</v>
      </c>
      <c r="I2" s="3">
        <f>AVERAGE(G2:G130)</f>
        <v>25614.18604651163</v>
      </c>
    </row>
    <row r="3" spans="1:10" x14ac:dyDescent="0.3">
      <c r="A3" t="s">
        <v>100</v>
      </c>
      <c r="B3">
        <v>43409</v>
      </c>
      <c r="C3" t="s">
        <v>5</v>
      </c>
      <c r="D3" t="s">
        <v>6</v>
      </c>
      <c r="E3" t="s">
        <v>138</v>
      </c>
      <c r="F3" t="s">
        <v>7</v>
      </c>
      <c r="G3">
        <v>100000</v>
      </c>
    </row>
    <row r="4" spans="1:10" x14ac:dyDescent="0.3">
      <c r="A4" t="s">
        <v>49</v>
      </c>
      <c r="B4">
        <v>42622</v>
      </c>
      <c r="C4" t="s">
        <v>5</v>
      </c>
      <c r="D4" t="s">
        <v>6</v>
      </c>
      <c r="E4" t="s">
        <v>138</v>
      </c>
      <c r="F4" t="s">
        <v>7</v>
      </c>
      <c r="G4">
        <v>98000</v>
      </c>
      <c r="I4" s="5" t="s">
        <v>162</v>
      </c>
    </row>
    <row r="5" spans="1:10" x14ac:dyDescent="0.3">
      <c r="A5" t="s">
        <v>47</v>
      </c>
      <c r="B5">
        <v>42862</v>
      </c>
      <c r="C5" t="s">
        <v>5</v>
      </c>
      <c r="D5" t="s">
        <v>15</v>
      </c>
      <c r="E5" t="s">
        <v>138</v>
      </c>
      <c r="F5" t="s">
        <v>7</v>
      </c>
      <c r="G5">
        <v>95000</v>
      </c>
      <c r="I5" t="s">
        <v>161</v>
      </c>
      <c r="J5">
        <f>COUNTIF(F2:F130,"Online")</f>
        <v>54</v>
      </c>
    </row>
    <row r="6" spans="1:10" x14ac:dyDescent="0.3">
      <c r="A6" t="s">
        <v>50</v>
      </c>
      <c r="B6">
        <v>42623</v>
      </c>
      <c r="C6" t="s">
        <v>23</v>
      </c>
      <c r="D6" t="s">
        <v>6</v>
      </c>
      <c r="E6" t="s">
        <v>139</v>
      </c>
      <c r="F6" t="s">
        <v>9</v>
      </c>
      <c r="G6">
        <v>95000</v>
      </c>
      <c r="I6" t="s">
        <v>9</v>
      </c>
      <c r="J6">
        <f>COUNTIF(F2:F130,"Retail")</f>
        <v>46</v>
      </c>
    </row>
    <row r="7" spans="1:10" x14ac:dyDescent="0.3">
      <c r="A7" t="s">
        <v>34</v>
      </c>
      <c r="B7">
        <v>42313</v>
      </c>
      <c r="C7" t="s">
        <v>17</v>
      </c>
      <c r="D7" t="s">
        <v>12</v>
      </c>
      <c r="E7" t="s">
        <v>139</v>
      </c>
      <c r="F7" t="s">
        <v>7</v>
      </c>
      <c r="G7">
        <v>92000</v>
      </c>
      <c r="I7" t="s">
        <v>13</v>
      </c>
      <c r="J7">
        <f>COUNTIF(F2:F130,"Direct")</f>
        <v>29</v>
      </c>
    </row>
    <row r="8" spans="1:10" x14ac:dyDescent="0.3">
      <c r="A8" t="s">
        <v>25</v>
      </c>
      <c r="B8">
        <v>42231</v>
      </c>
      <c r="C8" t="s">
        <v>5</v>
      </c>
      <c r="D8" t="s">
        <v>15</v>
      </c>
      <c r="E8" t="s">
        <v>137</v>
      </c>
      <c r="F8" t="s">
        <v>7</v>
      </c>
      <c r="G8">
        <v>78000</v>
      </c>
    </row>
    <row r="9" spans="1:10" x14ac:dyDescent="0.3">
      <c r="A9" t="s">
        <v>48</v>
      </c>
      <c r="B9">
        <v>42621</v>
      </c>
      <c r="C9" t="s">
        <v>5</v>
      </c>
      <c r="D9" t="s">
        <v>15</v>
      </c>
      <c r="E9" t="s">
        <v>139</v>
      </c>
      <c r="F9" t="s">
        <v>9</v>
      </c>
      <c r="G9">
        <v>20200</v>
      </c>
      <c r="I9" s="5" t="s">
        <v>159</v>
      </c>
    </row>
    <row r="10" spans="1:10" x14ac:dyDescent="0.3">
      <c r="A10" t="s">
        <v>58</v>
      </c>
      <c r="B10">
        <v>42710</v>
      </c>
      <c r="C10" t="s">
        <v>5</v>
      </c>
      <c r="D10" t="s">
        <v>6</v>
      </c>
      <c r="E10" t="s">
        <v>139</v>
      </c>
      <c r="F10" t="s">
        <v>13</v>
      </c>
      <c r="G10">
        <v>78000</v>
      </c>
      <c r="I10">
        <f>COUNTA(A2:A130)</f>
        <v>129</v>
      </c>
    </row>
    <row r="11" spans="1:10" x14ac:dyDescent="0.3">
      <c r="A11" t="s">
        <v>37</v>
      </c>
      <c r="B11">
        <v>42344</v>
      </c>
      <c r="C11" t="s">
        <v>17</v>
      </c>
      <c r="D11" t="s">
        <v>12</v>
      </c>
      <c r="E11" t="s">
        <v>139</v>
      </c>
      <c r="F11" t="s">
        <v>7</v>
      </c>
      <c r="G11">
        <v>75000</v>
      </c>
    </row>
    <row r="12" spans="1:10" x14ac:dyDescent="0.3">
      <c r="A12" t="s">
        <v>80</v>
      </c>
      <c r="B12">
        <v>43126</v>
      </c>
      <c r="C12" t="s">
        <v>11</v>
      </c>
      <c r="D12" t="s">
        <v>19</v>
      </c>
      <c r="E12" t="s">
        <v>138</v>
      </c>
      <c r="F12" t="s">
        <v>7</v>
      </c>
      <c r="G12">
        <v>74000</v>
      </c>
    </row>
    <row r="13" spans="1:10" x14ac:dyDescent="0.3">
      <c r="A13" t="s">
        <v>81</v>
      </c>
      <c r="B13">
        <v>43158</v>
      </c>
      <c r="C13" t="s">
        <v>11</v>
      </c>
      <c r="D13" t="s">
        <v>15</v>
      </c>
      <c r="E13" t="s">
        <v>138</v>
      </c>
      <c r="F13" t="s">
        <v>9</v>
      </c>
      <c r="G13">
        <v>73000</v>
      </c>
    </row>
    <row r="14" spans="1:10" x14ac:dyDescent="0.3">
      <c r="A14" t="s">
        <v>91</v>
      </c>
      <c r="B14">
        <v>43335</v>
      </c>
      <c r="C14" t="s">
        <v>11</v>
      </c>
      <c r="D14" t="s">
        <v>19</v>
      </c>
      <c r="E14" t="s">
        <v>138</v>
      </c>
      <c r="F14" t="s">
        <v>7</v>
      </c>
      <c r="G14">
        <v>70000</v>
      </c>
    </row>
    <row r="15" spans="1:10" x14ac:dyDescent="0.3">
      <c r="A15" t="s">
        <v>24</v>
      </c>
      <c r="B15">
        <v>42230</v>
      </c>
      <c r="C15" t="s">
        <v>17</v>
      </c>
      <c r="D15" t="s">
        <v>12</v>
      </c>
      <c r="E15" t="s">
        <v>137</v>
      </c>
      <c r="F15" t="s">
        <v>7</v>
      </c>
      <c r="G15">
        <v>69000</v>
      </c>
    </row>
    <row r="16" spans="1:10" x14ac:dyDescent="0.3">
      <c r="A16" t="s">
        <v>82</v>
      </c>
      <c r="B16">
        <v>43187</v>
      </c>
      <c r="C16" t="s">
        <v>5</v>
      </c>
      <c r="D16" t="s">
        <v>6</v>
      </c>
      <c r="E16" t="s">
        <v>138</v>
      </c>
      <c r="F16" t="s">
        <v>13</v>
      </c>
      <c r="G16">
        <v>68000</v>
      </c>
    </row>
    <row r="17" spans="1:7" x14ac:dyDescent="0.3">
      <c r="A17" t="s">
        <v>83</v>
      </c>
      <c r="B17">
        <v>43219</v>
      </c>
      <c r="C17" t="s">
        <v>5</v>
      </c>
      <c r="D17" t="s">
        <v>6</v>
      </c>
      <c r="E17" t="s">
        <v>138</v>
      </c>
      <c r="F17" t="s">
        <v>7</v>
      </c>
      <c r="G17">
        <v>65000</v>
      </c>
    </row>
    <row r="18" spans="1:7" x14ac:dyDescent="0.3">
      <c r="A18" t="s">
        <v>90</v>
      </c>
      <c r="B18">
        <v>43334</v>
      </c>
      <c r="C18" t="s">
        <v>23</v>
      </c>
      <c r="D18" t="s">
        <v>15</v>
      </c>
      <c r="E18" t="s">
        <v>138</v>
      </c>
      <c r="F18" t="s">
        <v>9</v>
      </c>
      <c r="G18">
        <v>65000</v>
      </c>
    </row>
    <row r="19" spans="1:7" x14ac:dyDescent="0.3">
      <c r="A19" t="s">
        <v>102</v>
      </c>
      <c r="B19">
        <v>43440</v>
      </c>
      <c r="C19" t="s">
        <v>11</v>
      </c>
      <c r="D19" t="s">
        <v>15</v>
      </c>
      <c r="E19" t="s">
        <v>138</v>
      </c>
      <c r="F19" t="s">
        <v>9</v>
      </c>
      <c r="G19">
        <v>65000</v>
      </c>
    </row>
    <row r="20" spans="1:7" x14ac:dyDescent="0.3">
      <c r="A20" t="s">
        <v>84</v>
      </c>
      <c r="B20">
        <v>43250</v>
      </c>
      <c r="C20" t="s">
        <v>5</v>
      </c>
      <c r="D20" t="s">
        <v>15</v>
      </c>
      <c r="E20" t="s">
        <v>138</v>
      </c>
      <c r="F20" t="s">
        <v>13</v>
      </c>
      <c r="G20">
        <v>64000</v>
      </c>
    </row>
    <row r="21" spans="1:7" x14ac:dyDescent="0.3">
      <c r="A21" t="s">
        <v>32</v>
      </c>
      <c r="B21">
        <v>42281</v>
      </c>
      <c r="C21" t="s">
        <v>17</v>
      </c>
      <c r="D21" t="s">
        <v>12</v>
      </c>
      <c r="E21" t="s">
        <v>139</v>
      </c>
      <c r="F21" t="s">
        <v>9</v>
      </c>
      <c r="G21">
        <v>63000</v>
      </c>
    </row>
    <row r="22" spans="1:7" x14ac:dyDescent="0.3">
      <c r="A22" t="s">
        <v>45</v>
      </c>
      <c r="B22">
        <v>42584</v>
      </c>
      <c r="C22" t="s">
        <v>11</v>
      </c>
      <c r="D22" t="s">
        <v>15</v>
      </c>
      <c r="E22" t="s">
        <v>139</v>
      </c>
      <c r="F22" t="s">
        <v>9</v>
      </c>
      <c r="G22">
        <v>62000</v>
      </c>
    </row>
    <row r="23" spans="1:7" x14ac:dyDescent="0.3">
      <c r="A23" t="s">
        <v>61</v>
      </c>
      <c r="B23">
        <v>42781</v>
      </c>
      <c r="C23" t="s">
        <v>5</v>
      </c>
      <c r="D23" t="s">
        <v>15</v>
      </c>
      <c r="E23" t="s">
        <v>137</v>
      </c>
      <c r="F23" t="s">
        <v>7</v>
      </c>
      <c r="G23">
        <v>62000</v>
      </c>
    </row>
    <row r="24" spans="1:7" x14ac:dyDescent="0.3">
      <c r="A24" t="s">
        <v>73</v>
      </c>
      <c r="B24">
        <v>43004</v>
      </c>
      <c r="C24" t="s">
        <v>17</v>
      </c>
      <c r="D24" t="s">
        <v>12</v>
      </c>
      <c r="E24" t="s">
        <v>138</v>
      </c>
      <c r="F24" t="s">
        <v>7</v>
      </c>
      <c r="G24">
        <v>62000</v>
      </c>
    </row>
    <row r="25" spans="1:7" x14ac:dyDescent="0.3">
      <c r="A25" t="s">
        <v>52</v>
      </c>
      <c r="B25">
        <v>42625</v>
      </c>
      <c r="C25" t="s">
        <v>11</v>
      </c>
      <c r="D25" t="s">
        <v>19</v>
      </c>
      <c r="E25" t="s">
        <v>139</v>
      </c>
      <c r="F25" t="s">
        <v>9</v>
      </c>
      <c r="G25">
        <v>13600</v>
      </c>
    </row>
    <row r="26" spans="1:7" x14ac:dyDescent="0.3">
      <c r="A26" t="s">
        <v>85</v>
      </c>
      <c r="B26">
        <v>43253</v>
      </c>
      <c r="C26" t="s">
        <v>11</v>
      </c>
      <c r="D26" t="s">
        <v>15</v>
      </c>
      <c r="E26" t="s">
        <v>138</v>
      </c>
      <c r="F26" t="s">
        <v>7</v>
      </c>
      <c r="G26">
        <v>55000</v>
      </c>
    </row>
    <row r="27" spans="1:7" x14ac:dyDescent="0.3">
      <c r="A27" t="s">
        <v>92</v>
      </c>
      <c r="B27">
        <v>43336</v>
      </c>
      <c r="C27" t="s">
        <v>11</v>
      </c>
      <c r="D27" t="s">
        <v>15</v>
      </c>
      <c r="E27" t="s">
        <v>138</v>
      </c>
      <c r="F27" t="s">
        <v>13</v>
      </c>
      <c r="G27">
        <v>55000</v>
      </c>
    </row>
    <row r="28" spans="1:7" x14ac:dyDescent="0.3">
      <c r="A28" t="s">
        <v>93</v>
      </c>
      <c r="B28">
        <v>43337</v>
      </c>
      <c r="C28" t="s">
        <v>17</v>
      </c>
      <c r="D28" t="s">
        <v>19</v>
      </c>
      <c r="E28" t="s">
        <v>138</v>
      </c>
      <c r="F28" t="s">
        <v>7</v>
      </c>
      <c r="G28">
        <v>54000</v>
      </c>
    </row>
    <row r="29" spans="1:7" x14ac:dyDescent="0.3">
      <c r="A29" t="s">
        <v>86</v>
      </c>
      <c r="B29">
        <v>43282</v>
      </c>
      <c r="C29" t="s">
        <v>5</v>
      </c>
      <c r="D29" t="s">
        <v>6</v>
      </c>
      <c r="E29" t="s">
        <v>138</v>
      </c>
      <c r="F29" t="s">
        <v>9</v>
      </c>
      <c r="G29">
        <v>51000</v>
      </c>
    </row>
    <row r="30" spans="1:7" x14ac:dyDescent="0.3">
      <c r="A30" t="s">
        <v>96</v>
      </c>
      <c r="B30">
        <v>43347</v>
      </c>
      <c r="C30" t="s">
        <v>23</v>
      </c>
      <c r="D30" t="s">
        <v>15</v>
      </c>
      <c r="E30" t="s">
        <v>139</v>
      </c>
      <c r="F30" t="s">
        <v>9</v>
      </c>
      <c r="G30">
        <v>46000</v>
      </c>
    </row>
    <row r="31" spans="1:7" x14ac:dyDescent="0.3">
      <c r="A31" t="s">
        <v>55</v>
      </c>
      <c r="B31">
        <v>42647</v>
      </c>
      <c r="C31" t="s">
        <v>11</v>
      </c>
      <c r="D31" t="s">
        <v>19</v>
      </c>
      <c r="E31" t="s">
        <v>137</v>
      </c>
      <c r="F31" t="s">
        <v>7</v>
      </c>
      <c r="G31">
        <v>45000</v>
      </c>
    </row>
    <row r="32" spans="1:7" x14ac:dyDescent="0.3">
      <c r="A32" t="s">
        <v>71</v>
      </c>
      <c r="B32">
        <v>42981</v>
      </c>
      <c r="C32" t="s">
        <v>11</v>
      </c>
      <c r="D32" t="s">
        <v>19</v>
      </c>
      <c r="E32" t="s">
        <v>139</v>
      </c>
      <c r="F32" t="s">
        <v>7</v>
      </c>
      <c r="G32">
        <v>45000</v>
      </c>
    </row>
    <row r="33" spans="1:7" x14ac:dyDescent="0.3">
      <c r="A33" t="s">
        <v>30</v>
      </c>
      <c r="B33">
        <v>42250</v>
      </c>
      <c r="C33" t="s">
        <v>17</v>
      </c>
      <c r="D33" t="s">
        <v>19</v>
      </c>
      <c r="E33" t="s">
        <v>139</v>
      </c>
      <c r="F33" t="s">
        <v>9</v>
      </c>
      <c r="G33">
        <v>42000</v>
      </c>
    </row>
    <row r="34" spans="1:7" x14ac:dyDescent="0.3">
      <c r="A34" t="s">
        <v>87</v>
      </c>
      <c r="B34">
        <v>43314</v>
      </c>
      <c r="C34" t="s">
        <v>5</v>
      </c>
      <c r="D34" t="s">
        <v>6</v>
      </c>
      <c r="E34" t="s">
        <v>138</v>
      </c>
      <c r="F34" t="s">
        <v>9</v>
      </c>
      <c r="G34">
        <v>39200</v>
      </c>
    </row>
    <row r="35" spans="1:7" x14ac:dyDescent="0.3">
      <c r="A35" t="s">
        <v>51</v>
      </c>
      <c r="B35">
        <v>42866</v>
      </c>
      <c r="C35" t="s">
        <v>23</v>
      </c>
      <c r="D35" t="s">
        <v>15</v>
      </c>
      <c r="E35" t="s">
        <v>139</v>
      </c>
      <c r="F35" t="s">
        <v>7</v>
      </c>
      <c r="G35">
        <v>39000</v>
      </c>
    </row>
    <row r="36" spans="1:7" x14ac:dyDescent="0.3">
      <c r="A36" t="s">
        <v>95</v>
      </c>
      <c r="B36">
        <v>43346</v>
      </c>
      <c r="C36" t="s">
        <v>11</v>
      </c>
      <c r="D36" t="s">
        <v>15</v>
      </c>
      <c r="E36" t="s">
        <v>138</v>
      </c>
      <c r="F36" t="s">
        <v>9</v>
      </c>
      <c r="G36">
        <v>36500</v>
      </c>
    </row>
    <row r="37" spans="1:7" x14ac:dyDescent="0.3">
      <c r="A37" t="s">
        <v>67</v>
      </c>
      <c r="B37">
        <v>42968</v>
      </c>
      <c r="C37" t="s">
        <v>5</v>
      </c>
      <c r="D37" t="s">
        <v>15</v>
      </c>
      <c r="E37" t="s">
        <v>138</v>
      </c>
      <c r="F37" t="s">
        <v>7</v>
      </c>
      <c r="G37">
        <v>36020</v>
      </c>
    </row>
    <row r="38" spans="1:7" x14ac:dyDescent="0.3">
      <c r="A38" t="s">
        <v>28</v>
      </c>
      <c r="B38">
        <v>42234</v>
      </c>
      <c r="C38" t="s">
        <v>23</v>
      </c>
      <c r="D38" t="s">
        <v>6</v>
      </c>
      <c r="E38" t="s">
        <v>138</v>
      </c>
      <c r="F38" t="s">
        <v>7</v>
      </c>
      <c r="G38">
        <v>36000</v>
      </c>
    </row>
    <row r="39" spans="1:7" x14ac:dyDescent="0.3">
      <c r="A39" t="s">
        <v>31</v>
      </c>
      <c r="B39">
        <v>42275</v>
      </c>
      <c r="C39" t="s">
        <v>5</v>
      </c>
      <c r="D39" t="s">
        <v>15</v>
      </c>
      <c r="E39" t="s">
        <v>139</v>
      </c>
      <c r="F39" t="s">
        <v>13</v>
      </c>
      <c r="G39">
        <v>36000</v>
      </c>
    </row>
    <row r="40" spans="1:7" x14ac:dyDescent="0.3">
      <c r="A40" t="s">
        <v>66</v>
      </c>
      <c r="B40">
        <v>42936</v>
      </c>
      <c r="C40" t="s">
        <v>5</v>
      </c>
      <c r="D40" t="s">
        <v>6</v>
      </c>
      <c r="E40" t="s">
        <v>137</v>
      </c>
      <c r="F40" t="s">
        <v>9</v>
      </c>
      <c r="G40">
        <v>35220</v>
      </c>
    </row>
    <row r="41" spans="1:7" x14ac:dyDescent="0.3">
      <c r="A41" t="s">
        <v>98</v>
      </c>
      <c r="B41">
        <v>43377</v>
      </c>
      <c r="C41" t="s">
        <v>5</v>
      </c>
      <c r="D41" t="s">
        <v>6</v>
      </c>
      <c r="E41" t="s">
        <v>138</v>
      </c>
      <c r="F41" t="s">
        <v>9</v>
      </c>
      <c r="G41">
        <v>35200</v>
      </c>
    </row>
    <row r="42" spans="1:7" x14ac:dyDescent="0.3">
      <c r="A42" t="s">
        <v>20</v>
      </c>
      <c r="B42">
        <v>42186</v>
      </c>
      <c r="C42" t="s">
        <v>11</v>
      </c>
      <c r="D42" t="s">
        <v>19</v>
      </c>
      <c r="E42" t="s">
        <v>139</v>
      </c>
      <c r="F42" t="s">
        <v>9</v>
      </c>
      <c r="G42">
        <v>35000</v>
      </c>
    </row>
    <row r="43" spans="1:7" x14ac:dyDescent="0.3">
      <c r="A43" t="s">
        <v>40</v>
      </c>
      <c r="B43">
        <v>42457</v>
      </c>
      <c r="C43" t="s">
        <v>5</v>
      </c>
      <c r="D43" t="s">
        <v>6</v>
      </c>
      <c r="E43" t="s">
        <v>139</v>
      </c>
      <c r="F43" t="s">
        <v>7</v>
      </c>
      <c r="G43">
        <v>32000</v>
      </c>
    </row>
    <row r="44" spans="1:7" x14ac:dyDescent="0.3">
      <c r="A44" t="s">
        <v>60</v>
      </c>
      <c r="B44">
        <v>42749</v>
      </c>
      <c r="C44" t="s">
        <v>5</v>
      </c>
      <c r="D44" t="s">
        <v>6</v>
      </c>
      <c r="E44" t="s">
        <v>137</v>
      </c>
      <c r="F44" t="s">
        <v>9</v>
      </c>
      <c r="G44">
        <v>32000</v>
      </c>
    </row>
    <row r="45" spans="1:7" x14ac:dyDescent="0.3">
      <c r="A45" t="s">
        <v>78</v>
      </c>
      <c r="B45">
        <v>43094</v>
      </c>
      <c r="C45" t="s">
        <v>23</v>
      </c>
      <c r="D45" t="s">
        <v>15</v>
      </c>
      <c r="E45" t="s">
        <v>138</v>
      </c>
      <c r="F45" t="s">
        <v>13</v>
      </c>
      <c r="G45">
        <v>25840</v>
      </c>
    </row>
    <row r="46" spans="1:7" x14ac:dyDescent="0.3">
      <c r="A46" t="s">
        <v>18</v>
      </c>
      <c r="B46">
        <v>42186</v>
      </c>
      <c r="C46" t="s">
        <v>17</v>
      </c>
      <c r="D46" t="s">
        <v>19</v>
      </c>
      <c r="E46" t="s">
        <v>139</v>
      </c>
      <c r="F46" t="s">
        <v>9</v>
      </c>
      <c r="G46">
        <v>25000</v>
      </c>
    </row>
    <row r="47" spans="1:7" x14ac:dyDescent="0.3">
      <c r="A47" t="s">
        <v>57</v>
      </c>
      <c r="B47">
        <v>42679</v>
      </c>
      <c r="C47" t="s">
        <v>11</v>
      </c>
      <c r="D47" t="s">
        <v>15</v>
      </c>
      <c r="E47" t="s">
        <v>137</v>
      </c>
      <c r="F47" t="s">
        <v>9</v>
      </c>
      <c r="G47">
        <v>25000</v>
      </c>
    </row>
    <row r="48" spans="1:7" x14ac:dyDescent="0.3">
      <c r="A48" t="s">
        <v>75</v>
      </c>
      <c r="B48">
        <v>43035</v>
      </c>
      <c r="C48" t="s">
        <v>17</v>
      </c>
      <c r="D48" t="s">
        <v>12</v>
      </c>
      <c r="E48" t="s">
        <v>138</v>
      </c>
      <c r="F48" t="s">
        <v>9</v>
      </c>
      <c r="G48">
        <v>25000</v>
      </c>
    </row>
    <row r="49" spans="1:7" x14ac:dyDescent="0.3">
      <c r="A49" t="s">
        <v>74</v>
      </c>
      <c r="B49">
        <v>43031</v>
      </c>
      <c r="C49" t="s">
        <v>5</v>
      </c>
      <c r="D49" t="s">
        <v>6</v>
      </c>
      <c r="E49" t="s">
        <v>138</v>
      </c>
      <c r="F49" t="s">
        <v>7</v>
      </c>
      <c r="G49">
        <v>24560</v>
      </c>
    </row>
    <row r="50" spans="1:7" x14ac:dyDescent="0.3">
      <c r="A50" t="s">
        <v>59</v>
      </c>
      <c r="B50">
        <v>42710</v>
      </c>
      <c r="C50" t="s">
        <v>5</v>
      </c>
      <c r="D50" t="s">
        <v>6</v>
      </c>
      <c r="E50" t="s">
        <v>137</v>
      </c>
      <c r="F50" t="s">
        <v>13</v>
      </c>
      <c r="G50">
        <v>24000</v>
      </c>
    </row>
    <row r="51" spans="1:7" x14ac:dyDescent="0.3">
      <c r="A51" t="s">
        <v>72</v>
      </c>
      <c r="B51">
        <v>43002</v>
      </c>
      <c r="C51" t="s">
        <v>5</v>
      </c>
      <c r="D51" t="s">
        <v>15</v>
      </c>
      <c r="E51" t="s">
        <v>138</v>
      </c>
      <c r="F51" t="s">
        <v>9</v>
      </c>
      <c r="G51">
        <v>24000</v>
      </c>
    </row>
    <row r="52" spans="1:7" x14ac:dyDescent="0.3">
      <c r="A52" t="s">
        <v>14</v>
      </c>
      <c r="B52">
        <v>42123</v>
      </c>
      <c r="C52" t="s">
        <v>11</v>
      </c>
      <c r="D52" t="s">
        <v>15</v>
      </c>
      <c r="E52" t="s">
        <v>139</v>
      </c>
      <c r="F52" t="s">
        <v>7</v>
      </c>
      <c r="G52">
        <v>23000</v>
      </c>
    </row>
    <row r="53" spans="1:7" x14ac:dyDescent="0.3">
      <c r="A53" t="s">
        <v>39</v>
      </c>
      <c r="B53">
        <v>42427</v>
      </c>
      <c r="C53" t="s">
        <v>11</v>
      </c>
      <c r="D53" t="s">
        <v>12</v>
      </c>
      <c r="E53" t="s">
        <v>139</v>
      </c>
      <c r="F53" t="s">
        <v>7</v>
      </c>
      <c r="G53">
        <v>21000</v>
      </c>
    </row>
    <row r="54" spans="1:7" x14ac:dyDescent="0.3">
      <c r="A54" t="s">
        <v>70</v>
      </c>
      <c r="B54">
        <v>42980</v>
      </c>
      <c r="C54" t="s">
        <v>11</v>
      </c>
      <c r="D54" t="s">
        <v>15</v>
      </c>
      <c r="E54" t="s">
        <v>139</v>
      </c>
      <c r="F54" t="s">
        <v>7</v>
      </c>
      <c r="G54">
        <v>20000</v>
      </c>
    </row>
    <row r="55" spans="1:7" x14ac:dyDescent="0.3">
      <c r="A55" t="s">
        <v>104</v>
      </c>
      <c r="B55">
        <v>42184</v>
      </c>
      <c r="C55" t="s">
        <v>17</v>
      </c>
      <c r="D55" t="s">
        <v>12</v>
      </c>
      <c r="E55" t="s">
        <v>139</v>
      </c>
      <c r="F55" t="s">
        <v>7</v>
      </c>
      <c r="G55">
        <v>20000</v>
      </c>
    </row>
    <row r="56" spans="1:7" x14ac:dyDescent="0.3">
      <c r="A56" t="s">
        <v>56</v>
      </c>
      <c r="B56">
        <v>42679</v>
      </c>
      <c r="C56" t="s">
        <v>23</v>
      </c>
      <c r="D56" t="s">
        <v>6</v>
      </c>
      <c r="E56" t="s">
        <v>139</v>
      </c>
      <c r="F56" t="s">
        <v>7</v>
      </c>
      <c r="G56">
        <v>19000</v>
      </c>
    </row>
    <row r="57" spans="1:7" x14ac:dyDescent="0.3">
      <c r="A57" t="s">
        <v>64</v>
      </c>
      <c r="B57">
        <v>42873</v>
      </c>
      <c r="C57" t="s">
        <v>11</v>
      </c>
      <c r="D57" t="s">
        <v>12</v>
      </c>
      <c r="E57" t="s">
        <v>137</v>
      </c>
      <c r="F57" t="s">
        <v>7</v>
      </c>
      <c r="G57">
        <v>19000</v>
      </c>
    </row>
    <row r="58" spans="1:7" x14ac:dyDescent="0.3">
      <c r="A58" t="s">
        <v>94</v>
      </c>
      <c r="B58">
        <v>43341</v>
      </c>
      <c r="C58" t="s">
        <v>11</v>
      </c>
      <c r="D58" t="s">
        <v>12</v>
      </c>
      <c r="E58" t="s">
        <v>139</v>
      </c>
      <c r="F58" t="s">
        <v>7</v>
      </c>
      <c r="G58">
        <v>19000</v>
      </c>
    </row>
    <row r="59" spans="1:7" x14ac:dyDescent="0.3">
      <c r="A59" t="s">
        <v>77</v>
      </c>
      <c r="B59">
        <v>43067</v>
      </c>
      <c r="C59" t="s">
        <v>11</v>
      </c>
      <c r="D59" t="s">
        <v>12</v>
      </c>
      <c r="E59" t="s">
        <v>139</v>
      </c>
      <c r="F59" t="s">
        <v>13</v>
      </c>
      <c r="G59">
        <v>18000</v>
      </c>
    </row>
    <row r="60" spans="1:7" x14ac:dyDescent="0.3">
      <c r="A60" t="s">
        <v>79</v>
      </c>
      <c r="B60">
        <v>43099</v>
      </c>
      <c r="C60" t="s">
        <v>17</v>
      </c>
      <c r="D60" t="s">
        <v>12</v>
      </c>
      <c r="E60" t="s">
        <v>139</v>
      </c>
      <c r="F60" t="s">
        <v>7</v>
      </c>
      <c r="G60">
        <v>17000</v>
      </c>
    </row>
    <row r="61" spans="1:7" x14ac:dyDescent="0.3">
      <c r="A61" t="s">
        <v>68</v>
      </c>
      <c r="B61">
        <v>42978</v>
      </c>
      <c r="C61" t="s">
        <v>17</v>
      </c>
      <c r="D61" t="s">
        <v>12</v>
      </c>
      <c r="E61" t="s">
        <v>139</v>
      </c>
      <c r="F61" t="s">
        <v>9</v>
      </c>
      <c r="G61">
        <v>16000</v>
      </c>
    </row>
    <row r="62" spans="1:7" x14ac:dyDescent="0.3">
      <c r="A62" t="s">
        <v>89</v>
      </c>
      <c r="B62">
        <v>43333</v>
      </c>
      <c r="C62" t="s">
        <v>23</v>
      </c>
      <c r="D62" t="s">
        <v>6</v>
      </c>
      <c r="E62" t="s">
        <v>138</v>
      </c>
      <c r="F62" t="s">
        <v>13</v>
      </c>
      <c r="G62">
        <v>16000</v>
      </c>
    </row>
    <row r="63" spans="1:7" x14ac:dyDescent="0.3">
      <c r="A63" t="s">
        <v>99</v>
      </c>
      <c r="B63">
        <v>43383</v>
      </c>
      <c r="C63" t="s">
        <v>11</v>
      </c>
      <c r="D63" t="s">
        <v>12</v>
      </c>
      <c r="E63" t="s">
        <v>137</v>
      </c>
      <c r="F63" t="s">
        <v>7</v>
      </c>
      <c r="G63">
        <v>15000</v>
      </c>
    </row>
    <row r="64" spans="1:7" x14ac:dyDescent="0.3">
      <c r="A64" t="s">
        <v>69</v>
      </c>
      <c r="B64">
        <v>42979</v>
      </c>
      <c r="C64" t="s">
        <v>17</v>
      </c>
      <c r="D64" t="s">
        <v>19</v>
      </c>
      <c r="E64" t="s">
        <v>139</v>
      </c>
      <c r="F64" t="s">
        <v>7</v>
      </c>
      <c r="G64">
        <v>13000</v>
      </c>
    </row>
    <row r="65" spans="1:7" x14ac:dyDescent="0.3">
      <c r="A65" t="s">
        <v>88</v>
      </c>
      <c r="B65">
        <v>43332</v>
      </c>
      <c r="C65" t="s">
        <v>5</v>
      </c>
      <c r="D65" t="s">
        <v>6</v>
      </c>
      <c r="E65" t="s">
        <v>138</v>
      </c>
      <c r="F65" t="s">
        <v>7</v>
      </c>
      <c r="G65">
        <v>12500</v>
      </c>
    </row>
    <row r="66" spans="1:7" x14ac:dyDescent="0.3">
      <c r="A66" t="s">
        <v>38</v>
      </c>
      <c r="B66">
        <v>42395</v>
      </c>
      <c r="C66" t="s">
        <v>11</v>
      </c>
      <c r="D66" t="s">
        <v>15</v>
      </c>
      <c r="E66" t="s">
        <v>139</v>
      </c>
      <c r="F66" t="s">
        <v>7</v>
      </c>
      <c r="G66">
        <v>12300</v>
      </c>
    </row>
    <row r="67" spans="1:7" x14ac:dyDescent="0.3">
      <c r="A67" t="s">
        <v>101</v>
      </c>
      <c r="B67">
        <v>43415</v>
      </c>
      <c r="C67" t="s">
        <v>5</v>
      </c>
      <c r="D67" t="s">
        <v>6</v>
      </c>
      <c r="E67" t="s">
        <v>137</v>
      </c>
      <c r="F67" t="s">
        <v>7</v>
      </c>
      <c r="G67">
        <v>12000</v>
      </c>
    </row>
    <row r="68" spans="1:7" x14ac:dyDescent="0.3">
      <c r="A68" t="s">
        <v>97</v>
      </c>
      <c r="B68">
        <v>43352</v>
      </c>
      <c r="C68" t="s">
        <v>11</v>
      </c>
      <c r="D68" t="s">
        <v>15</v>
      </c>
      <c r="E68" t="s">
        <v>137</v>
      </c>
      <c r="F68" t="s">
        <v>9</v>
      </c>
      <c r="G68">
        <v>10500</v>
      </c>
    </row>
    <row r="69" spans="1:7" x14ac:dyDescent="0.3">
      <c r="A69" t="s">
        <v>44</v>
      </c>
      <c r="B69">
        <v>42552</v>
      </c>
      <c r="C69" t="s">
        <v>5</v>
      </c>
      <c r="D69" t="s">
        <v>6</v>
      </c>
      <c r="E69" t="s">
        <v>137</v>
      </c>
      <c r="F69" t="s">
        <v>7</v>
      </c>
      <c r="G69">
        <v>9000</v>
      </c>
    </row>
    <row r="70" spans="1:7" x14ac:dyDescent="0.3">
      <c r="A70" t="s">
        <v>27</v>
      </c>
      <c r="B70">
        <v>42233</v>
      </c>
      <c r="C70" t="s">
        <v>11</v>
      </c>
      <c r="D70" t="s">
        <v>19</v>
      </c>
      <c r="E70" t="s">
        <v>137</v>
      </c>
      <c r="F70" t="s">
        <v>9</v>
      </c>
      <c r="G70">
        <v>8500</v>
      </c>
    </row>
    <row r="71" spans="1:7" x14ac:dyDescent="0.3">
      <c r="A71" t="s">
        <v>26</v>
      </c>
      <c r="B71">
        <v>42232</v>
      </c>
      <c r="C71" t="s">
        <v>17</v>
      </c>
      <c r="D71" t="s">
        <v>12</v>
      </c>
      <c r="E71" t="s">
        <v>137</v>
      </c>
      <c r="F71" t="s">
        <v>13</v>
      </c>
      <c r="G71">
        <v>8000</v>
      </c>
    </row>
    <row r="72" spans="1:7" x14ac:dyDescent="0.3">
      <c r="A72" t="s">
        <v>8</v>
      </c>
      <c r="B72">
        <v>42062</v>
      </c>
      <c r="C72" t="s">
        <v>5</v>
      </c>
      <c r="D72" t="s">
        <v>6</v>
      </c>
      <c r="E72" t="s">
        <v>139</v>
      </c>
      <c r="F72" t="s">
        <v>9</v>
      </c>
      <c r="G72">
        <v>7800</v>
      </c>
    </row>
    <row r="73" spans="1:7" x14ac:dyDescent="0.3">
      <c r="A73" t="s">
        <v>103</v>
      </c>
      <c r="B73">
        <v>43453</v>
      </c>
      <c r="C73" t="s">
        <v>5</v>
      </c>
      <c r="D73" t="s">
        <v>15</v>
      </c>
      <c r="E73" t="s">
        <v>138</v>
      </c>
      <c r="F73" t="s">
        <v>7</v>
      </c>
      <c r="G73">
        <v>7000</v>
      </c>
    </row>
    <row r="74" spans="1:7" x14ac:dyDescent="0.3">
      <c r="A74" t="s">
        <v>16</v>
      </c>
      <c r="B74">
        <v>42154</v>
      </c>
      <c r="C74" t="s">
        <v>17</v>
      </c>
      <c r="D74" t="s">
        <v>12</v>
      </c>
      <c r="E74" t="s">
        <v>139</v>
      </c>
      <c r="F74" t="s">
        <v>9</v>
      </c>
      <c r="G74">
        <v>6000</v>
      </c>
    </row>
    <row r="75" spans="1:7" x14ac:dyDescent="0.3">
      <c r="A75" t="s">
        <v>41</v>
      </c>
      <c r="B75">
        <v>42489</v>
      </c>
      <c r="C75" t="s">
        <v>5</v>
      </c>
      <c r="D75" t="s">
        <v>6</v>
      </c>
      <c r="E75" t="s">
        <v>137</v>
      </c>
      <c r="F75" t="s">
        <v>7</v>
      </c>
      <c r="G75">
        <v>6000</v>
      </c>
    </row>
    <row r="76" spans="1:7" x14ac:dyDescent="0.3">
      <c r="A76" t="s">
        <v>10</v>
      </c>
      <c r="B76">
        <v>42091</v>
      </c>
      <c r="C76" t="s">
        <v>11</v>
      </c>
      <c r="D76" t="s">
        <v>12</v>
      </c>
      <c r="E76" t="s">
        <v>139</v>
      </c>
      <c r="F76" t="s">
        <v>13</v>
      </c>
      <c r="G76">
        <v>5900</v>
      </c>
    </row>
    <row r="77" spans="1:7" x14ac:dyDescent="0.3">
      <c r="A77" t="s">
        <v>22</v>
      </c>
      <c r="B77">
        <v>42229</v>
      </c>
      <c r="C77" t="s">
        <v>23</v>
      </c>
      <c r="D77" t="s">
        <v>15</v>
      </c>
      <c r="E77" t="s">
        <v>137</v>
      </c>
      <c r="F77" t="s">
        <v>9</v>
      </c>
      <c r="G77">
        <v>5300</v>
      </c>
    </row>
    <row r="78" spans="1:7" x14ac:dyDescent="0.3">
      <c r="A78" t="s">
        <v>21</v>
      </c>
      <c r="B78">
        <v>42228</v>
      </c>
      <c r="C78" t="s">
        <v>17</v>
      </c>
      <c r="D78" t="s">
        <v>19</v>
      </c>
      <c r="E78" t="s">
        <v>137</v>
      </c>
      <c r="F78" t="s">
        <v>7</v>
      </c>
      <c r="G78">
        <v>5000</v>
      </c>
    </row>
    <row r="79" spans="1:7" x14ac:dyDescent="0.3">
      <c r="A79" t="s">
        <v>33</v>
      </c>
      <c r="B79">
        <v>42306</v>
      </c>
      <c r="C79" t="s">
        <v>5</v>
      </c>
      <c r="D79" t="s">
        <v>6</v>
      </c>
      <c r="E79" t="s">
        <v>139</v>
      </c>
      <c r="F79" t="s">
        <v>7</v>
      </c>
      <c r="G79">
        <v>5000</v>
      </c>
    </row>
    <row r="80" spans="1:7" x14ac:dyDescent="0.3">
      <c r="A80" t="s">
        <v>42</v>
      </c>
      <c r="B80">
        <v>42520</v>
      </c>
      <c r="C80" t="s">
        <v>5</v>
      </c>
      <c r="D80" t="s">
        <v>15</v>
      </c>
      <c r="E80" t="s">
        <v>137</v>
      </c>
      <c r="F80" t="s">
        <v>9</v>
      </c>
      <c r="G80">
        <v>5000</v>
      </c>
    </row>
    <row r="81" spans="1:7" x14ac:dyDescent="0.3">
      <c r="A81" t="s">
        <v>76</v>
      </c>
      <c r="B81">
        <v>43063</v>
      </c>
      <c r="C81" t="s">
        <v>23</v>
      </c>
      <c r="D81" t="s">
        <v>6</v>
      </c>
      <c r="E81" t="s">
        <v>138</v>
      </c>
      <c r="F81" t="s">
        <v>7</v>
      </c>
      <c r="G81">
        <v>5000</v>
      </c>
    </row>
    <row r="82" spans="1:7" x14ac:dyDescent="0.3">
      <c r="A82" t="s">
        <v>35</v>
      </c>
      <c r="B82">
        <v>42338</v>
      </c>
      <c r="C82" t="s">
        <v>23</v>
      </c>
      <c r="D82" t="s">
        <v>6</v>
      </c>
      <c r="E82" t="s">
        <v>139</v>
      </c>
      <c r="F82" t="s">
        <v>9</v>
      </c>
      <c r="G82">
        <v>4000</v>
      </c>
    </row>
    <row r="83" spans="1:7" x14ac:dyDescent="0.3">
      <c r="A83" t="s">
        <v>43</v>
      </c>
      <c r="B83">
        <v>42523</v>
      </c>
      <c r="C83" t="s">
        <v>5</v>
      </c>
      <c r="D83" t="s">
        <v>15</v>
      </c>
      <c r="E83" t="s">
        <v>137</v>
      </c>
      <c r="F83" t="s">
        <v>9</v>
      </c>
      <c r="G83">
        <v>4000</v>
      </c>
    </row>
    <row r="84" spans="1:7" x14ac:dyDescent="0.3">
      <c r="A84" t="s">
        <v>63</v>
      </c>
      <c r="B84">
        <v>42842</v>
      </c>
      <c r="C84" t="s">
        <v>5</v>
      </c>
      <c r="D84" t="s">
        <v>6</v>
      </c>
      <c r="E84" t="s">
        <v>137</v>
      </c>
      <c r="F84" t="s">
        <v>9</v>
      </c>
      <c r="G84">
        <v>4000</v>
      </c>
    </row>
    <row r="85" spans="1:7" x14ac:dyDescent="0.3">
      <c r="A85" t="s">
        <v>46</v>
      </c>
      <c r="B85">
        <v>42980</v>
      </c>
      <c r="C85" t="s">
        <v>23</v>
      </c>
      <c r="D85" t="s">
        <v>6</v>
      </c>
      <c r="E85" t="s">
        <v>137</v>
      </c>
      <c r="F85" t="s">
        <v>9</v>
      </c>
      <c r="G85">
        <v>3000</v>
      </c>
    </row>
    <row r="86" spans="1:7" x14ac:dyDescent="0.3">
      <c r="A86" t="s">
        <v>29</v>
      </c>
      <c r="B86">
        <v>42243</v>
      </c>
      <c r="C86" t="s">
        <v>5</v>
      </c>
      <c r="D86" t="s">
        <v>15</v>
      </c>
      <c r="E86" t="s">
        <v>139</v>
      </c>
      <c r="F86" t="s">
        <v>7</v>
      </c>
      <c r="G86">
        <v>2500</v>
      </c>
    </row>
    <row r="87" spans="1:7" x14ac:dyDescent="0.3">
      <c r="A87" t="s">
        <v>65</v>
      </c>
      <c r="B87">
        <v>42905</v>
      </c>
      <c r="C87" t="s">
        <v>5</v>
      </c>
      <c r="D87" t="s">
        <v>6</v>
      </c>
      <c r="E87" t="s">
        <v>137</v>
      </c>
      <c r="F87" t="s">
        <v>9</v>
      </c>
      <c r="G87">
        <v>2250</v>
      </c>
    </row>
    <row r="88" spans="1:7" x14ac:dyDescent="0.3">
      <c r="A88" t="s">
        <v>4</v>
      </c>
      <c r="B88">
        <v>42030</v>
      </c>
      <c r="C88" t="s">
        <v>5</v>
      </c>
      <c r="D88" t="s">
        <v>6</v>
      </c>
      <c r="E88" t="s">
        <v>139</v>
      </c>
      <c r="F88" t="s">
        <v>7</v>
      </c>
      <c r="G88">
        <v>2000</v>
      </c>
    </row>
    <row r="89" spans="1:7" x14ac:dyDescent="0.3">
      <c r="A89" t="s">
        <v>36</v>
      </c>
      <c r="B89">
        <v>42340</v>
      </c>
      <c r="C89" t="s">
        <v>23</v>
      </c>
      <c r="D89" t="s">
        <v>15</v>
      </c>
      <c r="E89" t="s">
        <v>139</v>
      </c>
      <c r="F89" t="s">
        <v>9</v>
      </c>
      <c r="G89">
        <v>2000</v>
      </c>
    </row>
    <row r="90" spans="1:7" x14ac:dyDescent="0.3">
      <c r="A90" t="s">
        <v>54</v>
      </c>
      <c r="B90">
        <v>42646</v>
      </c>
      <c r="C90" t="s">
        <v>23</v>
      </c>
      <c r="D90" t="s">
        <v>15</v>
      </c>
      <c r="E90" t="s">
        <v>137</v>
      </c>
      <c r="F90" t="s">
        <v>7</v>
      </c>
      <c r="G90">
        <v>2000</v>
      </c>
    </row>
    <row r="91" spans="1:7" x14ac:dyDescent="0.3">
      <c r="A91" t="s">
        <v>62</v>
      </c>
      <c r="B91">
        <v>42810</v>
      </c>
      <c r="C91" t="s">
        <v>5</v>
      </c>
      <c r="D91" t="s">
        <v>15</v>
      </c>
      <c r="E91" t="s">
        <v>137</v>
      </c>
      <c r="F91" t="s">
        <v>13</v>
      </c>
      <c r="G91">
        <v>2000</v>
      </c>
    </row>
    <row r="92" spans="1:7" x14ac:dyDescent="0.3">
      <c r="A92" t="s">
        <v>62</v>
      </c>
      <c r="B92">
        <v>42810</v>
      </c>
      <c r="C92" t="s">
        <v>5</v>
      </c>
      <c r="D92" t="s">
        <v>15</v>
      </c>
      <c r="E92" t="s">
        <v>137</v>
      </c>
      <c r="F92" t="s">
        <v>13</v>
      </c>
      <c r="G92">
        <v>2000</v>
      </c>
    </row>
    <row r="93" spans="1:7" x14ac:dyDescent="0.3">
      <c r="A93" t="s">
        <v>107</v>
      </c>
      <c r="B93">
        <v>42009</v>
      </c>
      <c r="C93" t="s">
        <v>11</v>
      </c>
      <c r="D93" t="s">
        <v>6</v>
      </c>
      <c r="E93" t="s">
        <v>137</v>
      </c>
      <c r="F93" t="s">
        <v>13</v>
      </c>
      <c r="G93">
        <v>12000</v>
      </c>
    </row>
    <row r="94" spans="1:7" x14ac:dyDescent="0.3">
      <c r="A94" t="s">
        <v>108</v>
      </c>
      <c r="B94">
        <v>42010</v>
      </c>
      <c r="C94" t="s">
        <v>11</v>
      </c>
      <c r="D94" t="s">
        <v>15</v>
      </c>
      <c r="E94" t="s">
        <v>138</v>
      </c>
      <c r="F94" t="s">
        <v>7</v>
      </c>
      <c r="G94">
        <v>13000</v>
      </c>
    </row>
    <row r="95" spans="1:7" x14ac:dyDescent="0.3">
      <c r="A95" t="s">
        <v>109</v>
      </c>
      <c r="B95">
        <v>42804</v>
      </c>
      <c r="C95" t="s">
        <v>11</v>
      </c>
      <c r="D95" t="s">
        <v>19</v>
      </c>
      <c r="E95" t="s">
        <v>139</v>
      </c>
      <c r="F95" t="s">
        <v>9</v>
      </c>
      <c r="G95">
        <v>14000</v>
      </c>
    </row>
    <row r="96" spans="1:7" x14ac:dyDescent="0.3">
      <c r="A96" t="s">
        <v>110</v>
      </c>
      <c r="B96">
        <v>43171</v>
      </c>
      <c r="C96" t="s">
        <v>11</v>
      </c>
      <c r="D96" t="s">
        <v>12</v>
      </c>
      <c r="E96" t="s">
        <v>137</v>
      </c>
      <c r="F96" t="s">
        <v>13</v>
      </c>
      <c r="G96">
        <v>7500</v>
      </c>
    </row>
    <row r="97" spans="1:7" x14ac:dyDescent="0.3">
      <c r="A97" t="s">
        <v>111</v>
      </c>
      <c r="B97">
        <v>42009</v>
      </c>
      <c r="C97" t="s">
        <v>23</v>
      </c>
      <c r="D97" t="s">
        <v>6</v>
      </c>
      <c r="E97" t="s">
        <v>137</v>
      </c>
      <c r="F97" t="s">
        <v>13</v>
      </c>
      <c r="G97">
        <v>8500</v>
      </c>
    </row>
    <row r="98" spans="1:7" x14ac:dyDescent="0.3">
      <c r="A98" t="s">
        <v>112</v>
      </c>
      <c r="B98">
        <v>42010</v>
      </c>
      <c r="C98" t="s">
        <v>23</v>
      </c>
      <c r="D98" t="s">
        <v>15</v>
      </c>
      <c r="E98" t="s">
        <v>138</v>
      </c>
      <c r="F98" t="s">
        <v>7</v>
      </c>
      <c r="G98">
        <v>9500</v>
      </c>
    </row>
    <row r="99" spans="1:7" x14ac:dyDescent="0.3">
      <c r="A99" t="s">
        <v>113</v>
      </c>
      <c r="B99">
        <v>42804</v>
      </c>
      <c r="C99" t="s">
        <v>23</v>
      </c>
      <c r="D99" t="s">
        <v>19</v>
      </c>
      <c r="E99" t="s">
        <v>139</v>
      </c>
      <c r="F99" t="s">
        <v>9</v>
      </c>
      <c r="G99">
        <v>15500</v>
      </c>
    </row>
    <row r="100" spans="1:7" x14ac:dyDescent="0.3">
      <c r="A100" t="s">
        <v>114</v>
      </c>
      <c r="B100">
        <v>43171</v>
      </c>
      <c r="C100" t="s">
        <v>23</v>
      </c>
      <c r="D100" t="s">
        <v>12</v>
      </c>
      <c r="E100" t="s">
        <v>137</v>
      </c>
      <c r="F100" t="s">
        <v>13</v>
      </c>
      <c r="G100">
        <v>16000</v>
      </c>
    </row>
    <row r="101" spans="1:7" x14ac:dyDescent="0.3">
      <c r="A101" t="s">
        <v>115</v>
      </c>
      <c r="B101">
        <v>42527</v>
      </c>
      <c r="C101" t="s">
        <v>17</v>
      </c>
      <c r="D101" t="s">
        <v>19</v>
      </c>
      <c r="E101" t="s">
        <v>138</v>
      </c>
      <c r="F101" t="s">
        <v>13</v>
      </c>
      <c r="G101">
        <v>6500</v>
      </c>
    </row>
    <row r="102" spans="1:7" x14ac:dyDescent="0.3">
      <c r="A102" t="s">
        <v>107</v>
      </c>
      <c r="B102">
        <v>42009</v>
      </c>
      <c r="C102" t="s">
        <v>11</v>
      </c>
      <c r="D102" t="s">
        <v>15</v>
      </c>
      <c r="E102" t="s">
        <v>137</v>
      </c>
      <c r="F102" t="s">
        <v>13</v>
      </c>
      <c r="G102">
        <v>12000</v>
      </c>
    </row>
    <row r="103" spans="1:7" x14ac:dyDescent="0.3">
      <c r="A103" t="s">
        <v>108</v>
      </c>
      <c r="B103">
        <v>42010</v>
      </c>
      <c r="C103" t="s">
        <v>11</v>
      </c>
      <c r="D103" t="s">
        <v>19</v>
      </c>
      <c r="E103" t="s">
        <v>138</v>
      </c>
      <c r="F103" t="s">
        <v>7</v>
      </c>
      <c r="G103">
        <v>13000</v>
      </c>
    </row>
    <row r="104" spans="1:7" x14ac:dyDescent="0.3">
      <c r="A104" t="s">
        <v>109</v>
      </c>
      <c r="B104">
        <v>42804</v>
      </c>
      <c r="C104" t="s">
        <v>11</v>
      </c>
      <c r="D104" t="s">
        <v>12</v>
      </c>
      <c r="E104" t="s">
        <v>139</v>
      </c>
      <c r="F104" t="s">
        <v>9</v>
      </c>
      <c r="G104">
        <v>17000</v>
      </c>
    </row>
    <row r="105" spans="1:7" x14ac:dyDescent="0.3">
      <c r="A105" t="s">
        <v>110</v>
      </c>
      <c r="B105">
        <v>43171</v>
      </c>
      <c r="C105" t="s">
        <v>11</v>
      </c>
      <c r="D105" t="s">
        <v>6</v>
      </c>
      <c r="E105" t="s">
        <v>137</v>
      </c>
      <c r="F105" t="s">
        <v>13</v>
      </c>
      <c r="G105">
        <v>15000</v>
      </c>
    </row>
    <row r="106" spans="1:7" x14ac:dyDescent="0.3">
      <c r="A106" t="s">
        <v>111</v>
      </c>
      <c r="B106">
        <v>42009</v>
      </c>
      <c r="C106" t="s">
        <v>23</v>
      </c>
      <c r="D106" t="s">
        <v>15</v>
      </c>
      <c r="E106" t="s">
        <v>137</v>
      </c>
      <c r="F106" t="s">
        <v>13</v>
      </c>
      <c r="G106">
        <v>2100</v>
      </c>
    </row>
    <row r="107" spans="1:7" x14ac:dyDescent="0.3">
      <c r="A107" t="s">
        <v>112</v>
      </c>
      <c r="B107">
        <v>42010</v>
      </c>
      <c r="C107" t="s">
        <v>23</v>
      </c>
      <c r="D107" t="s">
        <v>19</v>
      </c>
      <c r="E107" t="s">
        <v>138</v>
      </c>
      <c r="F107" t="s">
        <v>7</v>
      </c>
      <c r="G107">
        <v>3200</v>
      </c>
    </row>
    <row r="108" spans="1:7" x14ac:dyDescent="0.3">
      <c r="A108" t="s">
        <v>113</v>
      </c>
      <c r="B108">
        <v>42804</v>
      </c>
      <c r="C108" t="s">
        <v>23</v>
      </c>
      <c r="D108" t="s">
        <v>12</v>
      </c>
      <c r="E108" t="s">
        <v>139</v>
      </c>
      <c r="F108" t="s">
        <v>7</v>
      </c>
      <c r="G108">
        <v>3500</v>
      </c>
    </row>
    <row r="109" spans="1:7" x14ac:dyDescent="0.3">
      <c r="A109" t="s">
        <v>114</v>
      </c>
      <c r="B109">
        <v>43171</v>
      </c>
      <c r="C109" t="s">
        <v>23</v>
      </c>
      <c r="D109" t="s">
        <v>19</v>
      </c>
      <c r="E109" t="s">
        <v>137</v>
      </c>
      <c r="F109" t="s">
        <v>13</v>
      </c>
      <c r="G109">
        <v>16000</v>
      </c>
    </row>
    <row r="110" spans="1:7" x14ac:dyDescent="0.3">
      <c r="A110" t="s">
        <v>115</v>
      </c>
      <c r="B110">
        <v>42527</v>
      </c>
      <c r="C110" t="s">
        <v>17</v>
      </c>
      <c r="D110" t="s">
        <v>19</v>
      </c>
      <c r="E110" t="s">
        <v>138</v>
      </c>
      <c r="F110" t="s">
        <v>13</v>
      </c>
      <c r="G110">
        <v>6500</v>
      </c>
    </row>
    <row r="111" spans="1:7" x14ac:dyDescent="0.3">
      <c r="A111" t="s">
        <v>116</v>
      </c>
      <c r="B111">
        <v>42527</v>
      </c>
      <c r="C111" t="s">
        <v>5</v>
      </c>
      <c r="D111" t="s">
        <v>19</v>
      </c>
      <c r="E111" t="s">
        <v>137</v>
      </c>
      <c r="F111" t="s">
        <v>13</v>
      </c>
      <c r="G111">
        <v>6520</v>
      </c>
    </row>
    <row r="112" spans="1:7" x14ac:dyDescent="0.3">
      <c r="A112" t="s">
        <v>117</v>
      </c>
      <c r="B112">
        <v>43257</v>
      </c>
      <c r="C112" t="s">
        <v>17</v>
      </c>
      <c r="D112" t="s">
        <v>6</v>
      </c>
      <c r="E112" t="s">
        <v>137</v>
      </c>
      <c r="F112" t="s">
        <v>9</v>
      </c>
      <c r="G112">
        <v>6520</v>
      </c>
    </row>
    <row r="113" spans="1:7" x14ac:dyDescent="0.3">
      <c r="A113" t="s">
        <v>118</v>
      </c>
      <c r="B113">
        <v>43257</v>
      </c>
      <c r="C113" t="s">
        <v>17</v>
      </c>
      <c r="D113" t="s">
        <v>15</v>
      </c>
      <c r="E113" t="s">
        <v>137</v>
      </c>
      <c r="F113" t="s">
        <v>9</v>
      </c>
      <c r="G113">
        <v>2300</v>
      </c>
    </row>
    <row r="114" spans="1:7" x14ac:dyDescent="0.3">
      <c r="A114" t="s">
        <v>119</v>
      </c>
      <c r="B114">
        <v>43257</v>
      </c>
      <c r="C114" t="s">
        <v>17</v>
      </c>
      <c r="D114" t="s">
        <v>12</v>
      </c>
      <c r="E114" t="s">
        <v>137</v>
      </c>
      <c r="F114" t="s">
        <v>9</v>
      </c>
      <c r="G114">
        <v>2000</v>
      </c>
    </row>
    <row r="115" spans="1:7" x14ac:dyDescent="0.3">
      <c r="A115" t="s">
        <v>120</v>
      </c>
      <c r="B115">
        <v>42892</v>
      </c>
      <c r="C115" t="s">
        <v>5</v>
      </c>
      <c r="D115" t="s">
        <v>12</v>
      </c>
      <c r="E115" t="s">
        <v>137</v>
      </c>
      <c r="F115" t="s">
        <v>9</v>
      </c>
      <c r="G115">
        <v>2500</v>
      </c>
    </row>
    <row r="116" spans="1:7" x14ac:dyDescent="0.3">
      <c r="A116" t="s">
        <v>121</v>
      </c>
      <c r="B116">
        <v>43171</v>
      </c>
      <c r="C116" t="s">
        <v>5</v>
      </c>
      <c r="D116" t="s">
        <v>19</v>
      </c>
      <c r="E116" t="s">
        <v>138</v>
      </c>
      <c r="F116" t="s">
        <v>9</v>
      </c>
      <c r="G116">
        <v>12000</v>
      </c>
    </row>
    <row r="117" spans="1:7" x14ac:dyDescent="0.3">
      <c r="A117" t="s">
        <v>122</v>
      </c>
      <c r="B117">
        <v>42527</v>
      </c>
      <c r="C117" t="s">
        <v>17</v>
      </c>
      <c r="D117" t="s">
        <v>6</v>
      </c>
      <c r="E117" t="s">
        <v>138</v>
      </c>
      <c r="F117" t="s">
        <v>13</v>
      </c>
      <c r="G117">
        <v>2000</v>
      </c>
    </row>
    <row r="118" spans="1:7" x14ac:dyDescent="0.3">
      <c r="A118" t="s">
        <v>123</v>
      </c>
      <c r="B118">
        <v>42527</v>
      </c>
      <c r="C118" t="s">
        <v>11</v>
      </c>
      <c r="D118" t="s">
        <v>6</v>
      </c>
      <c r="E118" t="s">
        <v>138</v>
      </c>
      <c r="F118" t="s">
        <v>13</v>
      </c>
      <c r="G118">
        <v>4500</v>
      </c>
    </row>
    <row r="119" spans="1:7" x14ac:dyDescent="0.3">
      <c r="A119" t="s">
        <v>124</v>
      </c>
      <c r="B119">
        <v>43257</v>
      </c>
      <c r="C119" t="s">
        <v>5</v>
      </c>
      <c r="D119" t="s">
        <v>15</v>
      </c>
      <c r="E119" t="s">
        <v>138</v>
      </c>
      <c r="F119" t="s">
        <v>9</v>
      </c>
      <c r="G119">
        <v>2000</v>
      </c>
    </row>
    <row r="120" spans="1:7" x14ac:dyDescent="0.3">
      <c r="A120" t="s">
        <v>125</v>
      </c>
      <c r="B120">
        <v>43257</v>
      </c>
      <c r="C120" t="s">
        <v>5</v>
      </c>
      <c r="D120" t="s">
        <v>12</v>
      </c>
      <c r="E120" t="s">
        <v>138</v>
      </c>
      <c r="F120" t="s">
        <v>13</v>
      </c>
      <c r="G120">
        <v>3000</v>
      </c>
    </row>
    <row r="121" spans="1:7" x14ac:dyDescent="0.3">
      <c r="A121" t="s">
        <v>126</v>
      </c>
      <c r="B121">
        <v>43257</v>
      </c>
      <c r="C121" t="s">
        <v>11</v>
      </c>
      <c r="D121" t="s">
        <v>12</v>
      </c>
      <c r="E121" t="s">
        <v>138</v>
      </c>
      <c r="F121" t="s">
        <v>9</v>
      </c>
      <c r="G121">
        <v>1500</v>
      </c>
    </row>
    <row r="122" spans="1:7" x14ac:dyDescent="0.3">
      <c r="A122" t="s">
        <v>127</v>
      </c>
      <c r="B122">
        <v>42892</v>
      </c>
      <c r="C122" t="s">
        <v>23</v>
      </c>
      <c r="D122" t="s">
        <v>12</v>
      </c>
      <c r="E122" t="s">
        <v>138</v>
      </c>
      <c r="F122" t="s">
        <v>9</v>
      </c>
      <c r="G122">
        <v>4200</v>
      </c>
    </row>
    <row r="123" spans="1:7" x14ac:dyDescent="0.3">
      <c r="A123" t="s">
        <v>128</v>
      </c>
      <c r="B123">
        <v>42527</v>
      </c>
      <c r="C123" t="s">
        <v>17</v>
      </c>
      <c r="D123" t="s">
        <v>15</v>
      </c>
      <c r="E123" t="s">
        <v>138</v>
      </c>
      <c r="F123" t="s">
        <v>13</v>
      </c>
      <c r="G123">
        <v>2000</v>
      </c>
    </row>
    <row r="124" spans="1:7" x14ac:dyDescent="0.3">
      <c r="A124" t="s">
        <v>129</v>
      </c>
      <c r="B124">
        <v>43171</v>
      </c>
      <c r="C124" t="s">
        <v>5</v>
      </c>
      <c r="D124" t="s">
        <v>19</v>
      </c>
      <c r="E124" t="s">
        <v>139</v>
      </c>
      <c r="F124" t="s">
        <v>7</v>
      </c>
      <c r="G124">
        <v>6000</v>
      </c>
    </row>
    <row r="125" spans="1:7" x14ac:dyDescent="0.3">
      <c r="A125" t="s">
        <v>130</v>
      </c>
      <c r="B125">
        <v>42990</v>
      </c>
      <c r="C125" t="s">
        <v>5</v>
      </c>
      <c r="D125" t="s">
        <v>12</v>
      </c>
      <c r="E125" t="s">
        <v>139</v>
      </c>
      <c r="F125" t="s">
        <v>7</v>
      </c>
      <c r="G125">
        <v>6000</v>
      </c>
    </row>
    <row r="126" spans="1:7" x14ac:dyDescent="0.3">
      <c r="A126" t="s">
        <v>131</v>
      </c>
      <c r="B126">
        <v>42619</v>
      </c>
      <c r="C126" t="s">
        <v>17</v>
      </c>
      <c r="D126" t="s">
        <v>6</v>
      </c>
      <c r="E126" t="s">
        <v>139</v>
      </c>
      <c r="F126" t="s">
        <v>13</v>
      </c>
      <c r="G126">
        <v>20000</v>
      </c>
    </row>
    <row r="127" spans="1:7" x14ac:dyDescent="0.3">
      <c r="A127" t="s">
        <v>132</v>
      </c>
      <c r="B127">
        <v>42619</v>
      </c>
      <c r="C127" t="s">
        <v>17</v>
      </c>
      <c r="D127" t="s">
        <v>6</v>
      </c>
      <c r="E127" t="s">
        <v>139</v>
      </c>
      <c r="F127" t="s">
        <v>7</v>
      </c>
      <c r="G127">
        <v>20000</v>
      </c>
    </row>
    <row r="128" spans="1:7" x14ac:dyDescent="0.3">
      <c r="A128" t="s">
        <v>133</v>
      </c>
      <c r="B128">
        <v>42984</v>
      </c>
      <c r="C128" t="s">
        <v>17</v>
      </c>
      <c r="D128" t="s">
        <v>15</v>
      </c>
      <c r="E128" t="s">
        <v>139</v>
      </c>
      <c r="F128" t="s">
        <v>7</v>
      </c>
      <c r="G128">
        <v>12000</v>
      </c>
    </row>
    <row r="129" spans="1:7" x14ac:dyDescent="0.3">
      <c r="A129" t="s">
        <v>134</v>
      </c>
      <c r="B129">
        <v>42892</v>
      </c>
      <c r="C129" t="s">
        <v>11</v>
      </c>
      <c r="D129" t="s">
        <v>6</v>
      </c>
      <c r="E129" t="s">
        <v>139</v>
      </c>
      <c r="F129" t="s">
        <v>7</v>
      </c>
      <c r="G129">
        <v>15000</v>
      </c>
    </row>
    <row r="130" spans="1:7" x14ac:dyDescent="0.3">
      <c r="A130" t="s">
        <v>135</v>
      </c>
      <c r="B130">
        <v>42892</v>
      </c>
      <c r="C130" t="s">
        <v>11</v>
      </c>
      <c r="D130" t="s">
        <v>6</v>
      </c>
      <c r="E130" t="s">
        <v>139</v>
      </c>
      <c r="F130" t="s">
        <v>9</v>
      </c>
      <c r="G130">
        <v>1500</v>
      </c>
    </row>
  </sheetData>
  <phoneticPr fontId="2"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EAC37-8201-46B8-B6F8-9625CB9E4091}">
  <dimension ref="A1"/>
  <sheetViews>
    <sheetView showGridLines="0" tabSelected="1" zoomScale="98" zoomScaleNormal="98" workbookViewId="0">
      <selection activeCell="P4" sqref="P4"/>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oder id</vt:lpstr>
      <vt:lpstr>sales</vt:lpstr>
      <vt:lpstr>product</vt:lpstr>
      <vt:lpstr>sales channel</vt:lpstr>
      <vt:lpstr>region</vt:lpstr>
      <vt:lpstr>person</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Jibon</dc:creator>
  <cp:lastModifiedBy>Jawahar Abbas</cp:lastModifiedBy>
  <dcterms:created xsi:type="dcterms:W3CDTF">2015-06-05T18:17:20Z</dcterms:created>
  <dcterms:modified xsi:type="dcterms:W3CDTF">2025-04-17T18:47:18Z</dcterms:modified>
</cp:coreProperties>
</file>