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kataha/Downloads/"/>
    </mc:Choice>
  </mc:AlternateContent>
  <xr:revisionPtr revIDLastSave="0" documentId="8_{BB0A14FB-9FBA-124F-8356-113BB89EE16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jfreechart-stats" sheetId="1" r:id="rId1"/>
  </sheets>
  <definedNames>
    <definedName name="_xlchart.v1.0" hidden="1">'jfreechart-stats'!$D$1</definedName>
    <definedName name="_xlchart.v1.1" hidden="1">'jfreechart-stats'!$D$2:$D$633</definedName>
    <definedName name="_xlchart.v1.2" hidden="1">'jfreechart-stats'!$C$1</definedName>
    <definedName name="_xlchart.v1.3" hidden="1">'jfreechart-stats'!$C$2:$C$562</definedName>
    <definedName name="_xlchart.v1.4" hidden="1">'jfreechart-stats'!$B$1</definedName>
    <definedName name="_xlchart.v1.5" hidden="1">'jfreechart-stats'!$B$2:$B$600</definedName>
    <definedName name="_xlchart.v1.6" hidden="1">'jfreechart-stats'!$D$1</definedName>
    <definedName name="_xlchart.v1.7" hidden="1">'jfreechart-stats'!$D$2:$D$633</definedName>
    <definedName name="_xlchart.v1.8" hidden="1">'jfreechart-stats'!$D$1</definedName>
    <definedName name="_xlchart.v1.9" hidden="1">'jfreechart-stats'!$D$2:$D$633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0" i="1" l="1"/>
  <c r="AL7" i="1"/>
  <c r="AL4" i="1" l="1"/>
  <c r="AL14" i="1" l="1"/>
  <c r="AG10" i="1"/>
  <c r="AG5" i="1"/>
  <c r="AG4" i="1"/>
  <c r="AL17" i="1" s="1"/>
  <c r="AL24" i="1"/>
  <c r="AL25" i="1"/>
  <c r="AL29" i="1"/>
  <c r="AL30" i="1"/>
  <c r="AL34" i="1"/>
  <c r="AL35" i="1"/>
  <c r="AI6" i="1"/>
  <c r="AL10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4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G6" i="1"/>
  <c r="AG7" i="1"/>
  <c r="AG8" i="1"/>
  <c r="AG9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X26" i="1"/>
  <c r="X25" i="1"/>
  <c r="X24" i="1"/>
  <c r="O46" i="1"/>
  <c r="O45" i="1"/>
  <c r="O44" i="1"/>
  <c r="G27" i="1"/>
  <c r="G26" i="1"/>
  <c r="G28" i="1"/>
  <c r="G29" i="1" l="1"/>
  <c r="G30" i="1" s="1"/>
  <c r="O47" i="1"/>
  <c r="O49" i="1" s="1"/>
  <c r="X27" i="1"/>
  <c r="X29" i="1" s="1"/>
  <c r="G31" i="1" l="1"/>
  <c r="O48" i="1"/>
  <c r="X28" i="1"/>
</calcChain>
</file>

<file path=xl/sharedStrings.xml><?xml version="1.0" encoding="utf-8"?>
<sst xmlns="http://schemas.openxmlformats.org/spreadsheetml/2006/main" count="401" uniqueCount="382">
  <si>
    <t>class</t>
  </si>
  <si>
    <t>Quartile inférieure</t>
  </si>
  <si>
    <t>Quartile supérieure</t>
  </si>
  <si>
    <t>Mediane</t>
  </si>
  <si>
    <t>Longueur</t>
  </si>
  <si>
    <t>Limite supérieure</t>
  </si>
  <si>
    <t>Limite inférieure</t>
  </si>
  <si>
    <t>Pearson =</t>
  </si>
  <si>
    <t>Pearson=</t>
  </si>
  <si>
    <t>T1.</t>
  </si>
  <si>
    <t>T2.</t>
  </si>
  <si>
    <t>Spearman=</t>
  </si>
  <si>
    <t>a=</t>
  </si>
  <si>
    <t>b=</t>
  </si>
  <si>
    <t>y=</t>
  </si>
  <si>
    <t>DROITES:</t>
  </si>
  <si>
    <t>TLOC</t>
  </si>
  <si>
    <t xml:space="preserve"> WMC</t>
  </si>
  <si>
    <t xml:space="preserve"> TASSERT</t>
  </si>
  <si>
    <t>./src/test/java/org/jfree/chart/annotations/CategoryLineAnnotationTest.java</t>
  </si>
  <si>
    <t>./src/test/java/org/jfree/chart/annotations/CategoryPointerAnnotationTest.java</t>
  </si>
  <si>
    <t>./src/test/java/org/jfree/chart/annotations/CategoryTextAnnotationTest.java</t>
  </si>
  <si>
    <t>./src/test/java/org/jfree/chart/annotations/TextAnnotationTest.java</t>
  </si>
  <si>
    <t>./src/test/java/org/jfree/chart/annotations/XYBoxAnnotationTest.java</t>
  </si>
  <si>
    <t>./src/test/java/org/jfree/chart/annotations/XYDrawableAnnotationTest.java</t>
  </si>
  <si>
    <t>./src/test/java/org/jfree/chart/annotations/XYImageAnnotationTest.java</t>
  </si>
  <si>
    <t>./src/test/java/org/jfree/chart/annotations/XYLineAnnotationTest.java</t>
  </si>
  <si>
    <t>./src/test/java/org/jfree/chart/annotations/XYPointerAnnotationTest.java</t>
  </si>
  <si>
    <t>./src/test/java/org/jfree/chart/annotations/XYPolygonAnnotationTest.java</t>
  </si>
  <si>
    <t>./src/test/java/org/jfree/chart/annotations/XYShapeAnnotationTest.java</t>
  </si>
  <si>
    <t>./src/test/java/org/jfree/chart/annotations/XYTextAnnotationTest.java</t>
  </si>
  <si>
    <t>./src/test/java/org/jfree/chart/annotations/XYTitleAnnotationTest.java</t>
  </si>
  <si>
    <t>./src/test/java/org/jfree/chart/api/RectangleAlignmentTest.java</t>
  </si>
  <si>
    <t>./src/test/java/org/jfree/chart/AreaChartTest.java</t>
  </si>
  <si>
    <t>./src/test/java/org/jfree/chart/axis/AxisLocationTest.java</t>
  </si>
  <si>
    <t>./src/test/java/org/jfree/chart/axis/AxisSpaceTest.java</t>
  </si>
  <si>
    <t>./src/test/java/org/jfree/chart/axis/AxisTest.java</t>
  </si>
  <si>
    <t>./src/test/java/org/jfree/chart/axis/CategoryAnchorTest.java</t>
  </si>
  <si>
    <t>./src/test/java/org/jfree/chart/axis/CategoryAxisTest.java</t>
  </si>
  <si>
    <t>./src/test/java/org/jfree/chart/axis/CategoryLabelPositionsTest.java</t>
  </si>
  <si>
    <t>./src/test/java/org/jfree/chart/axis/CategoryLabelPositionTest.java</t>
  </si>
  <si>
    <t>./src/test/java/org/jfree/chart/axis/CategoryLabelWidthTypeTest.java</t>
  </si>
  <si>
    <t>./src/test/java/org/jfree/chart/axis/CategoryTickTest.java</t>
  </si>
  <si>
    <t>./src/test/java/org/jfree/chart/axis/CyclicNumberAxisTest.java</t>
  </si>
  <si>
    <t>./src/test/java/org/jfree/chart/axis/DateAxisTest.java</t>
  </si>
  <si>
    <t>./src/test/java/org/jfree/chart/axis/DateTickMarkPositionTest.java</t>
  </si>
  <si>
    <t>./src/test/java/org/jfree/chart/axis/DateTickTest.java</t>
  </si>
  <si>
    <t>./src/test/java/org/jfree/chart/axis/DateTickUnitTest.java</t>
  </si>
  <si>
    <t>./src/test/java/org/jfree/chart/axis/ExtendedCategoryAxisTest.java</t>
  </si>
  <si>
    <t>./src/test/java/org/jfree/chart/axis/LogarithmicAxisTest.java</t>
  </si>
  <si>
    <t>./src/test/java/org/jfree/chart/axis/LogAxisTest.java</t>
  </si>
  <si>
    <t>./src/test/java/org/jfree/chart/axis/MarkerAxisBandTest.java</t>
  </si>
  <si>
    <t>./src/test/java/org/jfree/chart/axis/ModuloAxisTest.java</t>
  </si>
  <si>
    <t>./src/test/java/org/jfree/chart/axis/MonthDateFormatTest.java</t>
  </si>
  <si>
    <t>./src/test/java/org/jfree/chart/axis/NumberAxisTest.java</t>
  </si>
  <si>
    <t>./src/test/java/org/jfree/chart/axis/NumberTickUnitTest.java</t>
  </si>
  <si>
    <t>./src/test/java/org/jfree/chart/axis/PeriodAxisLabelInfoTest.java</t>
  </si>
  <si>
    <t>./src/test/java/org/jfree/chart/axis/PeriodAxisTest.java</t>
  </si>
  <si>
    <t>./src/test/java/org/jfree/chart/axis/QuarterDateFormatTest.java</t>
  </si>
  <si>
    <t>./src/test/java/org/jfree/chart/axis/StandardTickUnitSourceTest.java</t>
  </si>
  <si>
    <t>./src/test/java/org/jfree/chart/axis/SubCategoryAxisTest.java</t>
  </si>
  <si>
    <t>./src/test/java/org/jfree/chart/axis/SymbolAxisTest.java</t>
  </si>
  <si>
    <t>./src/test/java/org/jfree/chart/axis/TickUnitsTest.java</t>
  </si>
  <si>
    <t>./src/test/java/org/jfree/chart/axis/ValueAxisTest.java</t>
  </si>
  <si>
    <t>./src/test/java/org/jfree/chart/BarChartTest.java</t>
  </si>
  <si>
    <t>./src/test/java/org/jfree/chart/block/AbstractBlockTest.java</t>
  </si>
  <si>
    <t>./src/test/java/org/jfree/chart/block/BlockBorderTest.java</t>
  </si>
  <si>
    <t>./src/test/java/org/jfree/chart/block/BlockContainerTest.java</t>
  </si>
  <si>
    <t>./src/test/java/org/jfree/chart/block/BorderArrangementTest.java</t>
  </si>
  <si>
    <t>./src/test/java/org/jfree/chart/block/ColorBlockTest.java</t>
  </si>
  <si>
    <t>./src/test/java/org/jfree/chart/block/ColumnArrangementTest.java</t>
  </si>
  <si>
    <t>./src/test/java/org/jfree/chart/block/EmptyBlockTest.java</t>
  </si>
  <si>
    <t>./src/test/java/org/jfree/chart/block/FlowArrangementTest.java</t>
  </si>
  <si>
    <t>./src/test/java/org/jfree/chart/block/GridArrangementTest.java</t>
  </si>
  <si>
    <t>./src/test/java/org/jfree/chart/block/LabelBlockTest.java</t>
  </si>
  <si>
    <t>./src/test/java/org/jfree/chart/block/LineBorderTest.java</t>
  </si>
  <si>
    <t>./src/test/java/org/jfree/chart/block/RectangleConstraintTest.java</t>
  </si>
  <si>
    <t>./src/test/java/org/jfree/chart/ChartRenderingInfoTest.java</t>
  </si>
  <si>
    <t>./src/test/java/org/jfree/chart/entity/CategoryItemEntityTest.java</t>
  </si>
  <si>
    <t>./src/test/java/org/jfree/chart/entity/CategoryLabelEntityTest.java</t>
  </si>
  <si>
    <t>./src/test/java/org/jfree/chart/entity/FlowEntityTest.java</t>
  </si>
  <si>
    <t>./src/test/java/org/jfree/chart/entity/LegendItemEntityTest.java</t>
  </si>
  <si>
    <t>./src/test/java/org/jfree/chart/entity/PieSectionEntityTest.java</t>
  </si>
  <si>
    <t>./src/test/java/org/jfree/chart/entity/StandardEntityCollectionTest.java</t>
  </si>
  <si>
    <t>./src/test/java/org/jfree/chart/entity/TickLabelEntityTest.java</t>
  </si>
  <si>
    <t>./src/test/java/org/jfree/chart/entity/XYItemEntityTest.java</t>
  </si>
  <si>
    <t>./src/test/java/org/jfree/chart/GanttChartTest.java</t>
  </si>
  <si>
    <t>./src/test/java/org/jfree/chart/imagemap/DynamicDriveToolTipTagFragmentGeneratorTest.java</t>
  </si>
  <si>
    <t>./src/test/java/org/jfree/chart/imagemap/ImageMapUtilsTest.java</t>
  </si>
  <si>
    <t>./src/test/java/org/jfree/chart/imagemap/OverLIBToolTipTagFragmentGeneratorTest.java</t>
  </si>
  <si>
    <t>./src/test/java/org/jfree/chart/imagemap/StandardToolTipTagFragmentGeneratorTest.java</t>
  </si>
  <si>
    <t>./src/test/java/org/jfree/chart/imagemap/StandardURLTagFragmentGeneratorTest.java</t>
  </si>
  <si>
    <t>./src/test/java/org/jfree/chart/internal/ArgsTest.java</t>
  </si>
  <si>
    <t>./src/test/java/org/jfree/chart/internal/CloneUtilsTest.java</t>
  </si>
  <si>
    <t>./src/test/java/org/jfree/chart/internal/HashUtilsTest.java</t>
  </si>
  <si>
    <t>./src/test/java/org/jfree/chart/internal/LineUtilsTest.java</t>
  </si>
  <si>
    <t>./src/test/java/org/jfree/chart/internal/SerialUtilsTest.java</t>
  </si>
  <si>
    <t>./src/test/java/org/jfree/chart/internal/ShapeUtilsTest.java</t>
  </si>
  <si>
    <t>./src/test/java/org/jfree/chart/JFreeChartTest.java</t>
  </si>
  <si>
    <t>./src/test/java/org/jfree/chart/labels/BoxAndWhiskerToolTipGeneratorTest.java</t>
  </si>
  <si>
    <t>./src/test/java/org/jfree/chart/labels/BoxAndWhiskerXYToolTipGeneratorTest.java</t>
  </si>
  <si>
    <t>./src/test/java/org/jfree/chart/labels/BubbleXYItemLabelGeneratorTest.java</t>
  </si>
  <si>
    <t>./src/test/java/org/jfree/chart/labels/CustomXYItemLabelGeneratorTest.java</t>
  </si>
  <si>
    <t>./src/test/java/org/jfree/chart/labels/HighLowItemLabelGeneratorTest.java</t>
  </si>
  <si>
    <t>./src/test/java/org/jfree/chart/labels/IntervalCategoryItemLabelGeneratorTest.java</t>
  </si>
  <si>
    <t>./src/test/java/org/jfree/chart/labels/IntervalCategoryToolTipGeneratorTest.java</t>
  </si>
  <si>
    <t>./src/test/java/org/jfree/chart/labels/ItemLabelAnchorTest.java</t>
  </si>
  <si>
    <t>./src/test/java/org/jfree/chart/labels/ItemLabelPositionTest.java</t>
  </si>
  <si>
    <t>./src/test/java/org/jfree/chart/labels/MultipleXYSeriesLabelGeneratorTest.java</t>
  </si>
  <si>
    <t>./src/test/java/org/jfree/chart/labels/StandardCategoryItemLabelGeneratorTest.java</t>
  </si>
  <si>
    <t>./src/test/java/org/jfree/chart/labels/StandardCategorySeriesLabelGeneratorTest.java</t>
  </si>
  <si>
    <t>./src/test/java/org/jfree/chart/labels/StandardCategoryToolTipGeneratorTest.java</t>
  </si>
  <si>
    <t>./src/test/java/org/jfree/chart/labels/StandardFlowLabelGeneratorTest.java</t>
  </si>
  <si>
    <t>./src/test/java/org/jfree/chart/labels/StandardPieSectionLabelGeneratorTest.java</t>
  </si>
  <si>
    <t>./src/test/java/org/jfree/chart/labels/StandardPieToolTipGeneratorTest.java</t>
  </si>
  <si>
    <t>./src/test/java/org/jfree/chart/labels/StandardXYItemLabelGeneratorTest.java</t>
  </si>
  <si>
    <t>./src/test/java/org/jfree/chart/labels/StandardXYSeriesLabelGeneratorTest.java</t>
  </si>
  <si>
    <t>./src/test/java/org/jfree/chart/labels/StandardXYToolTipGeneratorTest.java</t>
  </si>
  <si>
    <t>./src/test/java/org/jfree/chart/labels/StandardXYZToolTipGeneratorTest.java</t>
  </si>
  <si>
    <t>./src/test/java/org/jfree/chart/labels/SymbolicXYItemLabelGeneratorTest.java</t>
  </si>
  <si>
    <t>./src/test/java/org/jfree/chart/legend/LegendGraphicTest.java</t>
  </si>
  <si>
    <t>./src/test/java/org/jfree/chart/legend/LegendTitleTest.java</t>
  </si>
  <si>
    <t>./src/test/java/org/jfree/chart/legend/PaintScaleLegendTest.java</t>
  </si>
  <si>
    <t>./src/test/java/org/jfree/chart/LegendItemCollectionTest.java</t>
  </si>
  <si>
    <t>./src/test/java/org/jfree/chart/LegendItemTest.java</t>
  </si>
  <si>
    <t>./src/test/java/org/jfree/chart/LineChartTest.java</t>
  </si>
  <si>
    <t>./src/test/java/org/jfree/chart/MeterChartTest.java</t>
  </si>
  <si>
    <t>./src/test/java/org/jfree/chart/PieChartTest.java</t>
  </si>
  <si>
    <t>./src/test/java/org/jfree/chart/plot/CategoryMarkerTest.java</t>
  </si>
  <si>
    <t>./src/test/java/org/jfree/chart/plot/CategoryPlotTest.java</t>
  </si>
  <si>
    <t>./src/test/java/org/jfree/chart/plot/CombinedDomainCategoryPlotTest.java</t>
  </si>
  <si>
    <t>./src/test/java/org/jfree/chart/plot/CombinedDomainXYPlotTest.java</t>
  </si>
  <si>
    <t>./src/test/java/org/jfree/chart/plot/CombinedRangeCategoryPlotTest.java</t>
  </si>
  <si>
    <t>./src/test/java/org/jfree/chart/plot/CombinedRangeXYPlotTest.java</t>
  </si>
  <si>
    <t>./src/test/java/org/jfree/chart/plot/compass/ArrowNeedleTest.java</t>
  </si>
  <si>
    <t>./src/test/java/org/jfree/chart/plot/compass/CompassPlotTest.java</t>
  </si>
  <si>
    <t>./src/test/java/org/jfree/chart/plot/compass/LineNeedleTest.java</t>
  </si>
  <si>
    <t>./src/test/java/org/jfree/chart/plot/compass/LongNeedleTest.java</t>
  </si>
  <si>
    <t>./src/test/java/org/jfree/chart/plot/compass/MeterNeedleTest.java</t>
  </si>
  <si>
    <t>./src/test/java/org/jfree/chart/plot/compass/MiddlePinNeedleTest.java</t>
  </si>
  <si>
    <t>./src/test/java/org/jfree/chart/plot/compass/PinNeedleTest.java</t>
  </si>
  <si>
    <t>./src/test/java/org/jfree/chart/plot/compass/PlumNeedleTest.java</t>
  </si>
  <si>
    <t>./src/test/java/org/jfree/chart/plot/compass/PointerNeedleTest.java</t>
  </si>
  <si>
    <t>./src/test/java/org/jfree/chart/plot/compass/ShipNeedleTest.java</t>
  </si>
  <si>
    <t>./src/test/java/org/jfree/chart/plot/compass/WindNeedleTest.java</t>
  </si>
  <si>
    <t>./src/test/java/org/jfree/chart/plot/CrosshairTest.java</t>
  </si>
  <si>
    <t>./src/test/java/org/jfree/chart/plot/DefaultDrawingSupplierTest.java</t>
  </si>
  <si>
    <t>./src/test/java/org/jfree/chart/plot/dial/AbstractDialLayerTest.java</t>
  </si>
  <si>
    <t>./src/test/java/org/jfree/chart/plot/dial/ArcDialFrameTest.java</t>
  </si>
  <si>
    <t>./src/test/java/org/jfree/chart/plot/dial/DialBackgroundTest.java</t>
  </si>
  <si>
    <t>./src/test/java/org/jfree/chart/plot/dial/DialCapTest.java</t>
  </si>
  <si>
    <t>./src/test/java/org/jfree/chart/plot/dial/DialPlotTest.java</t>
  </si>
  <si>
    <t>./src/test/java/org/jfree/chart/plot/dial/DialPointerTest.java</t>
  </si>
  <si>
    <t>./src/test/java/org/jfree/chart/plot/dial/DialTextAnnotationTest.java</t>
  </si>
  <si>
    <t>./src/test/java/org/jfree/chart/plot/dial/DialValueIndicatorTest.java</t>
  </si>
  <si>
    <t>./src/test/java/org/jfree/chart/plot/dial/StandardDialFrameTest.java</t>
  </si>
  <si>
    <t>./src/test/java/org/jfree/chart/plot/dial/StandardDialRangeTest.java</t>
  </si>
  <si>
    <t>./src/test/java/org/jfree/chart/plot/dial/StandardDialScaleTest.java</t>
  </si>
  <si>
    <t>./src/test/java/org/jfree/chart/plot/FastScatterPlotTest.java</t>
  </si>
  <si>
    <t>./src/test/java/org/jfree/chart/plot/flow/FlowPlotTest.java</t>
  </si>
  <si>
    <t>./src/test/java/org/jfree/chart/plot/IntervalMarkerTest.java</t>
  </si>
  <si>
    <t>./src/test/java/org/jfree/chart/plot/MarkerTest.java</t>
  </si>
  <si>
    <t>./src/test/java/org/jfree/chart/plot/MeterIntervalTest.java</t>
  </si>
  <si>
    <t>./src/test/java/org/jfree/chart/plot/MeterPlotTest.java</t>
  </si>
  <si>
    <t>./src/test/java/org/jfree/chart/plot/pie/MultiplePiePlotTest.java</t>
  </si>
  <si>
    <t>./src/test/java/org/jfree/chart/plot/pie/PieLabelRecordTest.java</t>
  </si>
  <si>
    <t>./src/test/java/org/jfree/chart/plot/pie/PiePlotTest.java</t>
  </si>
  <si>
    <t>./src/test/java/org/jfree/chart/plot/PlotOrientationTest.java</t>
  </si>
  <si>
    <t>./src/test/java/org/jfree/chart/plot/PlotRenderingInfoTest.java</t>
  </si>
  <si>
    <t>./src/test/java/org/jfree/chart/plot/PlotTest.java</t>
  </si>
  <si>
    <t>./src/test/java/org/jfree/chart/plot/PolarPlotTest.java</t>
  </si>
  <si>
    <t>./src/test/java/org/jfree/chart/plot/RingPlotTest.java</t>
  </si>
  <si>
    <t>./src/test/java/org/jfree/chart/plot/SpiderWebPlotTest.java</t>
  </si>
  <si>
    <t>./src/test/java/org/jfree/chart/plot/ThermometerPlotTest.java</t>
  </si>
  <si>
    <t>./src/test/java/org/jfree/chart/plot/ValueMarkerTest.java</t>
  </si>
  <si>
    <t>./src/test/java/org/jfree/chart/plot/XYPlotTest.java</t>
  </si>
  <si>
    <t>./src/test/java/org/jfree/chart/renderer/AbstractRendererTest.java</t>
  </si>
  <si>
    <t>./src/test/java/org/jfree/chart/renderer/AreaRendererEndTypeTest.java</t>
  </si>
  <si>
    <t>./src/test/java/org/jfree/chart/renderer/category/AbstractCategoryItemRendererTest.java</t>
  </si>
  <si>
    <t>./src/test/java/org/jfree/chart/renderer/category/AreaRendererTest.java</t>
  </si>
  <si>
    <t>./src/test/java/org/jfree/chart/renderer/category/BarRendererTest.java</t>
  </si>
  <si>
    <t>./src/test/java/org/jfree/chart/renderer/category/BoxAndWhiskerRendererTest.java</t>
  </si>
  <si>
    <t>./src/test/java/org/jfree/chart/renderer/category/CategoryStepRendererTest.java</t>
  </si>
  <si>
    <t>./src/test/java/org/jfree/chart/renderer/category/DefaultCategoryItemRendererTest.java</t>
  </si>
  <si>
    <t>./src/test/java/org/jfree/chart/renderer/category/GanttRendererTest.java</t>
  </si>
  <si>
    <t>./src/test/java/org/jfree/chart/renderer/category/GradientBarPainterTest.java</t>
  </si>
  <si>
    <t>./src/test/java/org/jfree/chart/renderer/category/GroupedStackedBarRendererTest.java</t>
  </si>
  <si>
    <t>./src/test/java/org/jfree/chart/renderer/category/IntervalBarRendererTest.java</t>
  </si>
  <si>
    <t>./src/test/java/org/jfree/chart/renderer/category/LayeredBarRendererTest.java</t>
  </si>
  <si>
    <t>./src/test/java/org/jfree/chart/renderer/category/LevelRendererTest.java</t>
  </si>
  <si>
    <t>./src/test/java/org/jfree/chart/renderer/category/LineAndShapeRendererTest.java</t>
  </si>
  <si>
    <t>./src/test/java/org/jfree/chart/renderer/category/MinMaxCategoryRendererTest.java</t>
  </si>
  <si>
    <t>./src/test/java/org/jfree/chart/renderer/category/ScatterRendererTest.java</t>
  </si>
  <si>
    <t>./src/test/java/org/jfree/chart/renderer/category/StackedAreaRendererTest.java</t>
  </si>
  <si>
    <t>./src/test/java/org/jfree/chart/renderer/category/StackedBarRendererTest.java</t>
  </si>
  <si>
    <t>./src/test/java/org/jfree/chart/renderer/category/StandardBarPainterTest.java</t>
  </si>
  <si>
    <t>./src/test/java/org/jfree/chart/renderer/category/StatisticalBarRendererTest.java</t>
  </si>
  <si>
    <t>./src/test/java/org/jfree/chart/renderer/category/StatisticalLineAndShapeRendererTest.java</t>
  </si>
  <si>
    <t>./src/test/java/org/jfree/chart/renderer/category/WaterfallBarRendererTest.java</t>
  </si>
  <si>
    <t>./src/test/java/org/jfree/chart/renderer/DefaultPolarItemRendererTest.java</t>
  </si>
  <si>
    <t>./src/test/java/org/jfree/chart/renderer/GrayPaintScaleTest.java</t>
  </si>
  <si>
    <t>./src/test/java/org/jfree/chart/renderer/LookupPaintScaleTest.java</t>
  </si>
  <si>
    <t>./src/test/java/org/jfree/chart/renderer/OutlierTest.java</t>
  </si>
  <si>
    <t>./src/test/java/org/jfree/chart/renderer/RendererUtilsTest.java</t>
  </si>
  <si>
    <t>./src/test/java/org/jfree/chart/renderer/xy/AbstractXYItemRendererTest.java</t>
  </si>
  <si>
    <t>./src/test/java/org/jfree/chart/renderer/xy/CandlestickRendererTest.java</t>
  </si>
  <si>
    <t>./src/test/java/org/jfree/chart/renderer/xy/ClusteredXYBarRendererTest.java</t>
  </si>
  <si>
    <t>./src/test/java/org/jfree/chart/renderer/xy/DeviationRendererTest.java</t>
  </si>
  <si>
    <t>./src/test/java/org/jfree/chart/renderer/xy/DeviationStepRendererTest.java</t>
  </si>
  <si>
    <t>./src/test/java/org/jfree/chart/renderer/xy/GradientXYBarPainterTest.java</t>
  </si>
  <si>
    <t>./src/test/java/org/jfree/chart/renderer/xy/HighLowRendererTest.java</t>
  </si>
  <si>
    <t>./src/test/java/org/jfree/chart/renderer/xy/StackedXYAreaRenderer2Test.java</t>
  </si>
  <si>
    <t>./src/test/java/org/jfree/chart/renderer/xy/StackedXYAreaRendererTest.java</t>
  </si>
  <si>
    <t>./src/test/java/org/jfree/chart/renderer/xy/StackedXYBarRendererTest.java</t>
  </si>
  <si>
    <t>./src/test/java/org/jfree/chart/renderer/xy/StandardXYBarPainterTest.java</t>
  </si>
  <si>
    <t>./src/test/java/org/jfree/chart/renderer/xy/StandardXYItemRendererTest.java</t>
  </si>
  <si>
    <t>./src/test/java/org/jfree/chart/renderer/xy/VectorRendererTest.java</t>
  </si>
  <si>
    <t>./src/test/java/org/jfree/chart/renderer/xy/WindItemRendererTest.java</t>
  </si>
  <si>
    <t>./src/test/java/org/jfree/chart/renderer/xy/XYAreaRenderer2Test.java</t>
  </si>
  <si>
    <t>./src/test/java/org/jfree/chart/renderer/xy/XYAreaRendererTest.java</t>
  </si>
  <si>
    <t>./src/test/java/org/jfree/chart/renderer/xy/XYBarRendererTest.java</t>
  </si>
  <si>
    <t>./src/test/java/org/jfree/chart/renderer/xy/XYBlockRendererTest.java</t>
  </si>
  <si>
    <t>./src/test/java/org/jfree/chart/renderer/xy/XYBoxAndWhiskerRendererTest.java</t>
  </si>
  <si>
    <t>./src/test/java/org/jfree/chart/renderer/xy/XYBubbleRendererTest.java</t>
  </si>
  <si>
    <t>./src/test/java/org/jfree/chart/renderer/xy/XYDifferenceRendererTest.java</t>
  </si>
  <si>
    <t>./src/test/java/org/jfree/chart/renderer/xy/XYDotRendererTest.java</t>
  </si>
  <si>
    <t>./src/test/java/org/jfree/chart/renderer/xy/XYErrorRendererTest.java</t>
  </si>
  <si>
    <t>./src/test/java/org/jfree/chart/renderer/xy/XYLineAndShapeRendererTest.java</t>
  </si>
  <si>
    <t>./src/test/java/org/jfree/chart/renderer/xy/XYShapeRendererTest.java</t>
  </si>
  <si>
    <t>./src/test/java/org/jfree/chart/renderer/xy/XYSplineRendererTest.java</t>
  </si>
  <si>
    <t>./src/test/java/org/jfree/chart/renderer/xy/XYStepAreaRendererTest.java</t>
  </si>
  <si>
    <t>./src/test/java/org/jfree/chart/renderer/xy/XYStepRendererTest.java</t>
  </si>
  <si>
    <t>./src/test/java/org/jfree/chart/renderer/xy/YIntervalRendererTest.java</t>
  </si>
  <si>
    <t>./src/test/java/org/jfree/chart/ScatterPlotTest.java</t>
  </si>
  <si>
    <t>./src/test/java/org/jfree/chart/StackedAreaChartTest.java</t>
  </si>
  <si>
    <t>./src/test/java/org/jfree/chart/StackedBarChartTest.java</t>
  </si>
  <si>
    <t>./src/test/java/org/jfree/chart/StandardChartThemeTest.java</t>
  </si>
  <si>
    <t>./src/test/java/org/jfree/chart/swing/ChartPanelTest.java</t>
  </si>
  <si>
    <t>./src/test/java/org/jfree/chart/swing/CrosshairOverlayTest.java</t>
  </si>
  <si>
    <t>./src/test/java/org/jfree/chart/TestUtils.java</t>
  </si>
  <si>
    <t>./src/test/java/org/jfree/chart/text/format/HMSNumberFormatTest.java</t>
  </si>
  <si>
    <t>./src/test/java/org/jfree/chart/text/format/LogFormatTest.java</t>
  </si>
  <si>
    <t>./src/test/java/org/jfree/chart/text/format/RelativeDateFormatTest.java</t>
  </si>
  <si>
    <t>./src/test/java/org/jfree/chart/TimeSeriesChartTest.java</t>
  </si>
  <si>
    <t>./src/test/java/org/jfree/chart/title/CompositeTitleTest.java</t>
  </si>
  <si>
    <t>./src/test/java/org/jfree/chart/title/DateTitleTest.java</t>
  </si>
  <si>
    <t>./src/test/java/org/jfree/chart/title/ImageTitleTest.java</t>
  </si>
  <si>
    <t>./src/test/java/org/jfree/chart/title/ShortTextTitleTest.java</t>
  </si>
  <si>
    <t>./src/test/java/org/jfree/chart/title/TextTitleTest.java</t>
  </si>
  <si>
    <t>./src/test/java/org/jfree/chart/title/TitleTest.java</t>
  </si>
  <si>
    <t>./src/test/java/org/jfree/chart/urls/CustomCategoryURLGeneratorTest.java</t>
  </si>
  <si>
    <t>./src/test/java/org/jfree/chart/urls/CustomPieURLGeneratorTest.java</t>
  </si>
  <si>
    <t>./src/test/java/org/jfree/chart/urls/CustomXYURLGeneratorTest.java</t>
  </si>
  <si>
    <t>./src/test/java/org/jfree/chart/urls/StandardCategoryURLGeneratorTest.java</t>
  </si>
  <si>
    <t>./src/test/java/org/jfree/chart/urls/StandardPieURLGeneratorTest.java</t>
  </si>
  <si>
    <t>./src/test/java/org/jfree/chart/urls/StandardXYURLGeneratorTest.java</t>
  </si>
  <si>
    <t>./src/test/java/org/jfree/chart/urls/TimeSeriesURLGeneratorTest.java</t>
  </si>
  <si>
    <t>./src/test/java/org/jfree/chart/WaterfallChartTest.java</t>
  </si>
  <si>
    <t>./src/test/java/org/jfree/chart/XYAreaChartTest.java</t>
  </si>
  <si>
    <t>./src/test/java/org/jfree/chart/XYBarChartTest.java</t>
  </si>
  <si>
    <t>./src/test/java/org/jfree/chart/XYLineChartTest.java</t>
  </si>
  <si>
    <t>./src/test/java/org/jfree/chart/XYStepAreaChartTest.java</t>
  </si>
  <si>
    <t>./src/test/java/org/jfree/chart/XYStepChartTest.java</t>
  </si>
  <si>
    <t>./src/test/java/org/jfree/data/category/CategoryToPieDatasetTest.java</t>
  </si>
  <si>
    <t>./src/test/java/org/jfree/data/category/DefaultCategoryDatasetTest.java</t>
  </si>
  <si>
    <t>./src/test/java/org/jfree/data/category/DefaultIntervalCategoryDatasetTest.java</t>
  </si>
  <si>
    <t>./src/test/java/org/jfree/data/category/SlidingCategoryDatasetTest.java</t>
  </si>
  <si>
    <t>./src/test/java/org/jfree/data/ComparableObjectItemTest.java</t>
  </si>
  <si>
    <t>./src/test/java/org/jfree/data/ComparableObjectSeriesTest.java</t>
  </si>
  <si>
    <t>./src/test/java/org/jfree/data/DataUtilsTest.java</t>
  </si>
  <si>
    <t>./src/test/java/org/jfree/data/DefaultKeyedValues2DTest.java</t>
  </si>
  <si>
    <t>./src/test/java/org/jfree/data/DefaultKeyedValuesTest.java</t>
  </si>
  <si>
    <t>./src/test/java/org/jfree/data/DefaultKeyedValueTest.java</t>
  </si>
  <si>
    <t>./src/test/java/org/jfree/data/DomainOrderTest.java</t>
  </si>
  <si>
    <t>./src/test/java/org/jfree/data/flow/DefaultFlowDatasetTest.java</t>
  </si>
  <si>
    <t>./src/test/java/org/jfree/data/flow/FlowKeyTest.java</t>
  </si>
  <si>
    <t>./src/test/java/org/jfree/data/flow/NodeKeyTest.java</t>
  </si>
  <si>
    <t>./src/test/java/org/jfree/data/function/LineFunction2DTest.java</t>
  </si>
  <si>
    <t>./src/test/java/org/jfree/data/function/NormalDistributionFunction2DTest.java</t>
  </si>
  <si>
    <t>./src/test/java/org/jfree/data/function/PolynomialFunction2DTest.java</t>
  </si>
  <si>
    <t>./src/test/java/org/jfree/data/function/PowerFunction2DTest.java</t>
  </si>
  <si>
    <t>./src/test/java/org/jfree/data/gantt/SlidingGanttCategoryDatasetTest.java</t>
  </si>
  <si>
    <t>./src/test/java/org/jfree/data/gantt/TaskSeriesCollectionTest.java</t>
  </si>
  <si>
    <t>./src/test/java/org/jfree/data/gantt/TaskSeriesTest.java</t>
  </si>
  <si>
    <t>./src/test/java/org/jfree/data/gantt/TaskTest.java</t>
  </si>
  <si>
    <t>./src/test/java/org/jfree/data/gantt/XYTaskDatasetTest.java</t>
  </si>
  <si>
    <t>./src/test/java/org/jfree/data/general/DatasetUtilsTest.java</t>
  </si>
  <si>
    <t>./src/test/java/org/jfree/data/general/DefaultHeatMapDatasetTest.java</t>
  </si>
  <si>
    <t>./src/test/java/org/jfree/data/general/DefaultKeyedValueDatasetTest.java</t>
  </si>
  <si>
    <t>./src/test/java/org/jfree/data/general/DefaultKeyedValues2DDatasetTest.java</t>
  </si>
  <si>
    <t>./src/test/java/org/jfree/data/general/DefaultKeyedValuesDatasetTest.java</t>
  </si>
  <si>
    <t>./src/test/java/org/jfree/data/general/DefaultPieDatasetTest.java</t>
  </si>
  <si>
    <t>./src/test/java/org/jfree/data/KeyedObjects2DTest.java</t>
  </si>
  <si>
    <t>./src/test/java/org/jfree/data/KeyedObjectsTest.java</t>
  </si>
  <si>
    <t>./src/test/java/org/jfree/data/KeyedObjectTest.java</t>
  </si>
  <si>
    <t>./src/test/java/org/jfree/data/KeyToGroupMapTest.java</t>
  </si>
  <si>
    <t>./src/test/java/org/jfree/data/RangeTest.java</t>
  </si>
  <si>
    <t>./src/test/java/org/jfree/data/RangeTypeTest.java</t>
  </si>
  <si>
    <t>./src/test/java/org/jfree/data/statistics/BoxAndWhiskerCalculatorTest.java</t>
  </si>
  <si>
    <t>./src/test/java/org/jfree/data/statistics/BoxAndWhiskerItemTest.java</t>
  </si>
  <si>
    <t>./src/test/java/org/jfree/data/statistics/DefaultBoxAndWhiskerCategoryDatasetTest.java</t>
  </si>
  <si>
    <t>./src/test/java/org/jfree/data/statistics/DefaultBoxAndWhiskerXYDatasetTest.java</t>
  </si>
  <si>
    <t>./src/test/java/org/jfree/data/statistics/DefaultMultiValueCategoryDatasetTest.java</t>
  </si>
  <si>
    <t>./src/test/java/org/jfree/data/statistics/DefaultStatisticalCategoryDatasetTest.java</t>
  </si>
  <si>
    <t>./src/test/java/org/jfree/data/statistics/HistogramBinTest.java</t>
  </si>
  <si>
    <t>./src/test/java/org/jfree/data/statistics/HistogramDatasetTest.java</t>
  </si>
  <si>
    <t>./src/test/java/org/jfree/data/statistics/MeanAndStandardDeviationTest.java</t>
  </si>
  <si>
    <t>./src/test/java/org/jfree/data/statistics/RegressionTest.java</t>
  </si>
  <si>
    <t>./src/test/java/org/jfree/data/statistics/SimpleHistogramBinTest.java</t>
  </si>
  <si>
    <t>./src/test/java/org/jfree/data/statistics/SimpleHistogramDatasetTest.java</t>
  </si>
  <si>
    <t>./src/test/java/org/jfree/data/statistics/StatisticsTest.java</t>
  </si>
  <si>
    <t>./src/test/java/org/jfree/data/time/DateRangeTest.java</t>
  </si>
  <si>
    <t>./src/test/java/org/jfree/data/time/DayTest.java</t>
  </si>
  <si>
    <t>./src/test/java/org/jfree/data/time/FixedMillisecondTest.java</t>
  </si>
  <si>
    <t>./src/test/java/org/jfree/data/time/HourTest.java</t>
  </si>
  <si>
    <t>./src/test/java/org/jfree/data/time/MillisecondTest.java</t>
  </si>
  <si>
    <t>./src/test/java/org/jfree/data/time/MinuteTest.java</t>
  </si>
  <si>
    <t>./src/test/java/org/jfree/data/time/MonthTest.java</t>
  </si>
  <si>
    <t>./src/test/java/org/jfree/data/time/MovingAverageTest.java</t>
  </si>
  <si>
    <t>./src/test/java/org/jfree/data/time/ohlc/OHLCItemTest.java</t>
  </si>
  <si>
    <t>./src/test/java/org/jfree/data/time/ohlc/OHLCSeriesCollectionTest.java</t>
  </si>
  <si>
    <t>./src/test/java/org/jfree/data/time/ohlc/OHLCSeriesTest.java</t>
  </si>
  <si>
    <t>./src/test/java/org/jfree/data/time/ohlc/OHLCTest.java</t>
  </si>
  <si>
    <t>./src/test/java/org/jfree/data/time/QuarterTest.java</t>
  </si>
  <si>
    <t>./src/test/java/org/jfree/data/time/SecondTest.java</t>
  </si>
  <si>
    <t>./src/test/java/org/jfree/data/time/SimpleTimePeriodTest.java</t>
  </si>
  <si>
    <t>./src/test/java/org/jfree/data/time/TimePeriodAnchorTest.java</t>
  </si>
  <si>
    <t>./src/test/java/org/jfree/data/time/TimePeriodValuesCollectionTest.java</t>
  </si>
  <si>
    <t>./src/test/java/org/jfree/data/time/TimePeriodValuesTest.java</t>
  </si>
  <si>
    <t>./src/test/java/org/jfree/data/time/TimePeriodValueTest.java</t>
  </si>
  <si>
    <t>./src/test/java/org/jfree/data/time/TimeSeriesCollectionTest.java</t>
  </si>
  <si>
    <t>./src/test/java/org/jfree/data/time/TimeSeriesDataItemTest.java</t>
  </si>
  <si>
    <t>./src/test/java/org/jfree/data/time/TimeSeriesTest.java</t>
  </si>
  <si>
    <t>./src/test/java/org/jfree/data/time/TimeTableXYDatasetTest.java</t>
  </si>
  <si>
    <t>./src/test/java/org/jfree/data/time/WeekTest.java</t>
  </si>
  <si>
    <t>./src/test/java/org/jfree/data/time/YearTest.java</t>
  </si>
  <si>
    <t>./src/test/java/org/jfree/data/xy/CategoryTableXYDatasetTest.java</t>
  </si>
  <si>
    <t>./src/test/java/org/jfree/data/xy/DefaultHighLowDatasetTest.java</t>
  </si>
  <si>
    <t>./src/test/java/org/jfree/data/xy/DefaultIntervalXYDatasetTest.java</t>
  </si>
  <si>
    <t>./src/test/java/org/jfree/data/xy/DefaultOHLCDatasetTest.java</t>
  </si>
  <si>
    <t>./src/test/java/org/jfree/data/xy/DefaultTableXYDatasetTest.java</t>
  </si>
  <si>
    <t>./src/test/java/org/jfree/data/xy/DefaultWindDatasetTest.java</t>
  </si>
  <si>
    <t>./src/test/java/org/jfree/data/xy/DefaultXYDatasetTest.java</t>
  </si>
  <si>
    <t>./src/test/java/org/jfree/data/xy/DefaultXYZDatasetTest.java</t>
  </si>
  <si>
    <t>./src/test/java/org/jfree/data/xy/IntervalXYDelegateTest.java</t>
  </si>
  <si>
    <t>./src/test/java/org/jfree/data/xy/MatrixSeriesCollectionTest.java</t>
  </si>
  <si>
    <t>./src/test/java/org/jfree/data/xy/MatrixSeriesTest.java</t>
  </si>
  <si>
    <t>./src/test/java/org/jfree/data/xy/OHLCDataItemTest.java</t>
  </si>
  <si>
    <t>./src/test/java/org/jfree/data/xy/TableXYDatasetTest.java</t>
  </si>
  <si>
    <t>./src/test/java/org/jfree/data/xy/VectorDataItemTest.java</t>
  </si>
  <si>
    <t>./src/test/java/org/jfree/data/xy/VectorSeriesCollectionTest.java</t>
  </si>
  <si>
    <t>./src/test/java/org/jfree/data/xy/VectorSeriesTest.java</t>
  </si>
  <si>
    <t>./src/test/java/org/jfree/data/xy/VectorTest.java</t>
  </si>
  <si>
    <t>./src/test/java/org/jfree/data/xy/XIntervalDataItemTest.java</t>
  </si>
  <si>
    <t>./src/test/java/org/jfree/data/xy/XIntervalSeriesCollectionTest.java</t>
  </si>
  <si>
    <t>./src/test/java/org/jfree/data/xy/XIntervalSeriesTest.java</t>
  </si>
  <si>
    <t>./src/test/java/org/jfree/data/xy/XYBarDatasetTest.java</t>
  </si>
  <si>
    <t>./src/test/java/org/jfree/data/xy/XYCoordinateTest.java</t>
  </si>
  <si>
    <t>./src/test/java/org/jfree/data/xy/XYDataItemTest.java</t>
  </si>
  <si>
    <t>./src/test/java/org/jfree/data/xy/XYIntervalDataItemTest.java</t>
  </si>
  <si>
    <t>./src/test/java/org/jfree/data/xy/XYIntervalSeriesCollectionTest.java</t>
  </si>
  <si>
    <t>./src/test/java/org/jfree/data/xy/XYIntervalSeriesTest.java</t>
  </si>
  <si>
    <t>./src/test/java/org/jfree/data/xy/XYIntervalTest.java</t>
  </si>
  <si>
    <t>./src/test/java/org/jfree/data/xy/XYSeriesCollectionTest.java</t>
  </si>
  <si>
    <t>./src/test/java/org/jfree/data/xy/XYSeriesTest.java</t>
  </si>
  <si>
    <t>./src/test/java/org/jfree/data/xy/YIntervalDataItemTest.java</t>
  </si>
  <si>
    <t>./src/test/java/org/jfree/data/xy/YIntervalSeriesCollectionTest.java</t>
  </si>
  <si>
    <t>./src/test/java/org/jfree/data/xy/YIntervalSeriesTest.java</t>
  </si>
  <si>
    <t>./src/test/java/org/jfree/data/xy/YIntervalTest.java</t>
  </si>
  <si>
    <t>./src/test/java/org/jfree/data/xy/YWithXIntervalTest.java</t>
  </si>
  <si>
    <t>Rank TLOC</t>
  </si>
  <si>
    <t>Rank TASSERT</t>
  </si>
  <si>
    <t xml:space="preserve">Coefficient de corrélation de Pearson entre TLOC  et WMC </t>
  </si>
  <si>
    <t>Coefficient de corrélation de Pearson entre TLOC et TASSERT</t>
  </si>
  <si>
    <t xml:space="preserve">Coefficient de corrélation de rang de Spearman entre TLOC et WMC </t>
  </si>
  <si>
    <t>Coefficient de corrélation de rang de Spearman entre TLOC et TASSERT</t>
  </si>
  <si>
    <t>Coefficient de corrélation de Pearson entre WMC et TASSERT</t>
  </si>
  <si>
    <t>Coefficient de corrélation de rang de Spearman entre WMC et TASSERT</t>
  </si>
  <si>
    <t>Droite de régression pour le cas de TLOC et WMC</t>
  </si>
  <si>
    <t>Droite de régression pour le cas de TLOC et TASSERT</t>
  </si>
  <si>
    <t>Droite de régression pour le cas de WMC et TASSERT</t>
  </si>
  <si>
    <t>-0.03776*x+68.94758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</si>
</sst>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8" fillId="0" borderId="0" xfId="0" applyFont="1"/>
    <xf numFmtId="0" fontId="0" fillId="33" borderId="0" xfId="0" applyFill="1"/>
    <xf numFmtId="0" fontId="0" fillId="33" borderId="0" xfId="0" quotePrefix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WMC/TASSERT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'jfreechart-stats'!$C$1</c:f>
              <c:strCache>
                <c:ptCount val="1"/>
                <c:pt idx="0">
                  <c:v> WMC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'jfreechart-stats'!$C$2:$C$635</c:f>
              <c:numCache>
                <c:formatCode>General</c:formatCode>
                <c:ptCount val="63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12</c:v>
                </c:pt>
                <c:pt idx="4">
                  <c:v>8</c:v>
                </c:pt>
                <c:pt idx="5">
                  <c:v>12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8</c:v>
                </c:pt>
                <c:pt idx="13">
                  <c:v>7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34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20</c:v>
                </c:pt>
                <c:pt idx="31">
                  <c:v>16</c:v>
                </c:pt>
                <c:pt idx="32">
                  <c:v>11</c:v>
                </c:pt>
                <c:pt idx="33">
                  <c:v>8</c:v>
                </c:pt>
                <c:pt idx="34">
                  <c:v>8</c:v>
                </c:pt>
                <c:pt idx="35">
                  <c:v>19</c:v>
                </c:pt>
                <c:pt idx="36">
                  <c:v>8</c:v>
                </c:pt>
                <c:pt idx="37">
                  <c:v>11</c:v>
                </c:pt>
                <c:pt idx="38">
                  <c:v>14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11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10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12</c:v>
                </c:pt>
                <c:pt idx="55">
                  <c:v>8</c:v>
                </c:pt>
                <c:pt idx="56">
                  <c:v>8</c:v>
                </c:pt>
                <c:pt idx="57">
                  <c:v>7</c:v>
                </c:pt>
                <c:pt idx="58">
                  <c:v>9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13</c:v>
                </c:pt>
                <c:pt idx="68">
                  <c:v>8</c:v>
                </c:pt>
                <c:pt idx="69">
                  <c:v>9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7</c:v>
                </c:pt>
                <c:pt idx="74">
                  <c:v>9</c:v>
                </c:pt>
                <c:pt idx="75">
                  <c:v>8</c:v>
                </c:pt>
                <c:pt idx="76">
                  <c:v>11</c:v>
                </c:pt>
                <c:pt idx="77">
                  <c:v>7</c:v>
                </c:pt>
                <c:pt idx="78">
                  <c:v>11</c:v>
                </c:pt>
                <c:pt idx="79">
                  <c:v>28</c:v>
                </c:pt>
                <c:pt idx="80">
                  <c:v>11</c:v>
                </c:pt>
                <c:pt idx="81">
                  <c:v>12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11</c:v>
                </c:pt>
                <c:pt idx="91">
                  <c:v>10</c:v>
                </c:pt>
                <c:pt idx="92">
                  <c:v>9</c:v>
                </c:pt>
                <c:pt idx="93">
                  <c:v>8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10</c:v>
                </c:pt>
                <c:pt idx="98">
                  <c:v>8</c:v>
                </c:pt>
                <c:pt idx="99">
                  <c:v>15</c:v>
                </c:pt>
                <c:pt idx="100">
                  <c:v>8</c:v>
                </c:pt>
                <c:pt idx="101">
                  <c:v>16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17</c:v>
                </c:pt>
                <c:pt idx="106">
                  <c:v>11</c:v>
                </c:pt>
                <c:pt idx="107">
                  <c:v>7</c:v>
                </c:pt>
                <c:pt idx="108">
                  <c:v>10</c:v>
                </c:pt>
                <c:pt idx="109">
                  <c:v>11</c:v>
                </c:pt>
                <c:pt idx="110">
                  <c:v>32</c:v>
                </c:pt>
                <c:pt idx="111">
                  <c:v>11</c:v>
                </c:pt>
                <c:pt idx="112">
                  <c:v>10</c:v>
                </c:pt>
                <c:pt idx="113">
                  <c:v>9</c:v>
                </c:pt>
                <c:pt idx="114">
                  <c:v>10</c:v>
                </c:pt>
                <c:pt idx="115">
                  <c:v>8</c:v>
                </c:pt>
                <c:pt idx="116">
                  <c:v>10</c:v>
                </c:pt>
                <c:pt idx="117">
                  <c:v>8</c:v>
                </c:pt>
                <c:pt idx="118">
                  <c:v>8</c:v>
                </c:pt>
                <c:pt idx="119">
                  <c:v>7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9</c:v>
                </c:pt>
                <c:pt idx="127">
                  <c:v>9</c:v>
                </c:pt>
                <c:pt idx="128">
                  <c:v>8</c:v>
                </c:pt>
                <c:pt idx="129">
                  <c:v>9</c:v>
                </c:pt>
                <c:pt idx="130">
                  <c:v>19</c:v>
                </c:pt>
                <c:pt idx="131">
                  <c:v>8</c:v>
                </c:pt>
                <c:pt idx="132">
                  <c:v>18</c:v>
                </c:pt>
                <c:pt idx="133">
                  <c:v>11</c:v>
                </c:pt>
                <c:pt idx="134">
                  <c:v>9</c:v>
                </c:pt>
                <c:pt idx="135">
                  <c:v>8</c:v>
                </c:pt>
                <c:pt idx="136">
                  <c:v>9</c:v>
                </c:pt>
                <c:pt idx="137">
                  <c:v>8</c:v>
                </c:pt>
                <c:pt idx="138">
                  <c:v>10</c:v>
                </c:pt>
                <c:pt idx="139">
                  <c:v>11</c:v>
                </c:pt>
                <c:pt idx="140">
                  <c:v>9</c:v>
                </c:pt>
                <c:pt idx="141">
                  <c:v>17</c:v>
                </c:pt>
                <c:pt idx="142">
                  <c:v>42</c:v>
                </c:pt>
                <c:pt idx="143">
                  <c:v>8</c:v>
                </c:pt>
                <c:pt idx="144">
                  <c:v>14</c:v>
                </c:pt>
                <c:pt idx="145">
                  <c:v>10</c:v>
                </c:pt>
                <c:pt idx="146">
                  <c:v>8</c:v>
                </c:pt>
                <c:pt idx="147">
                  <c:v>15</c:v>
                </c:pt>
                <c:pt idx="148">
                  <c:v>9</c:v>
                </c:pt>
                <c:pt idx="149">
                  <c:v>8</c:v>
                </c:pt>
                <c:pt idx="150">
                  <c:v>10</c:v>
                </c:pt>
                <c:pt idx="151">
                  <c:v>14</c:v>
                </c:pt>
                <c:pt idx="152">
                  <c:v>9</c:v>
                </c:pt>
                <c:pt idx="153">
                  <c:v>11</c:v>
                </c:pt>
                <c:pt idx="154">
                  <c:v>12</c:v>
                </c:pt>
                <c:pt idx="155">
                  <c:v>13</c:v>
                </c:pt>
                <c:pt idx="156">
                  <c:v>37</c:v>
                </c:pt>
                <c:pt idx="157">
                  <c:v>64</c:v>
                </c:pt>
                <c:pt idx="158">
                  <c:v>9</c:v>
                </c:pt>
                <c:pt idx="159">
                  <c:v>8</c:v>
                </c:pt>
                <c:pt idx="160">
                  <c:v>9</c:v>
                </c:pt>
                <c:pt idx="161">
                  <c:v>22</c:v>
                </c:pt>
                <c:pt idx="162">
                  <c:v>15</c:v>
                </c:pt>
                <c:pt idx="163">
                  <c:v>9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9</c:v>
                </c:pt>
                <c:pt idx="168">
                  <c:v>9</c:v>
                </c:pt>
                <c:pt idx="169">
                  <c:v>8</c:v>
                </c:pt>
                <c:pt idx="170">
                  <c:v>9</c:v>
                </c:pt>
                <c:pt idx="171">
                  <c:v>22</c:v>
                </c:pt>
                <c:pt idx="172">
                  <c:v>8</c:v>
                </c:pt>
                <c:pt idx="173">
                  <c:v>13</c:v>
                </c:pt>
                <c:pt idx="174">
                  <c:v>9</c:v>
                </c:pt>
                <c:pt idx="175">
                  <c:v>9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20</c:v>
                </c:pt>
                <c:pt idx="180">
                  <c:v>8</c:v>
                </c:pt>
                <c:pt idx="181">
                  <c:v>11</c:v>
                </c:pt>
                <c:pt idx="182">
                  <c:v>12</c:v>
                </c:pt>
                <c:pt idx="183">
                  <c:v>9</c:v>
                </c:pt>
                <c:pt idx="184">
                  <c:v>18</c:v>
                </c:pt>
                <c:pt idx="185">
                  <c:v>9</c:v>
                </c:pt>
                <c:pt idx="186">
                  <c:v>11</c:v>
                </c:pt>
                <c:pt idx="187">
                  <c:v>11</c:v>
                </c:pt>
                <c:pt idx="188">
                  <c:v>9</c:v>
                </c:pt>
                <c:pt idx="189">
                  <c:v>9</c:v>
                </c:pt>
                <c:pt idx="190">
                  <c:v>8</c:v>
                </c:pt>
                <c:pt idx="191">
                  <c:v>10</c:v>
                </c:pt>
                <c:pt idx="192">
                  <c:v>9</c:v>
                </c:pt>
                <c:pt idx="193">
                  <c:v>10</c:v>
                </c:pt>
                <c:pt idx="194">
                  <c:v>9</c:v>
                </c:pt>
                <c:pt idx="195">
                  <c:v>8</c:v>
                </c:pt>
                <c:pt idx="196">
                  <c:v>10</c:v>
                </c:pt>
                <c:pt idx="197">
                  <c:v>9</c:v>
                </c:pt>
                <c:pt idx="198">
                  <c:v>9</c:v>
                </c:pt>
                <c:pt idx="199">
                  <c:v>10</c:v>
                </c:pt>
                <c:pt idx="200">
                  <c:v>16</c:v>
                </c:pt>
                <c:pt idx="201">
                  <c:v>23</c:v>
                </c:pt>
                <c:pt idx="202">
                  <c:v>13</c:v>
                </c:pt>
                <c:pt idx="203">
                  <c:v>12</c:v>
                </c:pt>
                <c:pt idx="204">
                  <c:v>10</c:v>
                </c:pt>
                <c:pt idx="205">
                  <c:v>26</c:v>
                </c:pt>
                <c:pt idx="206">
                  <c:v>10</c:v>
                </c:pt>
                <c:pt idx="207">
                  <c:v>13</c:v>
                </c:pt>
                <c:pt idx="208">
                  <c:v>11</c:v>
                </c:pt>
                <c:pt idx="209">
                  <c:v>11</c:v>
                </c:pt>
                <c:pt idx="210">
                  <c:v>17</c:v>
                </c:pt>
                <c:pt idx="211">
                  <c:v>9</c:v>
                </c:pt>
                <c:pt idx="212">
                  <c:v>9</c:v>
                </c:pt>
                <c:pt idx="213">
                  <c:v>10</c:v>
                </c:pt>
                <c:pt idx="214">
                  <c:v>10</c:v>
                </c:pt>
                <c:pt idx="215">
                  <c:v>11</c:v>
                </c:pt>
                <c:pt idx="216">
                  <c:v>11</c:v>
                </c:pt>
                <c:pt idx="217">
                  <c:v>9</c:v>
                </c:pt>
                <c:pt idx="218">
                  <c:v>16</c:v>
                </c:pt>
                <c:pt idx="219">
                  <c:v>9</c:v>
                </c:pt>
                <c:pt idx="220">
                  <c:v>12</c:v>
                </c:pt>
                <c:pt idx="221">
                  <c:v>15</c:v>
                </c:pt>
                <c:pt idx="222">
                  <c:v>9</c:v>
                </c:pt>
                <c:pt idx="223">
                  <c:v>16</c:v>
                </c:pt>
                <c:pt idx="224">
                  <c:v>10</c:v>
                </c:pt>
                <c:pt idx="225">
                  <c:v>9</c:v>
                </c:pt>
                <c:pt idx="226">
                  <c:v>9</c:v>
                </c:pt>
                <c:pt idx="227">
                  <c:v>11</c:v>
                </c:pt>
                <c:pt idx="228">
                  <c:v>8</c:v>
                </c:pt>
                <c:pt idx="229">
                  <c:v>9</c:v>
                </c:pt>
                <c:pt idx="230">
                  <c:v>8</c:v>
                </c:pt>
                <c:pt idx="231">
                  <c:v>12</c:v>
                </c:pt>
                <c:pt idx="232">
                  <c:v>9</c:v>
                </c:pt>
                <c:pt idx="233">
                  <c:v>12</c:v>
                </c:pt>
                <c:pt idx="234">
                  <c:v>10</c:v>
                </c:pt>
                <c:pt idx="235">
                  <c:v>9</c:v>
                </c:pt>
                <c:pt idx="236">
                  <c:v>8</c:v>
                </c:pt>
                <c:pt idx="237">
                  <c:v>9</c:v>
                </c:pt>
                <c:pt idx="238">
                  <c:v>11</c:v>
                </c:pt>
                <c:pt idx="239">
                  <c:v>11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13</c:v>
                </c:pt>
                <c:pt idx="245">
                  <c:v>18</c:v>
                </c:pt>
                <c:pt idx="246">
                  <c:v>24</c:v>
                </c:pt>
                <c:pt idx="247">
                  <c:v>17</c:v>
                </c:pt>
                <c:pt idx="248">
                  <c:v>11</c:v>
                </c:pt>
                <c:pt idx="249">
                  <c:v>11</c:v>
                </c:pt>
                <c:pt idx="250">
                  <c:v>13</c:v>
                </c:pt>
                <c:pt idx="251">
                  <c:v>22</c:v>
                </c:pt>
                <c:pt idx="252">
                  <c:v>19</c:v>
                </c:pt>
                <c:pt idx="253">
                  <c:v>11</c:v>
                </c:pt>
                <c:pt idx="254">
                  <c:v>9</c:v>
                </c:pt>
                <c:pt idx="255">
                  <c:v>10</c:v>
                </c:pt>
                <c:pt idx="256">
                  <c:v>8</c:v>
                </c:pt>
                <c:pt idx="257">
                  <c:v>8</c:v>
                </c:pt>
                <c:pt idx="258">
                  <c:v>9</c:v>
                </c:pt>
                <c:pt idx="259">
                  <c:v>9</c:v>
                </c:pt>
                <c:pt idx="260">
                  <c:v>12</c:v>
                </c:pt>
                <c:pt idx="261">
                  <c:v>9</c:v>
                </c:pt>
                <c:pt idx="262">
                  <c:v>13</c:v>
                </c:pt>
                <c:pt idx="263">
                  <c:v>34</c:v>
                </c:pt>
                <c:pt idx="264">
                  <c:v>10</c:v>
                </c:pt>
                <c:pt idx="265">
                  <c:v>8</c:v>
                </c:pt>
                <c:pt idx="266">
                  <c:v>11</c:v>
                </c:pt>
                <c:pt idx="267">
                  <c:v>57</c:v>
                </c:pt>
                <c:pt idx="268">
                  <c:v>10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13</c:v>
                </c:pt>
                <c:pt idx="273">
                  <c:v>17</c:v>
                </c:pt>
                <c:pt idx="274">
                  <c:v>14</c:v>
                </c:pt>
                <c:pt idx="275">
                  <c:v>8</c:v>
                </c:pt>
                <c:pt idx="276">
                  <c:v>11</c:v>
                </c:pt>
                <c:pt idx="277">
                  <c:v>28</c:v>
                </c:pt>
                <c:pt idx="278">
                  <c:v>9</c:v>
                </c:pt>
                <c:pt idx="279">
                  <c:v>8</c:v>
                </c:pt>
                <c:pt idx="280">
                  <c:v>8</c:v>
                </c:pt>
                <c:pt idx="281">
                  <c:v>15</c:v>
                </c:pt>
                <c:pt idx="282">
                  <c:v>11</c:v>
                </c:pt>
                <c:pt idx="283">
                  <c:v>13</c:v>
                </c:pt>
                <c:pt idx="284">
                  <c:v>16</c:v>
                </c:pt>
                <c:pt idx="285">
                  <c:v>8</c:v>
                </c:pt>
                <c:pt idx="286">
                  <c:v>15</c:v>
                </c:pt>
                <c:pt idx="287">
                  <c:v>8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19</c:v>
                </c:pt>
                <c:pt idx="292">
                  <c:v>8</c:v>
                </c:pt>
                <c:pt idx="293">
                  <c:v>23</c:v>
                </c:pt>
                <c:pt idx="294">
                  <c:v>9</c:v>
                </c:pt>
                <c:pt idx="295">
                  <c:v>18</c:v>
                </c:pt>
                <c:pt idx="296">
                  <c:v>19</c:v>
                </c:pt>
                <c:pt idx="297">
                  <c:v>18</c:v>
                </c:pt>
                <c:pt idx="298">
                  <c:v>20</c:v>
                </c:pt>
                <c:pt idx="299">
                  <c:v>8</c:v>
                </c:pt>
                <c:pt idx="300">
                  <c:v>10</c:v>
                </c:pt>
                <c:pt idx="301">
                  <c:v>12</c:v>
                </c:pt>
                <c:pt idx="302">
                  <c:v>12</c:v>
                </c:pt>
                <c:pt idx="303">
                  <c:v>8</c:v>
                </c:pt>
                <c:pt idx="304">
                  <c:v>20</c:v>
                </c:pt>
                <c:pt idx="305">
                  <c:v>17</c:v>
                </c:pt>
                <c:pt idx="306">
                  <c:v>10</c:v>
                </c:pt>
                <c:pt idx="307">
                  <c:v>8</c:v>
                </c:pt>
                <c:pt idx="308">
                  <c:v>12</c:v>
                </c:pt>
                <c:pt idx="309">
                  <c:v>19</c:v>
                </c:pt>
                <c:pt idx="310">
                  <c:v>8</c:v>
                </c:pt>
                <c:pt idx="311">
                  <c:v>19</c:v>
                </c:pt>
                <c:pt idx="312">
                  <c:v>8</c:v>
                </c:pt>
                <c:pt idx="313">
                  <c:v>38</c:v>
                </c:pt>
                <c:pt idx="314">
                  <c:v>12</c:v>
                </c:pt>
                <c:pt idx="315">
                  <c:v>35</c:v>
                </c:pt>
                <c:pt idx="316">
                  <c:v>17</c:v>
                </c:pt>
                <c:pt idx="317">
                  <c:v>12</c:v>
                </c:pt>
                <c:pt idx="318">
                  <c:v>9</c:v>
                </c:pt>
                <c:pt idx="319">
                  <c:v>23</c:v>
                </c:pt>
                <c:pt idx="320">
                  <c:v>10</c:v>
                </c:pt>
                <c:pt idx="321">
                  <c:v>12</c:v>
                </c:pt>
                <c:pt idx="322">
                  <c:v>17</c:v>
                </c:pt>
                <c:pt idx="323">
                  <c:v>14</c:v>
                </c:pt>
                <c:pt idx="324">
                  <c:v>14</c:v>
                </c:pt>
                <c:pt idx="325">
                  <c:v>8</c:v>
                </c:pt>
                <c:pt idx="326">
                  <c:v>9</c:v>
                </c:pt>
                <c:pt idx="327">
                  <c:v>8</c:v>
                </c:pt>
                <c:pt idx="328">
                  <c:v>8</c:v>
                </c:pt>
                <c:pt idx="329">
                  <c:v>16</c:v>
                </c:pt>
                <c:pt idx="330">
                  <c:v>8</c:v>
                </c:pt>
                <c:pt idx="331">
                  <c:v>11</c:v>
                </c:pt>
                <c:pt idx="332">
                  <c:v>14</c:v>
                </c:pt>
                <c:pt idx="333">
                  <c:v>8</c:v>
                </c:pt>
                <c:pt idx="334">
                  <c:v>10</c:v>
                </c:pt>
                <c:pt idx="335">
                  <c:v>12</c:v>
                </c:pt>
                <c:pt idx="336">
                  <c:v>15</c:v>
                </c:pt>
                <c:pt idx="337">
                  <c:v>9</c:v>
                </c:pt>
                <c:pt idx="338">
                  <c:v>8</c:v>
                </c:pt>
                <c:pt idx="339">
                  <c:v>8</c:v>
                </c:pt>
                <c:pt idx="340">
                  <c:v>10</c:v>
                </c:pt>
                <c:pt idx="341">
                  <c:v>11</c:v>
                </c:pt>
                <c:pt idx="342">
                  <c:v>14</c:v>
                </c:pt>
                <c:pt idx="343">
                  <c:v>8</c:v>
                </c:pt>
                <c:pt idx="344">
                  <c:v>19</c:v>
                </c:pt>
                <c:pt idx="345">
                  <c:v>37</c:v>
                </c:pt>
                <c:pt idx="346">
                  <c:v>10</c:v>
                </c:pt>
                <c:pt idx="347">
                  <c:v>11</c:v>
                </c:pt>
                <c:pt idx="348">
                  <c:v>13</c:v>
                </c:pt>
                <c:pt idx="349">
                  <c:v>8</c:v>
                </c:pt>
                <c:pt idx="350">
                  <c:v>8</c:v>
                </c:pt>
              </c:numCache>
            </c:numRef>
          </c:xVal>
          <c:yVal>
            <c:numRef>
              <c:f>'jfreechart-stats'!$D$2:$D$634</c:f>
              <c:numCache>
                <c:formatCode>General</c:formatCode>
                <c:ptCount val="633"/>
                <c:pt idx="0">
                  <c:v>27</c:v>
                </c:pt>
                <c:pt idx="1">
                  <c:v>30</c:v>
                </c:pt>
                <c:pt idx="2">
                  <c:v>14</c:v>
                </c:pt>
                <c:pt idx="3">
                  <c:v>22</c:v>
                </c:pt>
                <c:pt idx="4">
                  <c:v>21</c:v>
                </c:pt>
                <c:pt idx="5">
                  <c:v>18</c:v>
                </c:pt>
                <c:pt idx="6">
                  <c:v>10</c:v>
                </c:pt>
                <c:pt idx="7">
                  <c:v>33</c:v>
                </c:pt>
                <c:pt idx="8">
                  <c:v>30</c:v>
                </c:pt>
                <c:pt idx="9">
                  <c:v>17</c:v>
                </c:pt>
                <c:pt idx="10">
                  <c:v>17</c:v>
                </c:pt>
                <c:pt idx="11">
                  <c:v>32</c:v>
                </c:pt>
                <c:pt idx="12">
                  <c:v>13</c:v>
                </c:pt>
                <c:pt idx="13">
                  <c:v>12</c:v>
                </c:pt>
                <c:pt idx="14">
                  <c:v>5</c:v>
                </c:pt>
                <c:pt idx="15">
                  <c:v>8</c:v>
                </c:pt>
                <c:pt idx="16">
                  <c:v>14</c:v>
                </c:pt>
                <c:pt idx="17">
                  <c:v>57</c:v>
                </c:pt>
                <c:pt idx="18">
                  <c:v>9</c:v>
                </c:pt>
                <c:pt idx="19">
                  <c:v>38</c:v>
                </c:pt>
                <c:pt idx="20">
                  <c:v>12</c:v>
                </c:pt>
                <c:pt idx="21">
                  <c:v>17</c:v>
                </c:pt>
                <c:pt idx="22">
                  <c:v>6</c:v>
                </c:pt>
                <c:pt idx="23">
                  <c:v>17</c:v>
                </c:pt>
                <c:pt idx="24">
                  <c:v>19</c:v>
                </c:pt>
                <c:pt idx="25">
                  <c:v>203</c:v>
                </c:pt>
                <c:pt idx="26">
                  <c:v>10</c:v>
                </c:pt>
                <c:pt idx="27">
                  <c:v>19</c:v>
                </c:pt>
                <c:pt idx="28">
                  <c:v>4</c:v>
                </c:pt>
                <c:pt idx="29">
                  <c:v>24</c:v>
                </c:pt>
                <c:pt idx="30">
                  <c:v>13</c:v>
                </c:pt>
                <c:pt idx="31">
                  <c:v>35</c:v>
                </c:pt>
                <c:pt idx="32">
                  <c:v>14</c:v>
                </c:pt>
                <c:pt idx="33">
                  <c:v>9</c:v>
                </c:pt>
                <c:pt idx="34">
                  <c:v>18</c:v>
                </c:pt>
                <c:pt idx="35">
                  <c:v>61</c:v>
                </c:pt>
                <c:pt idx="36">
                  <c:v>9</c:v>
                </c:pt>
                <c:pt idx="37">
                  <c:v>26</c:v>
                </c:pt>
                <c:pt idx="38">
                  <c:v>47</c:v>
                </c:pt>
                <c:pt idx="39">
                  <c:v>14</c:v>
                </c:pt>
                <c:pt idx="40">
                  <c:v>2</c:v>
                </c:pt>
                <c:pt idx="41">
                  <c:v>14</c:v>
                </c:pt>
                <c:pt idx="42">
                  <c:v>16</c:v>
                </c:pt>
                <c:pt idx="43">
                  <c:v>6</c:v>
                </c:pt>
                <c:pt idx="44">
                  <c:v>39</c:v>
                </c:pt>
                <c:pt idx="45">
                  <c:v>5</c:v>
                </c:pt>
                <c:pt idx="46">
                  <c:v>26</c:v>
                </c:pt>
                <c:pt idx="47">
                  <c:v>8</c:v>
                </c:pt>
                <c:pt idx="48">
                  <c:v>10</c:v>
                </c:pt>
                <c:pt idx="49">
                  <c:v>154</c:v>
                </c:pt>
                <c:pt idx="50">
                  <c:v>14</c:v>
                </c:pt>
                <c:pt idx="51">
                  <c:v>12</c:v>
                </c:pt>
                <c:pt idx="52">
                  <c:v>10</c:v>
                </c:pt>
                <c:pt idx="53">
                  <c:v>12</c:v>
                </c:pt>
                <c:pt idx="54">
                  <c:v>38</c:v>
                </c:pt>
                <c:pt idx="55">
                  <c:v>20</c:v>
                </c:pt>
                <c:pt idx="56">
                  <c:v>10</c:v>
                </c:pt>
                <c:pt idx="57">
                  <c:v>18</c:v>
                </c:pt>
                <c:pt idx="58">
                  <c:v>16</c:v>
                </c:pt>
                <c:pt idx="59">
                  <c:v>11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19</c:v>
                </c:pt>
                <c:pt idx="64">
                  <c:v>9</c:v>
                </c:pt>
                <c:pt idx="65">
                  <c:v>11</c:v>
                </c:pt>
                <c:pt idx="66">
                  <c:v>15</c:v>
                </c:pt>
                <c:pt idx="67">
                  <c:v>4</c:v>
                </c:pt>
                <c:pt idx="68">
                  <c:v>2</c:v>
                </c:pt>
                <c:pt idx="69">
                  <c:v>17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5</c:v>
                </c:pt>
                <c:pt idx="75">
                  <c:v>2</c:v>
                </c:pt>
                <c:pt idx="76">
                  <c:v>34</c:v>
                </c:pt>
                <c:pt idx="77">
                  <c:v>3</c:v>
                </c:pt>
                <c:pt idx="78">
                  <c:v>13</c:v>
                </c:pt>
                <c:pt idx="79">
                  <c:v>50</c:v>
                </c:pt>
                <c:pt idx="80">
                  <c:v>12</c:v>
                </c:pt>
                <c:pt idx="81">
                  <c:v>15</c:v>
                </c:pt>
                <c:pt idx="82">
                  <c:v>27</c:v>
                </c:pt>
                <c:pt idx="83">
                  <c:v>5</c:v>
                </c:pt>
                <c:pt idx="84">
                  <c:v>13</c:v>
                </c:pt>
                <c:pt idx="85">
                  <c:v>13</c:v>
                </c:pt>
                <c:pt idx="86">
                  <c:v>14</c:v>
                </c:pt>
                <c:pt idx="87">
                  <c:v>3</c:v>
                </c:pt>
                <c:pt idx="88">
                  <c:v>2</c:v>
                </c:pt>
                <c:pt idx="89">
                  <c:v>15</c:v>
                </c:pt>
                <c:pt idx="90">
                  <c:v>19</c:v>
                </c:pt>
                <c:pt idx="91">
                  <c:v>12</c:v>
                </c:pt>
                <c:pt idx="92">
                  <c:v>16</c:v>
                </c:pt>
                <c:pt idx="93">
                  <c:v>3</c:v>
                </c:pt>
                <c:pt idx="94">
                  <c:v>19</c:v>
                </c:pt>
                <c:pt idx="95">
                  <c:v>19</c:v>
                </c:pt>
                <c:pt idx="96">
                  <c:v>32</c:v>
                </c:pt>
                <c:pt idx="97">
                  <c:v>13</c:v>
                </c:pt>
                <c:pt idx="98">
                  <c:v>21</c:v>
                </c:pt>
                <c:pt idx="99">
                  <c:v>23</c:v>
                </c:pt>
                <c:pt idx="100">
                  <c:v>9</c:v>
                </c:pt>
                <c:pt idx="101">
                  <c:v>41</c:v>
                </c:pt>
                <c:pt idx="102">
                  <c:v>22</c:v>
                </c:pt>
                <c:pt idx="103">
                  <c:v>28</c:v>
                </c:pt>
                <c:pt idx="104">
                  <c:v>9</c:v>
                </c:pt>
                <c:pt idx="105">
                  <c:v>46</c:v>
                </c:pt>
                <c:pt idx="106">
                  <c:v>5</c:v>
                </c:pt>
                <c:pt idx="107">
                  <c:v>1</c:v>
                </c:pt>
                <c:pt idx="108">
                  <c:v>2</c:v>
                </c:pt>
                <c:pt idx="109">
                  <c:v>25</c:v>
                </c:pt>
                <c:pt idx="110">
                  <c:v>220</c:v>
                </c:pt>
                <c:pt idx="111">
                  <c:v>9</c:v>
                </c:pt>
                <c:pt idx="112">
                  <c:v>10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17</c:v>
                </c:pt>
                <c:pt idx="117">
                  <c:v>6</c:v>
                </c:pt>
                <c:pt idx="118">
                  <c:v>6</c:v>
                </c:pt>
                <c:pt idx="119">
                  <c:v>15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39</c:v>
                </c:pt>
                <c:pt idx="127">
                  <c:v>27</c:v>
                </c:pt>
                <c:pt idx="128">
                  <c:v>11</c:v>
                </c:pt>
                <c:pt idx="129">
                  <c:v>25</c:v>
                </c:pt>
                <c:pt idx="130">
                  <c:v>19</c:v>
                </c:pt>
                <c:pt idx="131">
                  <c:v>22</c:v>
                </c:pt>
                <c:pt idx="132">
                  <c:v>37</c:v>
                </c:pt>
                <c:pt idx="133">
                  <c:v>24</c:v>
                </c:pt>
                <c:pt idx="134">
                  <c:v>22</c:v>
                </c:pt>
                <c:pt idx="135">
                  <c:v>37</c:v>
                </c:pt>
                <c:pt idx="136">
                  <c:v>19</c:v>
                </c:pt>
                <c:pt idx="137">
                  <c:v>17</c:v>
                </c:pt>
                <c:pt idx="138">
                  <c:v>61</c:v>
                </c:pt>
                <c:pt idx="139">
                  <c:v>38</c:v>
                </c:pt>
                <c:pt idx="140">
                  <c:v>42</c:v>
                </c:pt>
                <c:pt idx="141">
                  <c:v>18</c:v>
                </c:pt>
                <c:pt idx="142">
                  <c:v>55</c:v>
                </c:pt>
                <c:pt idx="143">
                  <c:v>6</c:v>
                </c:pt>
                <c:pt idx="144">
                  <c:v>49</c:v>
                </c:pt>
                <c:pt idx="145">
                  <c:v>32</c:v>
                </c:pt>
                <c:pt idx="146">
                  <c:v>18</c:v>
                </c:pt>
                <c:pt idx="147">
                  <c:v>142</c:v>
                </c:pt>
                <c:pt idx="148">
                  <c:v>6</c:v>
                </c:pt>
                <c:pt idx="149">
                  <c:v>18</c:v>
                </c:pt>
                <c:pt idx="150">
                  <c:v>30</c:v>
                </c:pt>
                <c:pt idx="151">
                  <c:v>89</c:v>
                </c:pt>
                <c:pt idx="152">
                  <c:v>28</c:v>
                </c:pt>
                <c:pt idx="153">
                  <c:v>69</c:v>
                </c:pt>
                <c:pt idx="154">
                  <c:v>37</c:v>
                </c:pt>
                <c:pt idx="155">
                  <c:v>42</c:v>
                </c:pt>
                <c:pt idx="156">
                  <c:v>241</c:v>
                </c:pt>
                <c:pt idx="157">
                  <c:v>185</c:v>
                </c:pt>
                <c:pt idx="158">
                  <c:v>5</c:v>
                </c:pt>
                <c:pt idx="159">
                  <c:v>65</c:v>
                </c:pt>
                <c:pt idx="160">
                  <c:v>13</c:v>
                </c:pt>
                <c:pt idx="161">
                  <c:v>50</c:v>
                </c:pt>
                <c:pt idx="162">
                  <c:v>38</c:v>
                </c:pt>
                <c:pt idx="163">
                  <c:v>11</c:v>
                </c:pt>
                <c:pt idx="164">
                  <c:v>8</c:v>
                </c:pt>
                <c:pt idx="165">
                  <c:v>16</c:v>
                </c:pt>
                <c:pt idx="166">
                  <c:v>12</c:v>
                </c:pt>
                <c:pt idx="167">
                  <c:v>16</c:v>
                </c:pt>
                <c:pt idx="168">
                  <c:v>14</c:v>
                </c:pt>
                <c:pt idx="169">
                  <c:v>12</c:v>
                </c:pt>
                <c:pt idx="170">
                  <c:v>17</c:v>
                </c:pt>
                <c:pt idx="171">
                  <c:v>37</c:v>
                </c:pt>
                <c:pt idx="172">
                  <c:v>14</c:v>
                </c:pt>
                <c:pt idx="173">
                  <c:v>28</c:v>
                </c:pt>
                <c:pt idx="174">
                  <c:v>17</c:v>
                </c:pt>
                <c:pt idx="175">
                  <c:v>18</c:v>
                </c:pt>
                <c:pt idx="176">
                  <c:v>6</c:v>
                </c:pt>
                <c:pt idx="177">
                  <c:v>20</c:v>
                </c:pt>
                <c:pt idx="178">
                  <c:v>22</c:v>
                </c:pt>
                <c:pt idx="179">
                  <c:v>31</c:v>
                </c:pt>
                <c:pt idx="180">
                  <c:v>11</c:v>
                </c:pt>
                <c:pt idx="181">
                  <c:v>20</c:v>
                </c:pt>
                <c:pt idx="182">
                  <c:v>49</c:v>
                </c:pt>
                <c:pt idx="183">
                  <c:v>13</c:v>
                </c:pt>
                <c:pt idx="184">
                  <c:v>120</c:v>
                </c:pt>
                <c:pt idx="185">
                  <c:v>20</c:v>
                </c:pt>
                <c:pt idx="186">
                  <c:v>38</c:v>
                </c:pt>
                <c:pt idx="187">
                  <c:v>18</c:v>
                </c:pt>
                <c:pt idx="188">
                  <c:v>11</c:v>
                </c:pt>
                <c:pt idx="189">
                  <c:v>11</c:v>
                </c:pt>
                <c:pt idx="190">
                  <c:v>12</c:v>
                </c:pt>
                <c:pt idx="191">
                  <c:v>22</c:v>
                </c:pt>
                <c:pt idx="192">
                  <c:v>16</c:v>
                </c:pt>
                <c:pt idx="193">
                  <c:v>15</c:v>
                </c:pt>
                <c:pt idx="194">
                  <c:v>18</c:v>
                </c:pt>
                <c:pt idx="195">
                  <c:v>6</c:v>
                </c:pt>
                <c:pt idx="196">
                  <c:v>36</c:v>
                </c:pt>
                <c:pt idx="197">
                  <c:v>11</c:v>
                </c:pt>
                <c:pt idx="198">
                  <c:v>8</c:v>
                </c:pt>
                <c:pt idx="199">
                  <c:v>16</c:v>
                </c:pt>
                <c:pt idx="200">
                  <c:v>32</c:v>
                </c:pt>
                <c:pt idx="201">
                  <c:v>55</c:v>
                </c:pt>
                <c:pt idx="202">
                  <c:v>27</c:v>
                </c:pt>
                <c:pt idx="203">
                  <c:v>18</c:v>
                </c:pt>
                <c:pt idx="204">
                  <c:v>13</c:v>
                </c:pt>
                <c:pt idx="205">
                  <c:v>23</c:v>
                </c:pt>
                <c:pt idx="206">
                  <c:v>19</c:v>
                </c:pt>
                <c:pt idx="207">
                  <c:v>24</c:v>
                </c:pt>
                <c:pt idx="208">
                  <c:v>54</c:v>
                </c:pt>
                <c:pt idx="209">
                  <c:v>33</c:v>
                </c:pt>
                <c:pt idx="210">
                  <c:v>17</c:v>
                </c:pt>
                <c:pt idx="211">
                  <c:v>20</c:v>
                </c:pt>
                <c:pt idx="212">
                  <c:v>12</c:v>
                </c:pt>
                <c:pt idx="213">
                  <c:v>43</c:v>
                </c:pt>
                <c:pt idx="214">
                  <c:v>4</c:v>
                </c:pt>
                <c:pt idx="215">
                  <c:v>5</c:v>
                </c:pt>
                <c:pt idx="216">
                  <c:v>5</c:v>
                </c:pt>
                <c:pt idx="217">
                  <c:v>61</c:v>
                </c:pt>
                <c:pt idx="218">
                  <c:v>23</c:v>
                </c:pt>
                <c:pt idx="219">
                  <c:v>6</c:v>
                </c:pt>
                <c:pt idx="220">
                  <c:v>33</c:v>
                </c:pt>
                <c:pt idx="221">
                  <c:v>6</c:v>
                </c:pt>
                <c:pt idx="222">
                  <c:v>15</c:v>
                </c:pt>
                <c:pt idx="223">
                  <c:v>30</c:v>
                </c:pt>
                <c:pt idx="224">
                  <c:v>4</c:v>
                </c:pt>
                <c:pt idx="225">
                  <c:v>19</c:v>
                </c:pt>
                <c:pt idx="226">
                  <c:v>15</c:v>
                </c:pt>
                <c:pt idx="227">
                  <c:v>16</c:v>
                </c:pt>
                <c:pt idx="228">
                  <c:v>9</c:v>
                </c:pt>
                <c:pt idx="229">
                  <c:v>25</c:v>
                </c:pt>
                <c:pt idx="230">
                  <c:v>11</c:v>
                </c:pt>
                <c:pt idx="231">
                  <c:v>17</c:v>
                </c:pt>
                <c:pt idx="232">
                  <c:v>9</c:v>
                </c:pt>
                <c:pt idx="233">
                  <c:v>17</c:v>
                </c:pt>
                <c:pt idx="234">
                  <c:v>13</c:v>
                </c:pt>
                <c:pt idx="235">
                  <c:v>15</c:v>
                </c:pt>
                <c:pt idx="236">
                  <c:v>2</c:v>
                </c:pt>
                <c:pt idx="237">
                  <c:v>14</c:v>
                </c:pt>
                <c:pt idx="238">
                  <c:v>2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17</c:v>
                </c:pt>
                <c:pt idx="245">
                  <c:v>51</c:v>
                </c:pt>
                <c:pt idx="246">
                  <c:v>46</c:v>
                </c:pt>
                <c:pt idx="247">
                  <c:v>42</c:v>
                </c:pt>
                <c:pt idx="248">
                  <c:v>13</c:v>
                </c:pt>
                <c:pt idx="249">
                  <c:v>34</c:v>
                </c:pt>
                <c:pt idx="250">
                  <c:v>51</c:v>
                </c:pt>
                <c:pt idx="251">
                  <c:v>48</c:v>
                </c:pt>
                <c:pt idx="252">
                  <c:v>107</c:v>
                </c:pt>
                <c:pt idx="253">
                  <c:v>16</c:v>
                </c:pt>
                <c:pt idx="254">
                  <c:v>15</c:v>
                </c:pt>
                <c:pt idx="255">
                  <c:v>14</c:v>
                </c:pt>
                <c:pt idx="256">
                  <c:v>10</c:v>
                </c:pt>
                <c:pt idx="257">
                  <c:v>10</c:v>
                </c:pt>
                <c:pt idx="258">
                  <c:v>7</c:v>
                </c:pt>
                <c:pt idx="259">
                  <c:v>7</c:v>
                </c:pt>
                <c:pt idx="260">
                  <c:v>10</c:v>
                </c:pt>
                <c:pt idx="261">
                  <c:v>7</c:v>
                </c:pt>
                <c:pt idx="262">
                  <c:v>17</c:v>
                </c:pt>
                <c:pt idx="263">
                  <c:v>132</c:v>
                </c:pt>
                <c:pt idx="264">
                  <c:v>13</c:v>
                </c:pt>
                <c:pt idx="265">
                  <c:v>19</c:v>
                </c:pt>
                <c:pt idx="266">
                  <c:v>15</c:v>
                </c:pt>
                <c:pt idx="267">
                  <c:v>265</c:v>
                </c:pt>
                <c:pt idx="268">
                  <c:v>38</c:v>
                </c:pt>
                <c:pt idx="269">
                  <c:v>11</c:v>
                </c:pt>
                <c:pt idx="270">
                  <c:v>4</c:v>
                </c:pt>
                <c:pt idx="271">
                  <c:v>4</c:v>
                </c:pt>
                <c:pt idx="272">
                  <c:v>20</c:v>
                </c:pt>
                <c:pt idx="273">
                  <c:v>51</c:v>
                </c:pt>
                <c:pt idx="274">
                  <c:v>55</c:v>
                </c:pt>
                <c:pt idx="275">
                  <c:v>16</c:v>
                </c:pt>
                <c:pt idx="276">
                  <c:v>37</c:v>
                </c:pt>
                <c:pt idx="277">
                  <c:v>82</c:v>
                </c:pt>
                <c:pt idx="278">
                  <c:v>15</c:v>
                </c:pt>
                <c:pt idx="279">
                  <c:v>19</c:v>
                </c:pt>
                <c:pt idx="280">
                  <c:v>3</c:v>
                </c:pt>
                <c:pt idx="281">
                  <c:v>46</c:v>
                </c:pt>
                <c:pt idx="282">
                  <c:v>29</c:v>
                </c:pt>
                <c:pt idx="283">
                  <c:v>32</c:v>
                </c:pt>
                <c:pt idx="284">
                  <c:v>46</c:v>
                </c:pt>
                <c:pt idx="285">
                  <c:v>5</c:v>
                </c:pt>
                <c:pt idx="286">
                  <c:v>51</c:v>
                </c:pt>
                <c:pt idx="287">
                  <c:v>8</c:v>
                </c:pt>
                <c:pt idx="288">
                  <c:v>16</c:v>
                </c:pt>
                <c:pt idx="289">
                  <c:v>39</c:v>
                </c:pt>
                <c:pt idx="290">
                  <c:v>12</c:v>
                </c:pt>
                <c:pt idx="291">
                  <c:v>47</c:v>
                </c:pt>
                <c:pt idx="292">
                  <c:v>10</c:v>
                </c:pt>
                <c:pt idx="293">
                  <c:v>61</c:v>
                </c:pt>
                <c:pt idx="294">
                  <c:v>5</c:v>
                </c:pt>
                <c:pt idx="295">
                  <c:v>64</c:v>
                </c:pt>
                <c:pt idx="296">
                  <c:v>79</c:v>
                </c:pt>
                <c:pt idx="297">
                  <c:v>64</c:v>
                </c:pt>
                <c:pt idx="298">
                  <c:v>58</c:v>
                </c:pt>
                <c:pt idx="299">
                  <c:v>8</c:v>
                </c:pt>
                <c:pt idx="300">
                  <c:v>23</c:v>
                </c:pt>
                <c:pt idx="301">
                  <c:v>23</c:v>
                </c:pt>
                <c:pt idx="302">
                  <c:v>36</c:v>
                </c:pt>
                <c:pt idx="303">
                  <c:v>13</c:v>
                </c:pt>
                <c:pt idx="304">
                  <c:v>60</c:v>
                </c:pt>
                <c:pt idx="305">
                  <c:v>69</c:v>
                </c:pt>
                <c:pt idx="306">
                  <c:v>21</c:v>
                </c:pt>
                <c:pt idx="307">
                  <c:v>4</c:v>
                </c:pt>
                <c:pt idx="308">
                  <c:v>26</c:v>
                </c:pt>
                <c:pt idx="309">
                  <c:v>39</c:v>
                </c:pt>
                <c:pt idx="310">
                  <c:v>7</c:v>
                </c:pt>
                <c:pt idx="311">
                  <c:v>81</c:v>
                </c:pt>
                <c:pt idx="312">
                  <c:v>6</c:v>
                </c:pt>
                <c:pt idx="313">
                  <c:v>214</c:v>
                </c:pt>
                <c:pt idx="314">
                  <c:v>25</c:v>
                </c:pt>
                <c:pt idx="315">
                  <c:v>71</c:v>
                </c:pt>
                <c:pt idx="316">
                  <c:v>47</c:v>
                </c:pt>
                <c:pt idx="317">
                  <c:v>38</c:v>
                </c:pt>
                <c:pt idx="318">
                  <c:v>21</c:v>
                </c:pt>
                <c:pt idx="319">
                  <c:v>71</c:v>
                </c:pt>
                <c:pt idx="320">
                  <c:v>17</c:v>
                </c:pt>
                <c:pt idx="321">
                  <c:v>31</c:v>
                </c:pt>
                <c:pt idx="322">
                  <c:v>21</c:v>
                </c:pt>
                <c:pt idx="323">
                  <c:v>28</c:v>
                </c:pt>
                <c:pt idx="324">
                  <c:v>28</c:v>
                </c:pt>
                <c:pt idx="325">
                  <c:v>12</c:v>
                </c:pt>
                <c:pt idx="326">
                  <c:v>10</c:v>
                </c:pt>
                <c:pt idx="327">
                  <c:v>32</c:v>
                </c:pt>
                <c:pt idx="328">
                  <c:v>4</c:v>
                </c:pt>
                <c:pt idx="329">
                  <c:v>34</c:v>
                </c:pt>
                <c:pt idx="330">
                  <c:v>16</c:v>
                </c:pt>
                <c:pt idx="331">
                  <c:v>21</c:v>
                </c:pt>
                <c:pt idx="332">
                  <c:v>48</c:v>
                </c:pt>
                <c:pt idx="333">
                  <c:v>10</c:v>
                </c:pt>
                <c:pt idx="334">
                  <c:v>18</c:v>
                </c:pt>
                <c:pt idx="335">
                  <c:v>17</c:v>
                </c:pt>
                <c:pt idx="336">
                  <c:v>51</c:v>
                </c:pt>
                <c:pt idx="337">
                  <c:v>9</c:v>
                </c:pt>
                <c:pt idx="338">
                  <c:v>10</c:v>
                </c:pt>
                <c:pt idx="339">
                  <c:v>8</c:v>
                </c:pt>
                <c:pt idx="340">
                  <c:v>24</c:v>
                </c:pt>
                <c:pt idx="341">
                  <c:v>17</c:v>
                </c:pt>
                <c:pt idx="342">
                  <c:v>53</c:v>
                </c:pt>
                <c:pt idx="343">
                  <c:v>13</c:v>
                </c:pt>
                <c:pt idx="344">
                  <c:v>94</c:v>
                </c:pt>
                <c:pt idx="345">
                  <c:v>187</c:v>
                </c:pt>
                <c:pt idx="346">
                  <c:v>18</c:v>
                </c:pt>
                <c:pt idx="347">
                  <c:v>13</c:v>
                </c:pt>
                <c:pt idx="348">
                  <c:v>47</c:v>
                </c:pt>
                <c:pt idx="349">
                  <c:v>9</c:v>
                </c:pt>
                <c:pt idx="35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A-45B6-A7E5-1B995B782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657776"/>
        <c:axId val="1011658192"/>
      </c:scatterChart>
      <c:valAx>
        <c:axId val="10116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58192"/>
        <c:crosses val="autoZero"/>
        <c:crossBetween val="midCat"/>
      </c:valAx>
      <c:valAx>
        <c:axId val="10116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WMC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 TLOC/TASSERT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'jfreechart-stats'!$D$1</c:f>
              <c:strCache>
                <c:ptCount val="1"/>
                <c:pt idx="0">
                  <c:v> TASSERT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'jfreechart-stats'!$B$2:$B$635</c:f>
              <c:numCache>
                <c:formatCode>General</c:formatCode>
                <c:ptCount val="634"/>
                <c:pt idx="0">
                  <c:v>107</c:v>
                </c:pt>
                <c:pt idx="1">
                  <c:v>96</c:v>
                </c:pt>
                <c:pt idx="2">
                  <c:v>61</c:v>
                </c:pt>
                <c:pt idx="3">
                  <c:v>92</c:v>
                </c:pt>
                <c:pt idx="4">
                  <c:v>141</c:v>
                </c:pt>
                <c:pt idx="5">
                  <c:v>103</c:v>
                </c:pt>
                <c:pt idx="6">
                  <c:v>3</c:v>
                </c:pt>
                <c:pt idx="7">
                  <c:v>128</c:v>
                </c:pt>
                <c:pt idx="8">
                  <c:v>96</c:v>
                </c:pt>
                <c:pt idx="9">
                  <c:v>91</c:v>
                </c:pt>
                <c:pt idx="10">
                  <c:v>100</c:v>
                </c:pt>
                <c:pt idx="11">
                  <c:v>100</c:v>
                </c:pt>
                <c:pt idx="12">
                  <c:v>88</c:v>
                </c:pt>
                <c:pt idx="13">
                  <c:v>46</c:v>
                </c:pt>
                <c:pt idx="14">
                  <c:v>96</c:v>
                </c:pt>
                <c:pt idx="15">
                  <c:v>32</c:v>
                </c:pt>
                <c:pt idx="16">
                  <c:v>44</c:v>
                </c:pt>
                <c:pt idx="17">
                  <c:v>165</c:v>
                </c:pt>
                <c:pt idx="18">
                  <c:v>30</c:v>
                </c:pt>
                <c:pt idx="19">
                  <c:v>109</c:v>
                </c:pt>
                <c:pt idx="20">
                  <c:v>114</c:v>
                </c:pt>
                <c:pt idx="21">
                  <c:v>85</c:v>
                </c:pt>
                <c:pt idx="22">
                  <c:v>29</c:v>
                </c:pt>
                <c:pt idx="23">
                  <c:v>77</c:v>
                </c:pt>
                <c:pt idx="24">
                  <c:v>66</c:v>
                </c:pt>
                <c:pt idx="25">
                  <c:v>840</c:v>
                </c:pt>
                <c:pt idx="26">
                  <c:v>31</c:v>
                </c:pt>
                <c:pt idx="27">
                  <c:v>73</c:v>
                </c:pt>
                <c:pt idx="28">
                  <c:v>28</c:v>
                </c:pt>
                <c:pt idx="29">
                  <c:v>79</c:v>
                </c:pt>
                <c:pt idx="30">
                  <c:v>124</c:v>
                </c:pt>
                <c:pt idx="31">
                  <c:v>174</c:v>
                </c:pt>
                <c:pt idx="32">
                  <c:v>51</c:v>
                </c:pt>
                <c:pt idx="33">
                  <c:v>40</c:v>
                </c:pt>
                <c:pt idx="34">
                  <c:v>74</c:v>
                </c:pt>
                <c:pt idx="35">
                  <c:v>220</c:v>
                </c:pt>
                <c:pt idx="36">
                  <c:v>41</c:v>
                </c:pt>
                <c:pt idx="37">
                  <c:v>116</c:v>
                </c:pt>
                <c:pt idx="38">
                  <c:v>180</c:v>
                </c:pt>
                <c:pt idx="39">
                  <c:v>62</c:v>
                </c:pt>
                <c:pt idx="40">
                  <c:v>19</c:v>
                </c:pt>
                <c:pt idx="41">
                  <c:v>78</c:v>
                </c:pt>
                <c:pt idx="42">
                  <c:v>50</c:v>
                </c:pt>
                <c:pt idx="43">
                  <c:v>33</c:v>
                </c:pt>
                <c:pt idx="44">
                  <c:v>139</c:v>
                </c:pt>
                <c:pt idx="45">
                  <c:v>93</c:v>
                </c:pt>
                <c:pt idx="46">
                  <c:v>78</c:v>
                </c:pt>
                <c:pt idx="47">
                  <c:v>44</c:v>
                </c:pt>
                <c:pt idx="48">
                  <c:v>38</c:v>
                </c:pt>
                <c:pt idx="49">
                  <c:v>522</c:v>
                </c:pt>
                <c:pt idx="50">
                  <c:v>58</c:v>
                </c:pt>
                <c:pt idx="51">
                  <c:v>53</c:v>
                </c:pt>
                <c:pt idx="52">
                  <c:v>42</c:v>
                </c:pt>
                <c:pt idx="53">
                  <c:v>53</c:v>
                </c:pt>
                <c:pt idx="54">
                  <c:v>176</c:v>
                </c:pt>
                <c:pt idx="55">
                  <c:v>73</c:v>
                </c:pt>
                <c:pt idx="56">
                  <c:v>50</c:v>
                </c:pt>
                <c:pt idx="57">
                  <c:v>68</c:v>
                </c:pt>
                <c:pt idx="58">
                  <c:v>65</c:v>
                </c:pt>
                <c:pt idx="59">
                  <c:v>64</c:v>
                </c:pt>
                <c:pt idx="60">
                  <c:v>50</c:v>
                </c:pt>
                <c:pt idx="61">
                  <c:v>45</c:v>
                </c:pt>
                <c:pt idx="62">
                  <c:v>53</c:v>
                </c:pt>
                <c:pt idx="63">
                  <c:v>65</c:v>
                </c:pt>
                <c:pt idx="64">
                  <c:v>52</c:v>
                </c:pt>
                <c:pt idx="65">
                  <c:v>44</c:v>
                </c:pt>
                <c:pt idx="66">
                  <c:v>57</c:v>
                </c:pt>
                <c:pt idx="67">
                  <c:v>175</c:v>
                </c:pt>
                <c:pt idx="68">
                  <c:v>16</c:v>
                </c:pt>
                <c:pt idx="69">
                  <c:v>59</c:v>
                </c:pt>
                <c:pt idx="70">
                  <c:v>16</c:v>
                </c:pt>
                <c:pt idx="71">
                  <c:v>14</c:v>
                </c:pt>
                <c:pt idx="72">
                  <c:v>15</c:v>
                </c:pt>
                <c:pt idx="73">
                  <c:v>16</c:v>
                </c:pt>
                <c:pt idx="74">
                  <c:v>30</c:v>
                </c:pt>
                <c:pt idx="75">
                  <c:v>16</c:v>
                </c:pt>
                <c:pt idx="76">
                  <c:v>78</c:v>
                </c:pt>
                <c:pt idx="77">
                  <c:v>72</c:v>
                </c:pt>
                <c:pt idx="78">
                  <c:v>65</c:v>
                </c:pt>
                <c:pt idx="79">
                  <c:v>295</c:v>
                </c:pt>
                <c:pt idx="80">
                  <c:v>55</c:v>
                </c:pt>
                <c:pt idx="81">
                  <c:v>74</c:v>
                </c:pt>
                <c:pt idx="82">
                  <c:v>107</c:v>
                </c:pt>
                <c:pt idx="83">
                  <c:v>39</c:v>
                </c:pt>
                <c:pt idx="84">
                  <c:v>56</c:v>
                </c:pt>
                <c:pt idx="85">
                  <c:v>64</c:v>
                </c:pt>
                <c:pt idx="86">
                  <c:v>75</c:v>
                </c:pt>
                <c:pt idx="87">
                  <c:v>17</c:v>
                </c:pt>
                <c:pt idx="88">
                  <c:v>18</c:v>
                </c:pt>
                <c:pt idx="89">
                  <c:v>58</c:v>
                </c:pt>
                <c:pt idx="90">
                  <c:v>97</c:v>
                </c:pt>
                <c:pt idx="91">
                  <c:v>65</c:v>
                </c:pt>
                <c:pt idx="92">
                  <c:v>80</c:v>
                </c:pt>
                <c:pt idx="93">
                  <c:v>20</c:v>
                </c:pt>
                <c:pt idx="94">
                  <c:v>84</c:v>
                </c:pt>
                <c:pt idx="95">
                  <c:v>75</c:v>
                </c:pt>
                <c:pt idx="96">
                  <c:v>103</c:v>
                </c:pt>
                <c:pt idx="97">
                  <c:v>64</c:v>
                </c:pt>
                <c:pt idx="98">
                  <c:v>83</c:v>
                </c:pt>
                <c:pt idx="99">
                  <c:v>93</c:v>
                </c:pt>
                <c:pt idx="100">
                  <c:v>43</c:v>
                </c:pt>
                <c:pt idx="101">
                  <c:v>127</c:v>
                </c:pt>
                <c:pt idx="102">
                  <c:v>84</c:v>
                </c:pt>
                <c:pt idx="103">
                  <c:v>94</c:v>
                </c:pt>
                <c:pt idx="104">
                  <c:v>56</c:v>
                </c:pt>
                <c:pt idx="105">
                  <c:v>257</c:v>
                </c:pt>
                <c:pt idx="106">
                  <c:v>89</c:v>
                </c:pt>
                <c:pt idx="107">
                  <c:v>22</c:v>
                </c:pt>
                <c:pt idx="108">
                  <c:v>38</c:v>
                </c:pt>
                <c:pt idx="109">
                  <c:v>109</c:v>
                </c:pt>
                <c:pt idx="110">
                  <c:v>905</c:v>
                </c:pt>
                <c:pt idx="111">
                  <c:v>161</c:v>
                </c:pt>
                <c:pt idx="112">
                  <c:v>163</c:v>
                </c:pt>
                <c:pt idx="113">
                  <c:v>161</c:v>
                </c:pt>
                <c:pt idx="114">
                  <c:v>157</c:v>
                </c:pt>
                <c:pt idx="115">
                  <c:v>32</c:v>
                </c:pt>
                <c:pt idx="116">
                  <c:v>67</c:v>
                </c:pt>
                <c:pt idx="117">
                  <c:v>28</c:v>
                </c:pt>
                <c:pt idx="118">
                  <c:v>28</c:v>
                </c:pt>
                <c:pt idx="119">
                  <c:v>44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111</c:v>
                </c:pt>
                <c:pt idx="127">
                  <c:v>111</c:v>
                </c:pt>
                <c:pt idx="128">
                  <c:v>39</c:v>
                </c:pt>
                <c:pt idx="129">
                  <c:v>79</c:v>
                </c:pt>
                <c:pt idx="130">
                  <c:v>75</c:v>
                </c:pt>
                <c:pt idx="131">
                  <c:v>84</c:v>
                </c:pt>
                <c:pt idx="132">
                  <c:v>172</c:v>
                </c:pt>
                <c:pt idx="133">
                  <c:v>85</c:v>
                </c:pt>
                <c:pt idx="134">
                  <c:v>73</c:v>
                </c:pt>
                <c:pt idx="135">
                  <c:v>109</c:v>
                </c:pt>
                <c:pt idx="136">
                  <c:v>67</c:v>
                </c:pt>
                <c:pt idx="137">
                  <c:v>60</c:v>
                </c:pt>
                <c:pt idx="138">
                  <c:v>155</c:v>
                </c:pt>
                <c:pt idx="139">
                  <c:v>140</c:v>
                </c:pt>
                <c:pt idx="140">
                  <c:v>180</c:v>
                </c:pt>
                <c:pt idx="141">
                  <c:v>73</c:v>
                </c:pt>
                <c:pt idx="142">
                  <c:v>244</c:v>
                </c:pt>
                <c:pt idx="143">
                  <c:v>43</c:v>
                </c:pt>
                <c:pt idx="144">
                  <c:v>144</c:v>
                </c:pt>
                <c:pt idx="145">
                  <c:v>110</c:v>
                </c:pt>
                <c:pt idx="146">
                  <c:v>58</c:v>
                </c:pt>
                <c:pt idx="147">
                  <c:v>467</c:v>
                </c:pt>
                <c:pt idx="148">
                  <c:v>21</c:v>
                </c:pt>
                <c:pt idx="149">
                  <c:v>56</c:v>
                </c:pt>
                <c:pt idx="150">
                  <c:v>90</c:v>
                </c:pt>
                <c:pt idx="151">
                  <c:v>260</c:v>
                </c:pt>
                <c:pt idx="152">
                  <c:v>87</c:v>
                </c:pt>
                <c:pt idx="153">
                  <c:v>213</c:v>
                </c:pt>
                <c:pt idx="154">
                  <c:v>111</c:v>
                </c:pt>
                <c:pt idx="155">
                  <c:v>140</c:v>
                </c:pt>
                <c:pt idx="156">
                  <c:v>994</c:v>
                </c:pt>
                <c:pt idx="157">
                  <c:v>552</c:v>
                </c:pt>
                <c:pt idx="158">
                  <c:v>21</c:v>
                </c:pt>
                <c:pt idx="159">
                  <c:v>209</c:v>
                </c:pt>
                <c:pt idx="160">
                  <c:v>81</c:v>
                </c:pt>
                <c:pt idx="161">
                  <c:v>185</c:v>
                </c:pt>
                <c:pt idx="162">
                  <c:v>398</c:v>
                </c:pt>
                <c:pt idx="163">
                  <c:v>63</c:v>
                </c:pt>
                <c:pt idx="164">
                  <c:v>44</c:v>
                </c:pt>
                <c:pt idx="165">
                  <c:v>67</c:v>
                </c:pt>
                <c:pt idx="166">
                  <c:v>46</c:v>
                </c:pt>
                <c:pt idx="167">
                  <c:v>97</c:v>
                </c:pt>
                <c:pt idx="168">
                  <c:v>90</c:v>
                </c:pt>
                <c:pt idx="169">
                  <c:v>76</c:v>
                </c:pt>
                <c:pt idx="170">
                  <c:v>108</c:v>
                </c:pt>
                <c:pt idx="171">
                  <c:v>177</c:v>
                </c:pt>
                <c:pt idx="172">
                  <c:v>83</c:v>
                </c:pt>
                <c:pt idx="173">
                  <c:v>115</c:v>
                </c:pt>
                <c:pt idx="174">
                  <c:v>67</c:v>
                </c:pt>
                <c:pt idx="175">
                  <c:v>68</c:v>
                </c:pt>
                <c:pt idx="176">
                  <c:v>36</c:v>
                </c:pt>
                <c:pt idx="177">
                  <c:v>174</c:v>
                </c:pt>
                <c:pt idx="178">
                  <c:v>109</c:v>
                </c:pt>
                <c:pt idx="179">
                  <c:v>72</c:v>
                </c:pt>
                <c:pt idx="180">
                  <c:v>44</c:v>
                </c:pt>
                <c:pt idx="181">
                  <c:v>64</c:v>
                </c:pt>
                <c:pt idx="182">
                  <c:v>108</c:v>
                </c:pt>
                <c:pt idx="183">
                  <c:v>44</c:v>
                </c:pt>
                <c:pt idx="184">
                  <c:v>233</c:v>
                </c:pt>
                <c:pt idx="185">
                  <c:v>95</c:v>
                </c:pt>
                <c:pt idx="186">
                  <c:v>125</c:v>
                </c:pt>
                <c:pt idx="187">
                  <c:v>90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94</c:v>
                </c:pt>
                <c:pt idx="192">
                  <c:v>96</c:v>
                </c:pt>
                <c:pt idx="193">
                  <c:v>138</c:v>
                </c:pt>
                <c:pt idx="194">
                  <c:v>93</c:v>
                </c:pt>
                <c:pt idx="195">
                  <c:v>36</c:v>
                </c:pt>
                <c:pt idx="196">
                  <c:v>160</c:v>
                </c:pt>
                <c:pt idx="197">
                  <c:v>47</c:v>
                </c:pt>
                <c:pt idx="198">
                  <c:v>41</c:v>
                </c:pt>
                <c:pt idx="199">
                  <c:v>117</c:v>
                </c:pt>
                <c:pt idx="200">
                  <c:v>154</c:v>
                </c:pt>
                <c:pt idx="201">
                  <c:v>231</c:v>
                </c:pt>
                <c:pt idx="202">
                  <c:v>114</c:v>
                </c:pt>
                <c:pt idx="203">
                  <c:v>92</c:v>
                </c:pt>
                <c:pt idx="204">
                  <c:v>90</c:v>
                </c:pt>
                <c:pt idx="205">
                  <c:v>115</c:v>
                </c:pt>
                <c:pt idx="206">
                  <c:v>96</c:v>
                </c:pt>
                <c:pt idx="207">
                  <c:v>97</c:v>
                </c:pt>
                <c:pt idx="208">
                  <c:v>196</c:v>
                </c:pt>
                <c:pt idx="209">
                  <c:v>103</c:v>
                </c:pt>
                <c:pt idx="210">
                  <c:v>66</c:v>
                </c:pt>
                <c:pt idx="211">
                  <c:v>98</c:v>
                </c:pt>
                <c:pt idx="212">
                  <c:v>112</c:v>
                </c:pt>
                <c:pt idx="213">
                  <c:v>153</c:v>
                </c:pt>
                <c:pt idx="214">
                  <c:v>84</c:v>
                </c:pt>
                <c:pt idx="215">
                  <c:v>90</c:v>
                </c:pt>
                <c:pt idx="216">
                  <c:v>92</c:v>
                </c:pt>
                <c:pt idx="217">
                  <c:v>160</c:v>
                </c:pt>
                <c:pt idx="218">
                  <c:v>216</c:v>
                </c:pt>
                <c:pt idx="219">
                  <c:v>40</c:v>
                </c:pt>
                <c:pt idx="220">
                  <c:v>102</c:v>
                </c:pt>
                <c:pt idx="221">
                  <c:v>15</c:v>
                </c:pt>
                <c:pt idx="222">
                  <c:v>53</c:v>
                </c:pt>
                <c:pt idx="223">
                  <c:v>127</c:v>
                </c:pt>
                <c:pt idx="224">
                  <c:v>84</c:v>
                </c:pt>
                <c:pt idx="225">
                  <c:v>83</c:v>
                </c:pt>
                <c:pt idx="226">
                  <c:v>55</c:v>
                </c:pt>
                <c:pt idx="227">
                  <c:v>6</c:v>
                </c:pt>
                <c:pt idx="228">
                  <c:v>40</c:v>
                </c:pt>
                <c:pt idx="229">
                  <c:v>81</c:v>
                </c:pt>
                <c:pt idx="230">
                  <c:v>39</c:v>
                </c:pt>
                <c:pt idx="231">
                  <c:v>84</c:v>
                </c:pt>
                <c:pt idx="232">
                  <c:v>51</c:v>
                </c:pt>
                <c:pt idx="233">
                  <c:v>84</c:v>
                </c:pt>
                <c:pt idx="234">
                  <c:v>55</c:v>
                </c:pt>
                <c:pt idx="235">
                  <c:v>59</c:v>
                </c:pt>
                <c:pt idx="236">
                  <c:v>19</c:v>
                </c:pt>
                <c:pt idx="237">
                  <c:v>65</c:v>
                </c:pt>
                <c:pt idx="238">
                  <c:v>66</c:v>
                </c:pt>
                <c:pt idx="239">
                  <c:v>83</c:v>
                </c:pt>
                <c:pt idx="240">
                  <c:v>87</c:v>
                </c:pt>
                <c:pt idx="241">
                  <c:v>84</c:v>
                </c:pt>
                <c:pt idx="242">
                  <c:v>83</c:v>
                </c:pt>
                <c:pt idx="243">
                  <c:v>93</c:v>
                </c:pt>
                <c:pt idx="244">
                  <c:v>124</c:v>
                </c:pt>
                <c:pt idx="245">
                  <c:v>247</c:v>
                </c:pt>
                <c:pt idx="246">
                  <c:v>304</c:v>
                </c:pt>
                <c:pt idx="247">
                  <c:v>172</c:v>
                </c:pt>
                <c:pt idx="248">
                  <c:v>61</c:v>
                </c:pt>
                <c:pt idx="249">
                  <c:v>111</c:v>
                </c:pt>
                <c:pt idx="250">
                  <c:v>154</c:v>
                </c:pt>
                <c:pt idx="251">
                  <c:v>210</c:v>
                </c:pt>
                <c:pt idx="252">
                  <c:v>313</c:v>
                </c:pt>
                <c:pt idx="253">
                  <c:v>60</c:v>
                </c:pt>
                <c:pt idx="254">
                  <c:v>36</c:v>
                </c:pt>
                <c:pt idx="255">
                  <c:v>57</c:v>
                </c:pt>
                <c:pt idx="256">
                  <c:v>35</c:v>
                </c:pt>
                <c:pt idx="257">
                  <c:v>35</c:v>
                </c:pt>
                <c:pt idx="258">
                  <c:v>36</c:v>
                </c:pt>
                <c:pt idx="259">
                  <c:v>42</c:v>
                </c:pt>
                <c:pt idx="260">
                  <c:v>63</c:v>
                </c:pt>
                <c:pt idx="261">
                  <c:v>35</c:v>
                </c:pt>
                <c:pt idx="262">
                  <c:v>108</c:v>
                </c:pt>
                <c:pt idx="263">
                  <c:v>433</c:v>
                </c:pt>
                <c:pt idx="264">
                  <c:v>57</c:v>
                </c:pt>
                <c:pt idx="265">
                  <c:v>60</c:v>
                </c:pt>
                <c:pt idx="266">
                  <c:v>72</c:v>
                </c:pt>
                <c:pt idx="267">
                  <c:v>1045</c:v>
                </c:pt>
                <c:pt idx="268">
                  <c:v>108</c:v>
                </c:pt>
                <c:pt idx="269">
                  <c:v>45</c:v>
                </c:pt>
                <c:pt idx="270">
                  <c:v>28</c:v>
                </c:pt>
                <c:pt idx="271">
                  <c:v>28</c:v>
                </c:pt>
                <c:pt idx="272">
                  <c:v>96</c:v>
                </c:pt>
                <c:pt idx="273">
                  <c:v>263</c:v>
                </c:pt>
                <c:pt idx="274">
                  <c:v>223</c:v>
                </c:pt>
                <c:pt idx="275">
                  <c:v>53</c:v>
                </c:pt>
                <c:pt idx="276">
                  <c:v>124</c:v>
                </c:pt>
                <c:pt idx="277">
                  <c:v>213</c:v>
                </c:pt>
                <c:pt idx="278">
                  <c:v>36</c:v>
                </c:pt>
                <c:pt idx="279">
                  <c:v>93</c:v>
                </c:pt>
                <c:pt idx="280">
                  <c:v>24</c:v>
                </c:pt>
                <c:pt idx="281">
                  <c:v>172</c:v>
                </c:pt>
                <c:pt idx="282">
                  <c:v>97</c:v>
                </c:pt>
                <c:pt idx="283">
                  <c:v>153</c:v>
                </c:pt>
                <c:pt idx="284">
                  <c:v>159</c:v>
                </c:pt>
                <c:pt idx="285">
                  <c:v>33</c:v>
                </c:pt>
                <c:pt idx="286">
                  <c:v>141</c:v>
                </c:pt>
                <c:pt idx="287">
                  <c:v>32</c:v>
                </c:pt>
                <c:pt idx="288">
                  <c:v>134</c:v>
                </c:pt>
                <c:pt idx="289">
                  <c:v>89</c:v>
                </c:pt>
                <c:pt idx="290">
                  <c:v>54</c:v>
                </c:pt>
                <c:pt idx="291">
                  <c:v>296</c:v>
                </c:pt>
                <c:pt idx="292">
                  <c:v>43</c:v>
                </c:pt>
                <c:pt idx="293">
                  <c:v>360</c:v>
                </c:pt>
                <c:pt idx="294">
                  <c:v>36</c:v>
                </c:pt>
                <c:pt idx="295">
                  <c:v>328</c:v>
                </c:pt>
                <c:pt idx="296">
                  <c:v>335</c:v>
                </c:pt>
                <c:pt idx="297">
                  <c:v>318</c:v>
                </c:pt>
                <c:pt idx="298">
                  <c:v>374</c:v>
                </c:pt>
                <c:pt idx="299">
                  <c:v>41</c:v>
                </c:pt>
                <c:pt idx="300">
                  <c:v>68</c:v>
                </c:pt>
                <c:pt idx="301">
                  <c:v>139</c:v>
                </c:pt>
                <c:pt idx="302">
                  <c:v>146</c:v>
                </c:pt>
                <c:pt idx="303">
                  <c:v>48</c:v>
                </c:pt>
                <c:pt idx="304">
                  <c:v>390</c:v>
                </c:pt>
                <c:pt idx="305">
                  <c:v>314</c:v>
                </c:pt>
                <c:pt idx="306">
                  <c:v>95</c:v>
                </c:pt>
                <c:pt idx="307">
                  <c:v>18</c:v>
                </c:pt>
                <c:pt idx="308">
                  <c:v>109</c:v>
                </c:pt>
                <c:pt idx="309">
                  <c:v>172</c:v>
                </c:pt>
                <c:pt idx="310">
                  <c:v>34</c:v>
                </c:pt>
                <c:pt idx="311">
                  <c:v>308</c:v>
                </c:pt>
                <c:pt idx="312">
                  <c:v>32</c:v>
                </c:pt>
                <c:pt idx="313">
                  <c:v>792</c:v>
                </c:pt>
                <c:pt idx="314">
                  <c:v>85</c:v>
                </c:pt>
                <c:pt idx="315">
                  <c:v>460</c:v>
                </c:pt>
                <c:pt idx="316">
                  <c:v>328</c:v>
                </c:pt>
                <c:pt idx="317">
                  <c:v>101</c:v>
                </c:pt>
                <c:pt idx="318">
                  <c:v>111</c:v>
                </c:pt>
                <c:pt idx="319">
                  <c:v>220</c:v>
                </c:pt>
                <c:pt idx="320">
                  <c:v>78</c:v>
                </c:pt>
                <c:pt idx="321">
                  <c:v>111</c:v>
                </c:pt>
                <c:pt idx="322">
                  <c:v>93</c:v>
                </c:pt>
                <c:pt idx="323">
                  <c:v>125</c:v>
                </c:pt>
                <c:pt idx="324">
                  <c:v>131</c:v>
                </c:pt>
                <c:pt idx="325">
                  <c:v>56</c:v>
                </c:pt>
                <c:pt idx="326">
                  <c:v>52</c:v>
                </c:pt>
                <c:pt idx="327">
                  <c:v>88</c:v>
                </c:pt>
                <c:pt idx="328">
                  <c:v>27</c:v>
                </c:pt>
                <c:pt idx="329">
                  <c:v>139</c:v>
                </c:pt>
                <c:pt idx="330">
                  <c:v>53</c:v>
                </c:pt>
                <c:pt idx="331">
                  <c:v>80</c:v>
                </c:pt>
                <c:pt idx="332">
                  <c:v>160</c:v>
                </c:pt>
                <c:pt idx="333">
                  <c:v>41</c:v>
                </c:pt>
                <c:pt idx="334">
                  <c:v>53</c:v>
                </c:pt>
                <c:pt idx="335">
                  <c:v>101</c:v>
                </c:pt>
                <c:pt idx="336">
                  <c:v>174</c:v>
                </c:pt>
                <c:pt idx="337">
                  <c:v>65</c:v>
                </c:pt>
                <c:pt idx="338">
                  <c:v>41</c:v>
                </c:pt>
                <c:pt idx="339">
                  <c:v>32</c:v>
                </c:pt>
                <c:pt idx="340">
                  <c:v>68</c:v>
                </c:pt>
                <c:pt idx="341">
                  <c:v>96</c:v>
                </c:pt>
                <c:pt idx="342">
                  <c:v>169</c:v>
                </c:pt>
                <c:pt idx="343">
                  <c:v>43</c:v>
                </c:pt>
                <c:pt idx="344">
                  <c:v>314</c:v>
                </c:pt>
                <c:pt idx="345">
                  <c:v>512</c:v>
                </c:pt>
                <c:pt idx="346">
                  <c:v>53</c:v>
                </c:pt>
                <c:pt idx="347">
                  <c:v>90</c:v>
                </c:pt>
                <c:pt idx="348">
                  <c:v>158</c:v>
                </c:pt>
                <c:pt idx="349">
                  <c:v>35</c:v>
                </c:pt>
                <c:pt idx="350">
                  <c:v>35</c:v>
                </c:pt>
              </c:numCache>
            </c:numRef>
          </c:xVal>
          <c:yVal>
            <c:numRef>
              <c:f>'jfreechart-stats'!$D$2:$D$635</c:f>
              <c:numCache>
                <c:formatCode>General</c:formatCode>
                <c:ptCount val="634"/>
                <c:pt idx="0">
                  <c:v>27</c:v>
                </c:pt>
                <c:pt idx="1">
                  <c:v>30</c:v>
                </c:pt>
                <c:pt idx="2">
                  <c:v>14</c:v>
                </c:pt>
                <c:pt idx="3">
                  <c:v>22</c:v>
                </c:pt>
                <c:pt idx="4">
                  <c:v>21</c:v>
                </c:pt>
                <c:pt idx="5">
                  <c:v>18</c:v>
                </c:pt>
                <c:pt idx="6">
                  <c:v>10</c:v>
                </c:pt>
                <c:pt idx="7">
                  <c:v>33</c:v>
                </c:pt>
                <c:pt idx="8">
                  <c:v>30</c:v>
                </c:pt>
                <c:pt idx="9">
                  <c:v>17</c:v>
                </c:pt>
                <c:pt idx="10">
                  <c:v>17</c:v>
                </c:pt>
                <c:pt idx="11">
                  <c:v>32</c:v>
                </c:pt>
                <c:pt idx="12">
                  <c:v>13</c:v>
                </c:pt>
                <c:pt idx="13">
                  <c:v>12</c:v>
                </c:pt>
                <c:pt idx="14">
                  <c:v>5</c:v>
                </c:pt>
                <c:pt idx="15">
                  <c:v>8</c:v>
                </c:pt>
                <c:pt idx="16">
                  <c:v>14</c:v>
                </c:pt>
                <c:pt idx="17">
                  <c:v>57</c:v>
                </c:pt>
                <c:pt idx="18">
                  <c:v>9</c:v>
                </c:pt>
                <c:pt idx="19">
                  <c:v>38</c:v>
                </c:pt>
                <c:pt idx="20">
                  <c:v>12</c:v>
                </c:pt>
                <c:pt idx="21">
                  <c:v>17</c:v>
                </c:pt>
                <c:pt idx="22">
                  <c:v>6</c:v>
                </c:pt>
                <c:pt idx="23">
                  <c:v>17</c:v>
                </c:pt>
                <c:pt idx="24">
                  <c:v>19</c:v>
                </c:pt>
                <c:pt idx="25">
                  <c:v>203</c:v>
                </c:pt>
                <c:pt idx="26">
                  <c:v>10</c:v>
                </c:pt>
                <c:pt idx="27">
                  <c:v>19</c:v>
                </c:pt>
                <c:pt idx="28">
                  <c:v>4</c:v>
                </c:pt>
                <c:pt idx="29">
                  <c:v>24</c:v>
                </c:pt>
                <c:pt idx="30">
                  <c:v>13</c:v>
                </c:pt>
                <c:pt idx="31">
                  <c:v>35</c:v>
                </c:pt>
                <c:pt idx="32">
                  <c:v>14</c:v>
                </c:pt>
                <c:pt idx="33">
                  <c:v>9</c:v>
                </c:pt>
                <c:pt idx="34">
                  <c:v>18</c:v>
                </c:pt>
                <c:pt idx="35">
                  <c:v>61</c:v>
                </c:pt>
                <c:pt idx="36">
                  <c:v>9</c:v>
                </c:pt>
                <c:pt idx="37">
                  <c:v>26</c:v>
                </c:pt>
                <c:pt idx="38">
                  <c:v>47</c:v>
                </c:pt>
                <c:pt idx="39">
                  <c:v>14</c:v>
                </c:pt>
                <c:pt idx="40">
                  <c:v>2</c:v>
                </c:pt>
                <c:pt idx="41">
                  <c:v>14</c:v>
                </c:pt>
                <c:pt idx="42">
                  <c:v>16</c:v>
                </c:pt>
                <c:pt idx="43">
                  <c:v>6</c:v>
                </c:pt>
                <c:pt idx="44">
                  <c:v>39</c:v>
                </c:pt>
                <c:pt idx="45">
                  <c:v>5</c:v>
                </c:pt>
                <c:pt idx="46">
                  <c:v>26</c:v>
                </c:pt>
                <c:pt idx="47">
                  <c:v>8</c:v>
                </c:pt>
                <c:pt idx="48">
                  <c:v>10</c:v>
                </c:pt>
                <c:pt idx="49">
                  <c:v>154</c:v>
                </c:pt>
                <c:pt idx="50">
                  <c:v>14</c:v>
                </c:pt>
                <c:pt idx="51">
                  <c:v>12</c:v>
                </c:pt>
                <c:pt idx="52">
                  <c:v>10</c:v>
                </c:pt>
                <c:pt idx="53">
                  <c:v>12</c:v>
                </c:pt>
                <c:pt idx="54">
                  <c:v>38</c:v>
                </c:pt>
                <c:pt idx="55">
                  <c:v>20</c:v>
                </c:pt>
                <c:pt idx="56">
                  <c:v>10</c:v>
                </c:pt>
                <c:pt idx="57">
                  <c:v>18</c:v>
                </c:pt>
                <c:pt idx="58">
                  <c:v>16</c:v>
                </c:pt>
                <c:pt idx="59">
                  <c:v>11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19</c:v>
                </c:pt>
                <c:pt idx="64">
                  <c:v>9</c:v>
                </c:pt>
                <c:pt idx="65">
                  <c:v>11</c:v>
                </c:pt>
                <c:pt idx="66">
                  <c:v>15</c:v>
                </c:pt>
                <c:pt idx="67">
                  <c:v>4</c:v>
                </c:pt>
                <c:pt idx="68">
                  <c:v>2</c:v>
                </c:pt>
                <c:pt idx="69">
                  <c:v>17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5</c:v>
                </c:pt>
                <c:pt idx="75">
                  <c:v>2</c:v>
                </c:pt>
                <c:pt idx="76">
                  <c:v>34</c:v>
                </c:pt>
                <c:pt idx="77">
                  <c:v>3</c:v>
                </c:pt>
                <c:pt idx="78">
                  <c:v>13</c:v>
                </c:pt>
                <c:pt idx="79">
                  <c:v>50</c:v>
                </c:pt>
                <c:pt idx="80">
                  <c:v>12</c:v>
                </c:pt>
                <c:pt idx="81">
                  <c:v>15</c:v>
                </c:pt>
                <c:pt idx="82">
                  <c:v>27</c:v>
                </c:pt>
                <c:pt idx="83">
                  <c:v>5</c:v>
                </c:pt>
                <c:pt idx="84">
                  <c:v>13</c:v>
                </c:pt>
                <c:pt idx="85">
                  <c:v>13</c:v>
                </c:pt>
                <c:pt idx="86">
                  <c:v>14</c:v>
                </c:pt>
                <c:pt idx="87">
                  <c:v>3</c:v>
                </c:pt>
                <c:pt idx="88">
                  <c:v>2</c:v>
                </c:pt>
                <c:pt idx="89">
                  <c:v>15</c:v>
                </c:pt>
                <c:pt idx="90">
                  <c:v>19</c:v>
                </c:pt>
                <c:pt idx="91">
                  <c:v>12</c:v>
                </c:pt>
                <c:pt idx="92">
                  <c:v>16</c:v>
                </c:pt>
                <c:pt idx="93">
                  <c:v>3</c:v>
                </c:pt>
                <c:pt idx="94">
                  <c:v>19</c:v>
                </c:pt>
                <c:pt idx="95">
                  <c:v>19</c:v>
                </c:pt>
                <c:pt idx="96">
                  <c:v>32</c:v>
                </c:pt>
                <c:pt idx="97">
                  <c:v>13</c:v>
                </c:pt>
                <c:pt idx="98">
                  <c:v>21</c:v>
                </c:pt>
                <c:pt idx="99">
                  <c:v>23</c:v>
                </c:pt>
                <c:pt idx="100">
                  <c:v>9</c:v>
                </c:pt>
                <c:pt idx="101">
                  <c:v>41</c:v>
                </c:pt>
                <c:pt idx="102">
                  <c:v>22</c:v>
                </c:pt>
                <c:pt idx="103">
                  <c:v>28</c:v>
                </c:pt>
                <c:pt idx="104">
                  <c:v>9</c:v>
                </c:pt>
                <c:pt idx="105">
                  <c:v>46</c:v>
                </c:pt>
                <c:pt idx="106">
                  <c:v>5</c:v>
                </c:pt>
                <c:pt idx="107">
                  <c:v>1</c:v>
                </c:pt>
                <c:pt idx="108">
                  <c:v>2</c:v>
                </c:pt>
                <c:pt idx="109">
                  <c:v>25</c:v>
                </c:pt>
                <c:pt idx="110">
                  <c:v>220</c:v>
                </c:pt>
                <c:pt idx="111">
                  <c:v>9</c:v>
                </c:pt>
                <c:pt idx="112">
                  <c:v>10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17</c:v>
                </c:pt>
                <c:pt idx="117">
                  <c:v>6</c:v>
                </c:pt>
                <c:pt idx="118">
                  <c:v>6</c:v>
                </c:pt>
                <c:pt idx="119">
                  <c:v>15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39</c:v>
                </c:pt>
                <c:pt idx="127">
                  <c:v>27</c:v>
                </c:pt>
                <c:pt idx="128">
                  <c:v>11</c:v>
                </c:pt>
                <c:pt idx="129">
                  <c:v>25</c:v>
                </c:pt>
                <c:pt idx="130">
                  <c:v>19</c:v>
                </c:pt>
                <c:pt idx="131">
                  <c:v>22</c:v>
                </c:pt>
                <c:pt idx="132">
                  <c:v>37</c:v>
                </c:pt>
                <c:pt idx="133">
                  <c:v>24</c:v>
                </c:pt>
                <c:pt idx="134">
                  <c:v>22</c:v>
                </c:pt>
                <c:pt idx="135">
                  <c:v>37</c:v>
                </c:pt>
                <c:pt idx="136">
                  <c:v>19</c:v>
                </c:pt>
                <c:pt idx="137">
                  <c:v>17</c:v>
                </c:pt>
                <c:pt idx="138">
                  <c:v>61</c:v>
                </c:pt>
                <c:pt idx="139">
                  <c:v>38</c:v>
                </c:pt>
                <c:pt idx="140">
                  <c:v>42</c:v>
                </c:pt>
                <c:pt idx="141">
                  <c:v>18</c:v>
                </c:pt>
                <c:pt idx="142">
                  <c:v>55</c:v>
                </c:pt>
                <c:pt idx="143">
                  <c:v>6</c:v>
                </c:pt>
                <c:pt idx="144">
                  <c:v>49</c:v>
                </c:pt>
                <c:pt idx="145">
                  <c:v>32</c:v>
                </c:pt>
                <c:pt idx="146">
                  <c:v>18</c:v>
                </c:pt>
                <c:pt idx="147">
                  <c:v>142</c:v>
                </c:pt>
                <c:pt idx="148">
                  <c:v>6</c:v>
                </c:pt>
                <c:pt idx="149">
                  <c:v>18</c:v>
                </c:pt>
                <c:pt idx="150">
                  <c:v>30</c:v>
                </c:pt>
                <c:pt idx="151">
                  <c:v>89</c:v>
                </c:pt>
                <c:pt idx="152">
                  <c:v>28</c:v>
                </c:pt>
                <c:pt idx="153">
                  <c:v>69</c:v>
                </c:pt>
                <c:pt idx="154">
                  <c:v>37</c:v>
                </c:pt>
                <c:pt idx="155">
                  <c:v>42</c:v>
                </c:pt>
                <c:pt idx="156">
                  <c:v>241</c:v>
                </c:pt>
                <c:pt idx="157">
                  <c:v>185</c:v>
                </c:pt>
                <c:pt idx="158">
                  <c:v>5</c:v>
                </c:pt>
                <c:pt idx="159">
                  <c:v>65</c:v>
                </c:pt>
                <c:pt idx="160">
                  <c:v>13</c:v>
                </c:pt>
                <c:pt idx="161">
                  <c:v>50</c:v>
                </c:pt>
                <c:pt idx="162">
                  <c:v>38</c:v>
                </c:pt>
                <c:pt idx="163">
                  <c:v>11</c:v>
                </c:pt>
                <c:pt idx="164">
                  <c:v>8</c:v>
                </c:pt>
                <c:pt idx="165">
                  <c:v>16</c:v>
                </c:pt>
                <c:pt idx="166">
                  <c:v>12</c:v>
                </c:pt>
                <c:pt idx="167">
                  <c:v>16</c:v>
                </c:pt>
                <c:pt idx="168">
                  <c:v>14</c:v>
                </c:pt>
                <c:pt idx="169">
                  <c:v>12</c:v>
                </c:pt>
                <c:pt idx="170">
                  <c:v>17</c:v>
                </c:pt>
                <c:pt idx="171">
                  <c:v>37</c:v>
                </c:pt>
                <c:pt idx="172">
                  <c:v>14</c:v>
                </c:pt>
                <c:pt idx="173">
                  <c:v>28</c:v>
                </c:pt>
                <c:pt idx="174">
                  <c:v>17</c:v>
                </c:pt>
                <c:pt idx="175">
                  <c:v>18</c:v>
                </c:pt>
                <c:pt idx="176">
                  <c:v>6</c:v>
                </c:pt>
                <c:pt idx="177">
                  <c:v>20</c:v>
                </c:pt>
                <c:pt idx="178">
                  <c:v>22</c:v>
                </c:pt>
                <c:pt idx="179">
                  <c:v>31</c:v>
                </c:pt>
                <c:pt idx="180">
                  <c:v>11</c:v>
                </c:pt>
                <c:pt idx="181">
                  <c:v>20</c:v>
                </c:pt>
                <c:pt idx="182">
                  <c:v>49</c:v>
                </c:pt>
                <c:pt idx="183">
                  <c:v>13</c:v>
                </c:pt>
                <c:pt idx="184">
                  <c:v>120</c:v>
                </c:pt>
                <c:pt idx="185">
                  <c:v>20</c:v>
                </c:pt>
                <c:pt idx="186">
                  <c:v>38</c:v>
                </c:pt>
                <c:pt idx="187">
                  <c:v>18</c:v>
                </c:pt>
                <c:pt idx="188">
                  <c:v>11</c:v>
                </c:pt>
                <c:pt idx="189">
                  <c:v>11</c:v>
                </c:pt>
                <c:pt idx="190">
                  <c:v>12</c:v>
                </c:pt>
                <c:pt idx="191">
                  <c:v>22</c:v>
                </c:pt>
                <c:pt idx="192">
                  <c:v>16</c:v>
                </c:pt>
                <c:pt idx="193">
                  <c:v>15</c:v>
                </c:pt>
                <c:pt idx="194">
                  <c:v>18</c:v>
                </c:pt>
                <c:pt idx="195">
                  <c:v>6</c:v>
                </c:pt>
                <c:pt idx="196">
                  <c:v>36</c:v>
                </c:pt>
                <c:pt idx="197">
                  <c:v>11</c:v>
                </c:pt>
                <c:pt idx="198">
                  <c:v>8</c:v>
                </c:pt>
                <c:pt idx="199">
                  <c:v>16</c:v>
                </c:pt>
                <c:pt idx="200">
                  <c:v>32</c:v>
                </c:pt>
                <c:pt idx="201">
                  <c:v>55</c:v>
                </c:pt>
                <c:pt idx="202">
                  <c:v>27</c:v>
                </c:pt>
                <c:pt idx="203">
                  <c:v>18</c:v>
                </c:pt>
                <c:pt idx="204">
                  <c:v>13</c:v>
                </c:pt>
                <c:pt idx="205">
                  <c:v>23</c:v>
                </c:pt>
                <c:pt idx="206">
                  <c:v>19</c:v>
                </c:pt>
                <c:pt idx="207">
                  <c:v>24</c:v>
                </c:pt>
                <c:pt idx="208">
                  <c:v>54</c:v>
                </c:pt>
                <c:pt idx="209">
                  <c:v>33</c:v>
                </c:pt>
                <c:pt idx="210">
                  <c:v>17</c:v>
                </c:pt>
                <c:pt idx="211">
                  <c:v>20</c:v>
                </c:pt>
                <c:pt idx="212">
                  <c:v>12</c:v>
                </c:pt>
                <c:pt idx="213">
                  <c:v>43</c:v>
                </c:pt>
                <c:pt idx="214">
                  <c:v>4</c:v>
                </c:pt>
                <c:pt idx="215">
                  <c:v>5</c:v>
                </c:pt>
                <c:pt idx="216">
                  <c:v>5</c:v>
                </c:pt>
                <c:pt idx="217">
                  <c:v>61</c:v>
                </c:pt>
                <c:pt idx="218">
                  <c:v>23</c:v>
                </c:pt>
                <c:pt idx="219">
                  <c:v>6</c:v>
                </c:pt>
                <c:pt idx="220">
                  <c:v>33</c:v>
                </c:pt>
                <c:pt idx="221">
                  <c:v>6</c:v>
                </c:pt>
                <c:pt idx="222">
                  <c:v>15</c:v>
                </c:pt>
                <c:pt idx="223">
                  <c:v>30</c:v>
                </c:pt>
                <c:pt idx="224">
                  <c:v>4</c:v>
                </c:pt>
                <c:pt idx="225">
                  <c:v>19</c:v>
                </c:pt>
                <c:pt idx="226">
                  <c:v>15</c:v>
                </c:pt>
                <c:pt idx="227">
                  <c:v>16</c:v>
                </c:pt>
                <c:pt idx="228">
                  <c:v>9</c:v>
                </c:pt>
                <c:pt idx="229">
                  <c:v>25</c:v>
                </c:pt>
                <c:pt idx="230">
                  <c:v>11</c:v>
                </c:pt>
                <c:pt idx="231">
                  <c:v>17</c:v>
                </c:pt>
                <c:pt idx="232">
                  <c:v>9</c:v>
                </c:pt>
                <c:pt idx="233">
                  <c:v>17</c:v>
                </c:pt>
                <c:pt idx="234">
                  <c:v>13</c:v>
                </c:pt>
                <c:pt idx="235">
                  <c:v>15</c:v>
                </c:pt>
                <c:pt idx="236">
                  <c:v>2</c:v>
                </c:pt>
                <c:pt idx="237">
                  <c:v>14</c:v>
                </c:pt>
                <c:pt idx="238">
                  <c:v>2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17</c:v>
                </c:pt>
                <c:pt idx="245">
                  <c:v>51</c:v>
                </c:pt>
                <c:pt idx="246">
                  <c:v>46</c:v>
                </c:pt>
                <c:pt idx="247">
                  <c:v>42</c:v>
                </c:pt>
                <c:pt idx="248">
                  <c:v>13</c:v>
                </c:pt>
                <c:pt idx="249">
                  <c:v>34</c:v>
                </c:pt>
                <c:pt idx="250">
                  <c:v>51</c:v>
                </c:pt>
                <c:pt idx="251">
                  <c:v>48</c:v>
                </c:pt>
                <c:pt idx="252">
                  <c:v>107</c:v>
                </c:pt>
                <c:pt idx="253">
                  <c:v>16</c:v>
                </c:pt>
                <c:pt idx="254">
                  <c:v>15</c:v>
                </c:pt>
                <c:pt idx="255">
                  <c:v>14</c:v>
                </c:pt>
                <c:pt idx="256">
                  <c:v>10</c:v>
                </c:pt>
                <c:pt idx="257">
                  <c:v>10</c:v>
                </c:pt>
                <c:pt idx="258">
                  <c:v>7</c:v>
                </c:pt>
                <c:pt idx="259">
                  <c:v>7</c:v>
                </c:pt>
                <c:pt idx="260">
                  <c:v>10</c:v>
                </c:pt>
                <c:pt idx="261">
                  <c:v>7</c:v>
                </c:pt>
                <c:pt idx="262">
                  <c:v>17</c:v>
                </c:pt>
                <c:pt idx="263">
                  <c:v>132</c:v>
                </c:pt>
                <c:pt idx="264">
                  <c:v>13</c:v>
                </c:pt>
                <c:pt idx="265">
                  <c:v>19</c:v>
                </c:pt>
                <c:pt idx="266">
                  <c:v>15</c:v>
                </c:pt>
                <c:pt idx="267">
                  <c:v>265</c:v>
                </c:pt>
                <c:pt idx="268">
                  <c:v>38</c:v>
                </c:pt>
                <c:pt idx="269">
                  <c:v>11</c:v>
                </c:pt>
                <c:pt idx="270">
                  <c:v>4</c:v>
                </c:pt>
                <c:pt idx="271">
                  <c:v>4</c:v>
                </c:pt>
                <c:pt idx="272">
                  <c:v>20</c:v>
                </c:pt>
                <c:pt idx="273">
                  <c:v>51</c:v>
                </c:pt>
                <c:pt idx="274">
                  <c:v>55</c:v>
                </c:pt>
                <c:pt idx="275">
                  <c:v>16</c:v>
                </c:pt>
                <c:pt idx="276">
                  <c:v>37</c:v>
                </c:pt>
                <c:pt idx="277">
                  <c:v>82</c:v>
                </c:pt>
                <c:pt idx="278">
                  <c:v>15</c:v>
                </c:pt>
                <c:pt idx="279">
                  <c:v>19</c:v>
                </c:pt>
                <c:pt idx="280">
                  <c:v>3</c:v>
                </c:pt>
                <c:pt idx="281">
                  <c:v>46</c:v>
                </c:pt>
                <c:pt idx="282">
                  <c:v>29</c:v>
                </c:pt>
                <c:pt idx="283">
                  <c:v>32</c:v>
                </c:pt>
                <c:pt idx="284">
                  <c:v>46</c:v>
                </c:pt>
                <c:pt idx="285">
                  <c:v>5</c:v>
                </c:pt>
                <c:pt idx="286">
                  <c:v>51</c:v>
                </c:pt>
                <c:pt idx="287">
                  <c:v>8</c:v>
                </c:pt>
                <c:pt idx="288">
                  <c:v>16</c:v>
                </c:pt>
                <c:pt idx="289">
                  <c:v>39</c:v>
                </c:pt>
                <c:pt idx="290">
                  <c:v>12</c:v>
                </c:pt>
                <c:pt idx="291">
                  <c:v>47</c:v>
                </c:pt>
                <c:pt idx="292">
                  <c:v>10</c:v>
                </c:pt>
                <c:pt idx="293">
                  <c:v>61</c:v>
                </c:pt>
                <c:pt idx="294">
                  <c:v>5</c:v>
                </c:pt>
                <c:pt idx="295">
                  <c:v>64</c:v>
                </c:pt>
                <c:pt idx="296">
                  <c:v>79</c:v>
                </c:pt>
                <c:pt idx="297">
                  <c:v>64</c:v>
                </c:pt>
                <c:pt idx="298">
                  <c:v>58</c:v>
                </c:pt>
                <c:pt idx="299">
                  <c:v>8</c:v>
                </c:pt>
                <c:pt idx="300">
                  <c:v>23</c:v>
                </c:pt>
                <c:pt idx="301">
                  <c:v>23</c:v>
                </c:pt>
                <c:pt idx="302">
                  <c:v>36</c:v>
                </c:pt>
                <c:pt idx="303">
                  <c:v>13</c:v>
                </c:pt>
                <c:pt idx="304">
                  <c:v>60</c:v>
                </c:pt>
                <c:pt idx="305">
                  <c:v>69</c:v>
                </c:pt>
                <c:pt idx="306">
                  <c:v>21</c:v>
                </c:pt>
                <c:pt idx="307">
                  <c:v>4</c:v>
                </c:pt>
                <c:pt idx="308">
                  <c:v>26</c:v>
                </c:pt>
                <c:pt idx="309">
                  <c:v>39</c:v>
                </c:pt>
                <c:pt idx="310">
                  <c:v>7</c:v>
                </c:pt>
                <c:pt idx="311">
                  <c:v>81</c:v>
                </c:pt>
                <c:pt idx="312">
                  <c:v>6</c:v>
                </c:pt>
                <c:pt idx="313">
                  <c:v>214</c:v>
                </c:pt>
                <c:pt idx="314">
                  <c:v>25</c:v>
                </c:pt>
                <c:pt idx="315">
                  <c:v>71</c:v>
                </c:pt>
                <c:pt idx="316">
                  <c:v>47</c:v>
                </c:pt>
                <c:pt idx="317">
                  <c:v>38</c:v>
                </c:pt>
                <c:pt idx="318">
                  <c:v>21</c:v>
                </c:pt>
                <c:pt idx="319">
                  <c:v>71</c:v>
                </c:pt>
                <c:pt idx="320">
                  <c:v>17</c:v>
                </c:pt>
                <c:pt idx="321">
                  <c:v>31</c:v>
                </c:pt>
                <c:pt idx="322">
                  <c:v>21</c:v>
                </c:pt>
                <c:pt idx="323">
                  <c:v>28</c:v>
                </c:pt>
                <c:pt idx="324">
                  <c:v>28</c:v>
                </c:pt>
                <c:pt idx="325">
                  <c:v>12</c:v>
                </c:pt>
                <c:pt idx="326">
                  <c:v>10</c:v>
                </c:pt>
                <c:pt idx="327">
                  <c:v>32</c:v>
                </c:pt>
                <c:pt idx="328">
                  <c:v>4</c:v>
                </c:pt>
                <c:pt idx="329">
                  <c:v>34</c:v>
                </c:pt>
                <c:pt idx="330">
                  <c:v>16</c:v>
                </c:pt>
                <c:pt idx="331">
                  <c:v>21</c:v>
                </c:pt>
                <c:pt idx="332">
                  <c:v>48</c:v>
                </c:pt>
                <c:pt idx="333">
                  <c:v>10</c:v>
                </c:pt>
                <c:pt idx="334">
                  <c:v>18</c:v>
                </c:pt>
                <c:pt idx="335">
                  <c:v>17</c:v>
                </c:pt>
                <c:pt idx="336">
                  <c:v>51</c:v>
                </c:pt>
                <c:pt idx="337">
                  <c:v>9</c:v>
                </c:pt>
                <c:pt idx="338">
                  <c:v>10</c:v>
                </c:pt>
                <c:pt idx="339">
                  <c:v>8</c:v>
                </c:pt>
                <c:pt idx="340">
                  <c:v>24</c:v>
                </c:pt>
                <c:pt idx="341">
                  <c:v>17</c:v>
                </c:pt>
                <c:pt idx="342">
                  <c:v>53</c:v>
                </c:pt>
                <c:pt idx="343">
                  <c:v>13</c:v>
                </c:pt>
                <c:pt idx="344">
                  <c:v>94</c:v>
                </c:pt>
                <c:pt idx="345">
                  <c:v>187</c:v>
                </c:pt>
                <c:pt idx="346">
                  <c:v>18</c:v>
                </c:pt>
                <c:pt idx="347">
                  <c:v>13</c:v>
                </c:pt>
                <c:pt idx="348">
                  <c:v>47</c:v>
                </c:pt>
                <c:pt idx="349">
                  <c:v>9</c:v>
                </c:pt>
                <c:pt idx="35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F-4690-B99E-9DFB13109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121600"/>
        <c:axId val="1327230304"/>
      </c:scatterChart>
      <c:valAx>
        <c:axId val="125212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230304"/>
        <c:crosses val="autoZero"/>
        <c:crossBetween val="midCat"/>
      </c:valAx>
      <c:valAx>
        <c:axId val="13272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TAASSERT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2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TLOC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TLOC</a:t>
          </a:r>
        </a:p>
      </cx:txPr>
    </cx:title>
    <cx:plotArea>
      <cx:plotAreaRegion>
        <cx:series layoutId="boxWhisker" uniqueId="{7590286C-EAEC-451A-AB39-1FC9DE143A30}">
          <cx:tx>
            <cx:txData>
              <cx:f>_xlchart.v1.4</cx:f>
              <cx:v>TLOC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WMC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WMC</a:t>
          </a:r>
        </a:p>
      </cx:txPr>
    </cx:title>
    <cx:plotArea>
      <cx:plotAreaRegion>
        <cx:series layoutId="boxWhisker" uniqueId="{DBC3D454-5940-41B2-818C-32DB6CC1FEEE}">
          <cx:tx>
            <cx:txData>
              <cx:f>_xlchart.v1.2</cx:f>
              <cx:v> WMC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TASSERT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TASSERT</a:t>
          </a:r>
        </a:p>
      </cx:txPr>
    </cx:title>
    <cx:plotArea>
      <cx:plotAreaRegion>
        <cx:series layoutId="boxWhisker" uniqueId="{50E526A9-0B41-4C41-9FE2-BE88DBFB04A2}">
          <cx:tx>
            <cx:txData>
              <cx:f>_xlchart.v1.0</cx:f>
              <cx:v> TASSERT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</xdr:row>
      <xdr:rowOff>33337</xdr:rowOff>
    </xdr:from>
    <xdr:to>
      <xdr:col>12</xdr:col>
      <xdr:colOff>285750</xdr:colOff>
      <xdr:row>23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D793526-737F-BE1A-7F80-51FF8CB2A3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49650" y="223837"/>
              <a:ext cx="6337300" cy="44116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19049</xdr:colOff>
      <xdr:row>1</xdr:row>
      <xdr:rowOff>14287</xdr:rowOff>
    </xdr:from>
    <xdr:to>
      <xdr:col>20</xdr:col>
      <xdr:colOff>581024</xdr:colOff>
      <xdr:row>41</xdr:row>
      <xdr:rowOff>43143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DD35798-D8CF-9133-928C-5910448754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93349" y="204787"/>
              <a:ext cx="6061075" cy="77885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542925</xdr:colOff>
      <xdr:row>1</xdr:row>
      <xdr:rowOff>4762</xdr:rowOff>
    </xdr:from>
    <xdr:to>
      <xdr:col>31</xdr:col>
      <xdr:colOff>9525</xdr:colOff>
      <xdr:row>21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4CF627F-50E6-B834-D34E-5F625E4472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89425" y="195262"/>
              <a:ext cx="7099300" cy="40592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61</xdr:col>
      <xdr:colOff>669014</xdr:colOff>
      <xdr:row>49</xdr:row>
      <xdr:rowOff>5232</xdr:rowOff>
    </xdr:from>
    <xdr:to>
      <xdr:col>77</xdr:col>
      <xdr:colOff>237066</xdr:colOff>
      <xdr:row>92</xdr:row>
      <xdr:rowOff>135467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44EB71-0132-F9C2-E2DD-2FF010CD5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177088</xdr:colOff>
      <xdr:row>49</xdr:row>
      <xdr:rowOff>70871</xdr:rowOff>
    </xdr:from>
    <xdr:to>
      <xdr:col>60</xdr:col>
      <xdr:colOff>370991</xdr:colOff>
      <xdr:row>93</xdr:row>
      <xdr:rowOff>12981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1A390A-0C8B-2678-A80E-581FD95F6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54"/>
  <sheetViews>
    <sheetView tabSelected="1" topLeftCell="N14" zoomScale="69" zoomScaleNormal="75" workbookViewId="0">
      <selection activeCell="AH3" sqref="AH3"/>
    </sheetView>
  </sheetViews>
  <sheetFormatPr baseColWidth="10" defaultColWidth="8.83203125" defaultRowHeight="15" x14ac:dyDescent="0.2"/>
  <cols>
    <col min="5" max="5" width="10" customWidth="1"/>
    <col min="6" max="6" width="17.83203125" customWidth="1"/>
    <col min="7" max="7" width="9.5" customWidth="1"/>
    <col min="10" max="10" width="18" customWidth="1"/>
    <col min="14" max="14" width="19.1640625" customWidth="1"/>
    <col min="23" max="23" width="20.6640625" customWidth="1"/>
    <col min="33" max="33" width="12.33203125" customWidth="1"/>
    <col min="34" max="34" width="11.6640625" customWidth="1"/>
    <col min="35" max="35" width="13" customWidth="1"/>
    <col min="37" max="37" width="12" customWidth="1"/>
    <col min="38" max="38" width="9" customWidth="1"/>
  </cols>
  <sheetData>
    <row r="1" spans="1:45" x14ac:dyDescent="0.2">
      <c r="A1" t="s">
        <v>0</v>
      </c>
      <c r="B1" t="s">
        <v>16</v>
      </c>
      <c r="C1" t="s">
        <v>17</v>
      </c>
      <c r="D1" t="s">
        <v>18</v>
      </c>
      <c r="F1" t="s">
        <v>9</v>
      </c>
      <c r="AG1" t="s">
        <v>10</v>
      </c>
    </row>
    <row r="2" spans="1:45" x14ac:dyDescent="0.2">
      <c r="A2" t="s">
        <v>19</v>
      </c>
      <c r="B2">
        <v>107</v>
      </c>
      <c r="C2">
        <v>8</v>
      </c>
      <c r="D2">
        <v>27</v>
      </c>
    </row>
    <row r="3" spans="1:45" ht="26" x14ac:dyDescent="0.3">
      <c r="A3" t="s">
        <v>20</v>
      </c>
      <c r="B3">
        <v>96</v>
      </c>
      <c r="C3">
        <v>8</v>
      </c>
      <c r="D3">
        <v>30</v>
      </c>
      <c r="AG3" t="s">
        <v>370</v>
      </c>
      <c r="AI3" t="s">
        <v>371</v>
      </c>
      <c r="AK3" t="s">
        <v>372</v>
      </c>
      <c r="AS3" s="2" t="s">
        <v>15</v>
      </c>
    </row>
    <row r="4" spans="1:45" x14ac:dyDescent="0.2">
      <c r="A4" t="s">
        <v>21</v>
      </c>
      <c r="B4">
        <v>61</v>
      </c>
      <c r="C4">
        <v>8</v>
      </c>
      <c r="D4">
        <v>14</v>
      </c>
      <c r="AG4">
        <f>_xlfn.RANK.AVG(B2,B$2:B$600)</f>
        <v>115.5</v>
      </c>
      <c r="AH4">
        <f t="shared" ref="AH4:AH67" si="0">_xlfn.RANK.AVG(C2,C$2:C$562)</f>
        <v>283.5</v>
      </c>
      <c r="AI4">
        <f t="shared" ref="AI4:AI67" si="1">_xlfn.RANK.AVG(D2,D$2:D$633)</f>
        <v>105.5</v>
      </c>
      <c r="AK4" t="s">
        <v>7</v>
      </c>
      <c r="AL4" s="1">
        <f>PEARSON(B:B,C:C)</f>
        <v>0.80909549190689634</v>
      </c>
    </row>
    <row r="5" spans="1:45" x14ac:dyDescent="0.2">
      <c r="A5" t="s">
        <v>22</v>
      </c>
      <c r="B5">
        <v>92</v>
      </c>
      <c r="C5">
        <v>12</v>
      </c>
      <c r="D5">
        <v>22</v>
      </c>
      <c r="AG5">
        <f>_xlfn.RANK.AVG(B3,B$2:B$600)</f>
        <v>133</v>
      </c>
      <c r="AH5">
        <f t="shared" si="0"/>
        <v>283.5</v>
      </c>
      <c r="AI5">
        <f t="shared" si="1"/>
        <v>95.5</v>
      </c>
    </row>
    <row r="6" spans="1:45" x14ac:dyDescent="0.2">
      <c r="A6" t="s">
        <v>23</v>
      </c>
      <c r="B6">
        <v>141</v>
      </c>
      <c r="C6">
        <v>8</v>
      </c>
      <c r="D6">
        <v>21</v>
      </c>
      <c r="AG6">
        <f t="shared" ref="AG4:AG67" si="2">_xlfn.RANK.AVG(B4,B$2:B$600)</f>
        <v>227.5</v>
      </c>
      <c r="AH6">
        <f t="shared" si="0"/>
        <v>283.5</v>
      </c>
      <c r="AI6">
        <f>_xlfn.RANK.AVG(D4,D$2:D$633)</f>
        <v>212.5</v>
      </c>
      <c r="AK6" t="s">
        <v>373</v>
      </c>
    </row>
    <row r="7" spans="1:45" x14ac:dyDescent="0.2">
      <c r="A7" t="s">
        <v>24</v>
      </c>
      <c r="B7">
        <v>103</v>
      </c>
      <c r="C7">
        <v>12</v>
      </c>
      <c r="D7">
        <v>18</v>
      </c>
      <c r="AG7">
        <f t="shared" si="2"/>
        <v>148</v>
      </c>
      <c r="AH7">
        <f t="shared" si="0"/>
        <v>87.5</v>
      </c>
      <c r="AI7">
        <f t="shared" si="1"/>
        <v>126.5</v>
      </c>
      <c r="AK7" t="s">
        <v>8</v>
      </c>
      <c r="AL7">
        <f>PEARSON(B:B,D:D)</f>
        <v>0.93957231879730008</v>
      </c>
    </row>
    <row r="8" spans="1:45" x14ac:dyDescent="0.2">
      <c r="A8" t="s">
        <v>25</v>
      </c>
      <c r="B8">
        <v>3</v>
      </c>
      <c r="C8">
        <v>8</v>
      </c>
      <c r="D8">
        <v>10</v>
      </c>
      <c r="AG8">
        <f t="shared" si="2"/>
        <v>74.5</v>
      </c>
      <c r="AH8">
        <f t="shared" si="0"/>
        <v>283.5</v>
      </c>
      <c r="AI8">
        <f t="shared" si="1"/>
        <v>132.5</v>
      </c>
    </row>
    <row r="9" spans="1:45" x14ac:dyDescent="0.2">
      <c r="A9" t="s">
        <v>26</v>
      </c>
      <c r="B9">
        <v>128</v>
      </c>
      <c r="C9">
        <v>8</v>
      </c>
      <c r="D9">
        <v>33</v>
      </c>
      <c r="AG9">
        <f t="shared" si="2"/>
        <v>118</v>
      </c>
      <c r="AH9">
        <f t="shared" si="0"/>
        <v>87.5</v>
      </c>
      <c r="AI9">
        <f t="shared" si="1"/>
        <v>159.5</v>
      </c>
      <c r="AK9" t="s">
        <v>376</v>
      </c>
    </row>
    <row r="10" spans="1:45" x14ac:dyDescent="0.2">
      <c r="A10" t="s">
        <v>27</v>
      </c>
      <c r="B10">
        <v>96</v>
      </c>
      <c r="C10">
        <v>8</v>
      </c>
      <c r="D10">
        <v>30</v>
      </c>
      <c r="AG10">
        <f>_xlfn.RANK.AVG(B8,B$2:B$600)</f>
        <v>351</v>
      </c>
      <c r="AH10">
        <f t="shared" si="0"/>
        <v>283.5</v>
      </c>
      <c r="AI10">
        <f t="shared" si="1"/>
        <v>263</v>
      </c>
      <c r="AK10" t="s">
        <v>8</v>
      </c>
      <c r="AL10">
        <f>PEARSON(C:C,D:D)</f>
        <v>0.79247282652315254</v>
      </c>
    </row>
    <row r="11" spans="1:45" x14ac:dyDescent="0.2">
      <c r="A11" t="s">
        <v>28</v>
      </c>
      <c r="B11">
        <v>91</v>
      </c>
      <c r="C11">
        <v>8</v>
      </c>
      <c r="D11">
        <v>17</v>
      </c>
      <c r="AG11">
        <f t="shared" si="2"/>
        <v>84</v>
      </c>
      <c r="AH11">
        <f t="shared" si="0"/>
        <v>283.5</v>
      </c>
      <c r="AI11">
        <f t="shared" si="1"/>
        <v>84</v>
      </c>
    </row>
    <row r="12" spans="1:45" x14ac:dyDescent="0.2">
      <c r="A12" t="s">
        <v>29</v>
      </c>
      <c r="B12">
        <v>100</v>
      </c>
      <c r="C12">
        <v>8</v>
      </c>
      <c r="D12">
        <v>17</v>
      </c>
      <c r="AG12">
        <f t="shared" si="2"/>
        <v>133</v>
      </c>
      <c r="AH12">
        <f t="shared" si="0"/>
        <v>283.5</v>
      </c>
      <c r="AI12">
        <f t="shared" si="1"/>
        <v>95.5</v>
      </c>
    </row>
    <row r="13" spans="1:45" x14ac:dyDescent="0.2">
      <c r="A13" t="s">
        <v>30</v>
      </c>
      <c r="B13">
        <v>100</v>
      </c>
      <c r="C13">
        <v>10</v>
      </c>
      <c r="D13">
        <v>32</v>
      </c>
      <c r="AG13">
        <f t="shared" si="2"/>
        <v>150</v>
      </c>
      <c r="AH13">
        <f t="shared" si="0"/>
        <v>283.5</v>
      </c>
      <c r="AI13">
        <f t="shared" si="1"/>
        <v>174</v>
      </c>
      <c r="AK13" t="s">
        <v>374</v>
      </c>
    </row>
    <row r="14" spans="1:45" x14ac:dyDescent="0.2">
      <c r="A14" t="s">
        <v>31</v>
      </c>
      <c r="B14">
        <v>88</v>
      </c>
      <c r="C14">
        <v>8</v>
      </c>
      <c r="D14">
        <v>13</v>
      </c>
      <c r="AG14">
        <f t="shared" si="2"/>
        <v>123.5</v>
      </c>
      <c r="AH14">
        <f t="shared" si="0"/>
        <v>283.5</v>
      </c>
      <c r="AI14">
        <f t="shared" si="1"/>
        <v>174</v>
      </c>
      <c r="AK14" t="s">
        <v>11</v>
      </c>
      <c r="AL14">
        <f>PEARSON(AG:AG,AH:AH)</f>
        <v>0.72381501705112117</v>
      </c>
    </row>
    <row r="15" spans="1:45" x14ac:dyDescent="0.2">
      <c r="A15" t="s">
        <v>32</v>
      </c>
      <c r="B15">
        <v>46</v>
      </c>
      <c r="C15">
        <v>7</v>
      </c>
      <c r="D15">
        <v>12</v>
      </c>
      <c r="AG15">
        <f t="shared" si="2"/>
        <v>123.5</v>
      </c>
      <c r="AH15">
        <f t="shared" si="0"/>
        <v>151.5</v>
      </c>
      <c r="AI15">
        <f t="shared" si="1"/>
        <v>88.5</v>
      </c>
    </row>
    <row r="16" spans="1:45" x14ac:dyDescent="0.2">
      <c r="A16" t="s">
        <v>33</v>
      </c>
      <c r="B16">
        <v>96</v>
      </c>
      <c r="C16">
        <v>11</v>
      </c>
      <c r="D16">
        <v>5</v>
      </c>
      <c r="AG16">
        <f t="shared" si="2"/>
        <v>159.5</v>
      </c>
      <c r="AH16">
        <f t="shared" si="0"/>
        <v>283.5</v>
      </c>
      <c r="AI16">
        <f t="shared" si="1"/>
        <v>226.5</v>
      </c>
      <c r="AK16" t="s">
        <v>375</v>
      </c>
    </row>
    <row r="17" spans="1:44" x14ac:dyDescent="0.2">
      <c r="A17" t="s">
        <v>34</v>
      </c>
      <c r="B17">
        <v>32</v>
      </c>
      <c r="C17">
        <v>9</v>
      </c>
      <c r="D17">
        <v>8</v>
      </c>
      <c r="AG17">
        <f t="shared" si="2"/>
        <v>267</v>
      </c>
      <c r="AH17">
        <f t="shared" si="0"/>
        <v>347.5</v>
      </c>
      <c r="AI17">
        <f t="shared" si="1"/>
        <v>240.5</v>
      </c>
      <c r="AK17" t="s">
        <v>11</v>
      </c>
      <c r="AL17">
        <f>PEARSON(AG:AG,AI:AI)</f>
        <v>0.83460651958750087</v>
      </c>
    </row>
    <row r="18" spans="1:44" x14ac:dyDescent="0.2">
      <c r="A18" t="s">
        <v>35</v>
      </c>
      <c r="B18">
        <v>44</v>
      </c>
      <c r="C18">
        <v>7</v>
      </c>
      <c r="D18">
        <v>14</v>
      </c>
      <c r="AG18">
        <f t="shared" si="2"/>
        <v>133</v>
      </c>
      <c r="AH18">
        <f t="shared" si="0"/>
        <v>115</v>
      </c>
      <c r="AI18">
        <f t="shared" si="1"/>
        <v>317.5</v>
      </c>
    </row>
    <row r="19" spans="1:44" x14ac:dyDescent="0.2">
      <c r="A19" t="s">
        <v>36</v>
      </c>
      <c r="B19">
        <v>165</v>
      </c>
      <c r="C19">
        <v>7</v>
      </c>
      <c r="D19">
        <v>57</v>
      </c>
      <c r="AG19">
        <f t="shared" si="2"/>
        <v>314</v>
      </c>
      <c r="AH19">
        <f t="shared" si="0"/>
        <v>196.5</v>
      </c>
      <c r="AI19">
        <f t="shared" si="1"/>
        <v>287</v>
      </c>
      <c r="AK19" t="s">
        <v>377</v>
      </c>
    </row>
    <row r="20" spans="1:44" x14ac:dyDescent="0.2">
      <c r="A20" t="s">
        <v>37</v>
      </c>
      <c r="B20">
        <v>30</v>
      </c>
      <c r="C20">
        <v>8</v>
      </c>
      <c r="D20">
        <v>9</v>
      </c>
      <c r="AG20">
        <f t="shared" si="2"/>
        <v>275</v>
      </c>
      <c r="AH20">
        <f t="shared" si="0"/>
        <v>347.5</v>
      </c>
      <c r="AI20">
        <f t="shared" si="1"/>
        <v>212.5</v>
      </c>
      <c r="AK20" t="s">
        <v>11</v>
      </c>
      <c r="AL20">
        <f>PEARSON(AH:AH,AI:AI)</f>
        <v>0.61493304380163061</v>
      </c>
    </row>
    <row r="21" spans="1:44" x14ac:dyDescent="0.2">
      <c r="A21" t="s">
        <v>38</v>
      </c>
      <c r="B21">
        <v>109</v>
      </c>
      <c r="C21">
        <v>8</v>
      </c>
      <c r="D21">
        <v>38</v>
      </c>
      <c r="AG21">
        <f t="shared" si="2"/>
        <v>57</v>
      </c>
      <c r="AH21">
        <f t="shared" si="0"/>
        <v>347.5</v>
      </c>
      <c r="AI21">
        <f t="shared" si="1"/>
        <v>31</v>
      </c>
    </row>
    <row r="22" spans="1:44" x14ac:dyDescent="0.2">
      <c r="A22" t="s">
        <v>39</v>
      </c>
      <c r="B22">
        <v>114</v>
      </c>
      <c r="C22">
        <v>8</v>
      </c>
      <c r="D22">
        <v>12</v>
      </c>
      <c r="AG22">
        <f t="shared" si="2"/>
        <v>318.5</v>
      </c>
      <c r="AH22">
        <f t="shared" si="0"/>
        <v>283.5</v>
      </c>
      <c r="AI22">
        <f t="shared" si="1"/>
        <v>276</v>
      </c>
    </row>
    <row r="23" spans="1:44" x14ac:dyDescent="0.2">
      <c r="A23" t="s">
        <v>40</v>
      </c>
      <c r="B23">
        <v>85</v>
      </c>
      <c r="C23">
        <v>8</v>
      </c>
      <c r="D23">
        <v>17</v>
      </c>
      <c r="AG23">
        <f t="shared" si="2"/>
        <v>108</v>
      </c>
      <c r="AH23">
        <f t="shared" si="0"/>
        <v>283.5</v>
      </c>
      <c r="AI23">
        <f t="shared" si="1"/>
        <v>68</v>
      </c>
      <c r="AK23" s="3" t="s">
        <v>378</v>
      </c>
      <c r="AL23" s="3"/>
      <c r="AM23" s="3"/>
      <c r="AN23" s="3"/>
      <c r="AO23" s="5"/>
      <c r="AP23" s="5"/>
      <c r="AQ23" s="5"/>
      <c r="AR23" s="5"/>
    </row>
    <row r="24" spans="1:44" x14ac:dyDescent="0.2">
      <c r="A24" t="s">
        <v>41</v>
      </c>
      <c r="B24">
        <v>29</v>
      </c>
      <c r="C24">
        <v>8</v>
      </c>
      <c r="D24">
        <v>6</v>
      </c>
      <c r="W24" t="s">
        <v>1</v>
      </c>
      <c r="X24">
        <f>_xlfn.QUARTILE.EXC(D:D,1)</f>
        <v>10</v>
      </c>
      <c r="AG24">
        <f t="shared" si="2"/>
        <v>96.5</v>
      </c>
      <c r="AH24">
        <f t="shared" si="0"/>
        <v>283.5</v>
      </c>
      <c r="AI24">
        <f t="shared" si="1"/>
        <v>240.5</v>
      </c>
      <c r="AK24" s="3" t="s">
        <v>12</v>
      </c>
      <c r="AL24" s="3">
        <f>SLOPE(C:C,B:B)</f>
        <v>4.039001264075362E-2</v>
      </c>
      <c r="AM24" s="3"/>
      <c r="AN24" s="3"/>
      <c r="AO24" s="5"/>
      <c r="AP24" s="5"/>
      <c r="AQ24" s="5"/>
      <c r="AR24" s="5"/>
    </row>
    <row r="25" spans="1:44" x14ac:dyDescent="0.2">
      <c r="A25" t="s">
        <v>42</v>
      </c>
      <c r="B25">
        <v>77</v>
      </c>
      <c r="C25">
        <v>8</v>
      </c>
      <c r="D25">
        <v>17</v>
      </c>
      <c r="W25" t="s">
        <v>3</v>
      </c>
      <c r="X25">
        <f>MEDIAN(D:D)</f>
        <v>17</v>
      </c>
      <c r="AG25">
        <f t="shared" si="2"/>
        <v>164</v>
      </c>
      <c r="AH25">
        <f t="shared" si="0"/>
        <v>283.5</v>
      </c>
      <c r="AI25">
        <f t="shared" si="1"/>
        <v>174</v>
      </c>
      <c r="AK25" s="3" t="s">
        <v>13</v>
      </c>
      <c r="AL25" s="3">
        <f>INTERCEPT(C:C,B:B)</f>
        <v>6.9337857810879342</v>
      </c>
      <c r="AM25" s="3"/>
      <c r="AN25" s="3"/>
      <c r="AO25" s="5"/>
      <c r="AP25" s="5"/>
      <c r="AQ25" s="5"/>
      <c r="AR25" s="5"/>
    </row>
    <row r="26" spans="1:44" x14ac:dyDescent="0.2">
      <c r="A26" t="s">
        <v>43</v>
      </c>
      <c r="B26">
        <v>66</v>
      </c>
      <c r="C26">
        <v>8</v>
      </c>
      <c r="D26">
        <v>19</v>
      </c>
      <c r="F26" t="s">
        <v>1</v>
      </c>
      <c r="G26">
        <f>_xlfn.QUARTILE.EXC(B:B,1)</f>
        <v>47</v>
      </c>
      <c r="W26" t="s">
        <v>2</v>
      </c>
      <c r="X26">
        <f>_xlfn.QUARTILE.EXC(D:D, 3)</f>
        <v>32</v>
      </c>
      <c r="AG26">
        <f t="shared" si="2"/>
        <v>320</v>
      </c>
      <c r="AH26">
        <f t="shared" si="0"/>
        <v>283.5</v>
      </c>
      <c r="AI26">
        <f t="shared" si="1"/>
        <v>304</v>
      </c>
      <c r="AK26" s="3"/>
      <c r="AL26" s="3"/>
      <c r="AM26" s="3"/>
      <c r="AN26" s="3"/>
      <c r="AO26" s="5"/>
      <c r="AP26" s="5"/>
      <c r="AQ26" s="5"/>
      <c r="AR26" s="5"/>
    </row>
    <row r="27" spans="1:44" x14ac:dyDescent="0.2">
      <c r="A27" t="s">
        <v>44</v>
      </c>
      <c r="B27">
        <v>840</v>
      </c>
      <c r="C27">
        <v>34</v>
      </c>
      <c r="D27">
        <v>203</v>
      </c>
      <c r="F27" t="s">
        <v>3</v>
      </c>
      <c r="G27">
        <f>MEDIAN(B:B)</f>
        <v>83</v>
      </c>
      <c r="W27" t="s">
        <v>4</v>
      </c>
      <c r="X27">
        <f>(X26-X24)</f>
        <v>22</v>
      </c>
      <c r="AG27">
        <f t="shared" si="2"/>
        <v>189</v>
      </c>
      <c r="AH27">
        <f t="shared" si="0"/>
        <v>283.5</v>
      </c>
      <c r="AI27">
        <f t="shared" si="1"/>
        <v>174</v>
      </c>
      <c r="AK27" s="3"/>
      <c r="AL27" s="3"/>
      <c r="AM27" s="3"/>
      <c r="AN27" s="3"/>
      <c r="AO27" s="5"/>
      <c r="AP27" s="5"/>
      <c r="AQ27" s="5"/>
      <c r="AR27" s="5"/>
    </row>
    <row r="28" spans="1:44" x14ac:dyDescent="0.2">
      <c r="A28" t="s">
        <v>45</v>
      </c>
      <c r="B28">
        <v>31</v>
      </c>
      <c r="C28">
        <v>8</v>
      </c>
      <c r="D28">
        <v>10</v>
      </c>
      <c r="F28" t="s">
        <v>2</v>
      </c>
      <c r="G28">
        <f>_xlfn.QUARTILE.EXC(B:B, 3)</f>
        <v>125</v>
      </c>
      <c r="W28" t="s">
        <v>5</v>
      </c>
      <c r="X28">
        <f>(X26+1.5*X27)</f>
        <v>65</v>
      </c>
      <c r="AG28">
        <f t="shared" si="2"/>
        <v>212</v>
      </c>
      <c r="AH28">
        <f t="shared" si="0"/>
        <v>283.5</v>
      </c>
      <c r="AI28">
        <f t="shared" si="1"/>
        <v>147.5</v>
      </c>
      <c r="AK28" s="3" t="s">
        <v>379</v>
      </c>
      <c r="AL28" s="3"/>
      <c r="AM28" s="3"/>
      <c r="AN28" s="3"/>
      <c r="AO28" s="5"/>
      <c r="AP28" s="5"/>
      <c r="AQ28" s="5"/>
      <c r="AR28" s="5"/>
    </row>
    <row r="29" spans="1:44" x14ac:dyDescent="0.2">
      <c r="A29" t="s">
        <v>46</v>
      </c>
      <c r="B29">
        <v>73</v>
      </c>
      <c r="C29">
        <v>8</v>
      </c>
      <c r="D29">
        <v>19</v>
      </c>
      <c r="F29" t="s">
        <v>4</v>
      </c>
      <c r="G29">
        <f>(G28-G26)</f>
        <v>78</v>
      </c>
      <c r="W29" t="s">
        <v>6</v>
      </c>
      <c r="X29">
        <f>X24-1.5*X27</f>
        <v>-23</v>
      </c>
      <c r="AG29">
        <f t="shared" si="2"/>
        <v>4</v>
      </c>
      <c r="AH29">
        <f t="shared" si="0"/>
        <v>8.5</v>
      </c>
      <c r="AI29">
        <f t="shared" si="1"/>
        <v>5</v>
      </c>
      <c r="AK29" s="3" t="s">
        <v>12</v>
      </c>
      <c r="AL29" s="3">
        <f>SLOPE(D:D,B:B)</f>
        <v>0.24980737216434445</v>
      </c>
      <c r="AM29" s="3"/>
      <c r="AN29" s="3"/>
      <c r="AO29" s="5"/>
      <c r="AP29" s="5"/>
      <c r="AQ29" s="5"/>
      <c r="AR29" s="5"/>
    </row>
    <row r="30" spans="1:44" x14ac:dyDescent="0.2">
      <c r="A30" t="s">
        <v>47</v>
      </c>
      <c r="B30">
        <v>28</v>
      </c>
      <c r="C30">
        <v>8</v>
      </c>
      <c r="D30">
        <v>4</v>
      </c>
      <c r="F30" t="s">
        <v>5</v>
      </c>
      <c r="G30">
        <f>(G28+1.5*G29)</f>
        <v>242</v>
      </c>
      <c r="AG30">
        <f t="shared" si="2"/>
        <v>317</v>
      </c>
      <c r="AH30">
        <f t="shared" si="0"/>
        <v>283.5</v>
      </c>
      <c r="AI30">
        <f t="shared" si="1"/>
        <v>263</v>
      </c>
      <c r="AK30" s="3" t="s">
        <v>13</v>
      </c>
      <c r="AL30" s="3">
        <f>INTERCEPT(D:D,B:B)</f>
        <v>-1.5675655951723293</v>
      </c>
      <c r="AM30" s="3"/>
      <c r="AN30" s="3"/>
      <c r="AO30" s="5"/>
      <c r="AP30" s="5"/>
      <c r="AQ30" s="5"/>
      <c r="AR30" s="5"/>
    </row>
    <row r="31" spans="1:44" x14ac:dyDescent="0.2">
      <c r="A31" t="s">
        <v>48</v>
      </c>
      <c r="B31">
        <v>79</v>
      </c>
      <c r="C31">
        <v>8</v>
      </c>
      <c r="D31">
        <v>24</v>
      </c>
      <c r="F31" t="s">
        <v>6</v>
      </c>
      <c r="G31">
        <f>G26-1.5*G29</f>
        <v>-70</v>
      </c>
      <c r="AG31">
        <f t="shared" si="2"/>
        <v>197.5</v>
      </c>
      <c r="AH31">
        <f t="shared" si="0"/>
        <v>283.5</v>
      </c>
      <c r="AI31">
        <f t="shared" si="1"/>
        <v>147.5</v>
      </c>
      <c r="AK31" s="3"/>
      <c r="AL31" s="4"/>
      <c r="AM31" s="3"/>
      <c r="AN31" s="3"/>
      <c r="AO31" s="5"/>
      <c r="AP31" s="5"/>
      <c r="AQ31" s="5"/>
      <c r="AR31" s="5"/>
    </row>
    <row r="32" spans="1:44" x14ac:dyDescent="0.2">
      <c r="A32" t="s">
        <v>49</v>
      </c>
      <c r="B32">
        <v>124</v>
      </c>
      <c r="C32">
        <v>20</v>
      </c>
      <c r="D32">
        <v>13</v>
      </c>
      <c r="AG32">
        <f t="shared" si="2"/>
        <v>326</v>
      </c>
      <c r="AH32">
        <f t="shared" si="0"/>
        <v>283.5</v>
      </c>
      <c r="AI32">
        <f t="shared" si="1"/>
        <v>329</v>
      </c>
      <c r="AK32" s="3"/>
      <c r="AL32" s="3"/>
      <c r="AM32" s="3"/>
      <c r="AN32" s="3"/>
      <c r="AO32" s="5"/>
      <c r="AP32" s="5"/>
      <c r="AQ32" s="5"/>
      <c r="AR32" s="5"/>
    </row>
    <row r="33" spans="1:44" x14ac:dyDescent="0.2">
      <c r="A33" t="s">
        <v>50</v>
      </c>
      <c r="B33">
        <v>174</v>
      </c>
      <c r="C33">
        <v>16</v>
      </c>
      <c r="D33">
        <v>35</v>
      </c>
      <c r="AG33">
        <f t="shared" si="2"/>
        <v>183.5</v>
      </c>
      <c r="AH33">
        <f t="shared" si="0"/>
        <v>283.5</v>
      </c>
      <c r="AI33">
        <f t="shared" si="1"/>
        <v>116.5</v>
      </c>
      <c r="AK33" s="3" t="s">
        <v>380</v>
      </c>
      <c r="AL33" s="3"/>
      <c r="AM33" s="3"/>
      <c r="AN33" s="3"/>
      <c r="AO33" s="5"/>
      <c r="AP33" s="5"/>
      <c r="AQ33" s="5"/>
      <c r="AR33" s="5"/>
    </row>
    <row r="34" spans="1:44" x14ac:dyDescent="0.2">
      <c r="A34" t="s">
        <v>51</v>
      </c>
      <c r="B34">
        <v>51</v>
      </c>
      <c r="C34">
        <v>11</v>
      </c>
      <c r="D34">
        <v>14</v>
      </c>
      <c r="AG34">
        <f t="shared" si="2"/>
        <v>90</v>
      </c>
      <c r="AH34">
        <f t="shared" si="0"/>
        <v>22.5</v>
      </c>
      <c r="AI34">
        <f t="shared" si="1"/>
        <v>226.5</v>
      </c>
      <c r="AK34" s="3" t="s">
        <v>12</v>
      </c>
      <c r="AL34" s="3">
        <f>SLOPE(D:D,C:C)</f>
        <v>4.2207070448943851</v>
      </c>
      <c r="AM34" s="3"/>
      <c r="AN34" s="3"/>
      <c r="AO34" s="5"/>
      <c r="AP34" s="5"/>
      <c r="AQ34" s="5"/>
      <c r="AR34" s="5"/>
    </row>
    <row r="35" spans="1:44" x14ac:dyDescent="0.2">
      <c r="A35" t="s">
        <v>52</v>
      </c>
      <c r="B35">
        <v>40</v>
      </c>
      <c r="C35">
        <v>8</v>
      </c>
      <c r="D35">
        <v>9</v>
      </c>
      <c r="AG35">
        <f t="shared" si="2"/>
        <v>50</v>
      </c>
      <c r="AH35">
        <f t="shared" si="0"/>
        <v>49</v>
      </c>
      <c r="AI35">
        <f t="shared" si="1"/>
        <v>79</v>
      </c>
      <c r="AK35" s="3" t="s">
        <v>13</v>
      </c>
      <c r="AL35" s="3">
        <f>INTERCEPT(D:D,C:C)</f>
        <v>-21.6991306112267</v>
      </c>
      <c r="AM35" s="3"/>
      <c r="AN35" s="3"/>
      <c r="AO35" s="5"/>
      <c r="AP35" s="5"/>
      <c r="AQ35" s="5"/>
      <c r="AR35" s="5"/>
    </row>
    <row r="36" spans="1:44" x14ac:dyDescent="0.2">
      <c r="A36" t="s">
        <v>53</v>
      </c>
      <c r="B36">
        <v>74</v>
      </c>
      <c r="C36">
        <v>8</v>
      </c>
      <c r="D36">
        <v>18</v>
      </c>
      <c r="AG36">
        <f t="shared" si="2"/>
        <v>258.5</v>
      </c>
      <c r="AH36">
        <f t="shared" si="0"/>
        <v>115</v>
      </c>
      <c r="AI36">
        <f t="shared" si="1"/>
        <v>212.5</v>
      </c>
      <c r="AK36" s="3" t="s">
        <v>14</v>
      </c>
      <c r="AL36" s="4" t="s">
        <v>381</v>
      </c>
      <c r="AM36" s="3"/>
      <c r="AN36" s="3"/>
      <c r="AO36" s="5"/>
      <c r="AP36" s="5"/>
      <c r="AQ36" s="5"/>
      <c r="AR36" s="5"/>
    </row>
    <row r="37" spans="1:44" x14ac:dyDescent="0.2">
      <c r="A37" t="s">
        <v>54</v>
      </c>
      <c r="B37">
        <v>220</v>
      </c>
      <c r="C37">
        <v>19</v>
      </c>
      <c r="D37">
        <v>61</v>
      </c>
      <c r="AG37">
        <f t="shared" si="2"/>
        <v>291</v>
      </c>
      <c r="AH37">
        <f t="shared" si="0"/>
        <v>283.5</v>
      </c>
      <c r="AI37">
        <f t="shared" si="1"/>
        <v>276</v>
      </c>
    </row>
    <row r="38" spans="1:44" x14ac:dyDescent="0.2">
      <c r="A38" t="s">
        <v>55</v>
      </c>
      <c r="B38">
        <v>41</v>
      </c>
      <c r="C38">
        <v>8</v>
      </c>
      <c r="D38">
        <v>9</v>
      </c>
      <c r="AG38">
        <f t="shared" si="2"/>
        <v>194.5</v>
      </c>
      <c r="AH38">
        <f t="shared" si="0"/>
        <v>283.5</v>
      </c>
      <c r="AI38">
        <f t="shared" si="1"/>
        <v>159.5</v>
      </c>
    </row>
    <row r="39" spans="1:44" x14ac:dyDescent="0.2">
      <c r="A39" t="s">
        <v>56</v>
      </c>
      <c r="B39">
        <v>116</v>
      </c>
      <c r="C39">
        <v>11</v>
      </c>
      <c r="D39">
        <v>26</v>
      </c>
      <c r="AG39">
        <f t="shared" si="2"/>
        <v>35.5</v>
      </c>
      <c r="AH39">
        <f t="shared" si="0"/>
        <v>28.5</v>
      </c>
      <c r="AI39">
        <f t="shared" si="1"/>
        <v>26.5</v>
      </c>
    </row>
    <row r="40" spans="1:44" x14ac:dyDescent="0.2">
      <c r="A40" t="s">
        <v>57</v>
      </c>
      <c r="B40">
        <v>180</v>
      </c>
      <c r="C40">
        <v>14</v>
      </c>
      <c r="D40">
        <v>47</v>
      </c>
      <c r="AG40">
        <f t="shared" si="2"/>
        <v>287</v>
      </c>
      <c r="AH40">
        <f t="shared" si="0"/>
        <v>283.5</v>
      </c>
      <c r="AI40">
        <f t="shared" si="1"/>
        <v>276</v>
      </c>
    </row>
    <row r="41" spans="1:44" x14ac:dyDescent="0.2">
      <c r="A41" t="s">
        <v>58</v>
      </c>
      <c r="B41">
        <v>62</v>
      </c>
      <c r="C41">
        <v>8</v>
      </c>
      <c r="D41">
        <v>14</v>
      </c>
      <c r="AG41">
        <f t="shared" si="2"/>
        <v>93</v>
      </c>
      <c r="AH41">
        <f t="shared" si="0"/>
        <v>115</v>
      </c>
      <c r="AI41">
        <f t="shared" si="1"/>
        <v>109</v>
      </c>
    </row>
    <row r="42" spans="1:44" x14ac:dyDescent="0.2">
      <c r="A42" t="s">
        <v>59</v>
      </c>
      <c r="B42">
        <v>19</v>
      </c>
      <c r="C42">
        <v>8</v>
      </c>
      <c r="D42">
        <v>2</v>
      </c>
      <c r="AG42">
        <f t="shared" si="2"/>
        <v>44.5</v>
      </c>
      <c r="AH42">
        <f t="shared" si="0"/>
        <v>63.5</v>
      </c>
      <c r="AI42">
        <f t="shared" si="1"/>
        <v>49.5</v>
      </c>
    </row>
    <row r="43" spans="1:44" x14ac:dyDescent="0.2">
      <c r="A43" t="s">
        <v>60</v>
      </c>
      <c r="B43">
        <v>78</v>
      </c>
      <c r="C43">
        <v>11</v>
      </c>
      <c r="D43">
        <v>14</v>
      </c>
      <c r="AG43">
        <f t="shared" si="2"/>
        <v>226</v>
      </c>
      <c r="AH43">
        <f t="shared" si="0"/>
        <v>283.5</v>
      </c>
      <c r="AI43">
        <f t="shared" si="1"/>
        <v>212.5</v>
      </c>
    </row>
    <row r="44" spans="1:44" x14ac:dyDescent="0.2">
      <c r="A44" t="s">
        <v>61</v>
      </c>
      <c r="B44">
        <v>50</v>
      </c>
      <c r="C44">
        <v>8</v>
      </c>
      <c r="D44">
        <v>16</v>
      </c>
      <c r="N44" t="s">
        <v>1</v>
      </c>
      <c r="O44">
        <f>_xlfn.QUARTILE.EXC(C:C,1)</f>
        <v>8</v>
      </c>
      <c r="AG44">
        <f t="shared" si="2"/>
        <v>338.5</v>
      </c>
      <c r="AH44">
        <f t="shared" si="0"/>
        <v>283.5</v>
      </c>
      <c r="AI44">
        <f t="shared" si="1"/>
        <v>345.5</v>
      </c>
    </row>
    <row r="45" spans="1:44" x14ac:dyDescent="0.2">
      <c r="A45" t="s">
        <v>62</v>
      </c>
      <c r="B45">
        <v>33</v>
      </c>
      <c r="C45">
        <v>8</v>
      </c>
      <c r="D45">
        <v>6</v>
      </c>
      <c r="N45" t="s">
        <v>3</v>
      </c>
      <c r="O45">
        <f>MEDIAN(C:C)</f>
        <v>9</v>
      </c>
      <c r="AG45">
        <f t="shared" si="2"/>
        <v>186.5</v>
      </c>
      <c r="AH45">
        <f t="shared" si="0"/>
        <v>115</v>
      </c>
      <c r="AI45">
        <f t="shared" si="1"/>
        <v>212.5</v>
      </c>
    </row>
    <row r="46" spans="1:44" x14ac:dyDescent="0.2">
      <c r="A46" t="s">
        <v>63</v>
      </c>
      <c r="B46">
        <v>139</v>
      </c>
      <c r="C46">
        <v>8</v>
      </c>
      <c r="D46">
        <v>39</v>
      </c>
      <c r="N46" t="s">
        <v>2</v>
      </c>
      <c r="O46">
        <f>_xlfn.QUARTILE.EXC(C:C, 3)</f>
        <v>12</v>
      </c>
      <c r="AG46">
        <f t="shared" si="2"/>
        <v>261</v>
      </c>
      <c r="AH46">
        <f t="shared" si="0"/>
        <v>283.5</v>
      </c>
      <c r="AI46">
        <f t="shared" si="1"/>
        <v>188.5</v>
      </c>
    </row>
    <row r="47" spans="1:44" x14ac:dyDescent="0.2">
      <c r="A47" t="s">
        <v>64</v>
      </c>
      <c r="B47">
        <v>93</v>
      </c>
      <c r="C47">
        <v>11</v>
      </c>
      <c r="D47">
        <v>5</v>
      </c>
      <c r="N47" t="s">
        <v>4</v>
      </c>
      <c r="O47">
        <f>(O46-O44)</f>
        <v>4</v>
      </c>
      <c r="AG47">
        <f t="shared" si="2"/>
        <v>310.5</v>
      </c>
      <c r="AH47">
        <f t="shared" si="0"/>
        <v>283.5</v>
      </c>
      <c r="AI47">
        <f t="shared" si="1"/>
        <v>304</v>
      </c>
    </row>
    <row r="48" spans="1:44" x14ac:dyDescent="0.2">
      <c r="A48" t="s">
        <v>65</v>
      </c>
      <c r="B48">
        <v>78</v>
      </c>
      <c r="C48">
        <v>8</v>
      </c>
      <c r="D48">
        <v>26</v>
      </c>
      <c r="N48" t="s">
        <v>5</v>
      </c>
      <c r="O48">
        <f>(O46+1.5*O47)</f>
        <v>18</v>
      </c>
      <c r="AG48">
        <f t="shared" si="2"/>
        <v>79</v>
      </c>
      <c r="AH48">
        <f t="shared" si="0"/>
        <v>283.5</v>
      </c>
      <c r="AI48">
        <f t="shared" si="1"/>
        <v>62.5</v>
      </c>
    </row>
    <row r="49" spans="1:35" x14ac:dyDescent="0.2">
      <c r="A49" t="s">
        <v>66</v>
      </c>
      <c r="B49">
        <v>44</v>
      </c>
      <c r="C49">
        <v>8</v>
      </c>
      <c r="D49">
        <v>8</v>
      </c>
      <c r="N49" t="s">
        <v>6</v>
      </c>
      <c r="O49">
        <f>O44-1.5*O47</f>
        <v>2</v>
      </c>
      <c r="AG49">
        <f t="shared" si="2"/>
        <v>143.5</v>
      </c>
      <c r="AH49">
        <f t="shared" si="0"/>
        <v>115</v>
      </c>
      <c r="AI49">
        <f t="shared" si="1"/>
        <v>317.5</v>
      </c>
    </row>
    <row r="50" spans="1:35" x14ac:dyDescent="0.2">
      <c r="A50" t="s">
        <v>67</v>
      </c>
      <c r="B50">
        <v>38</v>
      </c>
      <c r="C50">
        <v>8</v>
      </c>
      <c r="D50">
        <v>10</v>
      </c>
      <c r="AG50">
        <f t="shared" si="2"/>
        <v>186.5</v>
      </c>
      <c r="AH50">
        <f t="shared" si="0"/>
        <v>283.5</v>
      </c>
      <c r="AI50">
        <f t="shared" si="1"/>
        <v>109</v>
      </c>
    </row>
    <row r="51" spans="1:35" x14ac:dyDescent="0.2">
      <c r="A51" t="s">
        <v>68</v>
      </c>
      <c r="B51">
        <v>522</v>
      </c>
      <c r="C51">
        <v>10</v>
      </c>
      <c r="D51">
        <v>154</v>
      </c>
      <c r="AG51">
        <f t="shared" si="2"/>
        <v>275</v>
      </c>
      <c r="AH51">
        <f t="shared" si="0"/>
        <v>283.5</v>
      </c>
      <c r="AI51">
        <f t="shared" si="1"/>
        <v>287</v>
      </c>
    </row>
    <row r="52" spans="1:35" x14ac:dyDescent="0.2">
      <c r="A52" t="s">
        <v>69</v>
      </c>
      <c r="B52">
        <v>58</v>
      </c>
      <c r="C52">
        <v>8</v>
      </c>
      <c r="D52">
        <v>14</v>
      </c>
      <c r="AG52">
        <f t="shared" si="2"/>
        <v>296.5</v>
      </c>
      <c r="AH52">
        <f t="shared" si="0"/>
        <v>283.5</v>
      </c>
      <c r="AI52">
        <f t="shared" si="1"/>
        <v>263</v>
      </c>
    </row>
    <row r="53" spans="1:35" x14ac:dyDescent="0.2">
      <c r="A53" t="s">
        <v>70</v>
      </c>
      <c r="B53">
        <v>53</v>
      </c>
      <c r="C53">
        <v>8</v>
      </c>
      <c r="D53">
        <v>12</v>
      </c>
      <c r="AG53">
        <f t="shared" si="2"/>
        <v>7</v>
      </c>
      <c r="AH53">
        <f t="shared" si="0"/>
        <v>151.5</v>
      </c>
      <c r="AI53">
        <f t="shared" si="1"/>
        <v>8</v>
      </c>
    </row>
    <row r="54" spans="1:35" x14ac:dyDescent="0.2">
      <c r="A54" t="s">
        <v>71</v>
      </c>
      <c r="B54">
        <v>42</v>
      </c>
      <c r="C54">
        <v>8</v>
      </c>
      <c r="D54">
        <v>10</v>
      </c>
      <c r="AG54">
        <f t="shared" si="2"/>
        <v>235</v>
      </c>
      <c r="AH54">
        <f t="shared" si="0"/>
        <v>283.5</v>
      </c>
      <c r="AI54">
        <f t="shared" si="1"/>
        <v>212.5</v>
      </c>
    </row>
    <row r="55" spans="1:35" x14ac:dyDescent="0.2">
      <c r="A55" t="s">
        <v>72</v>
      </c>
      <c r="B55">
        <v>53</v>
      </c>
      <c r="C55">
        <v>8</v>
      </c>
      <c r="D55">
        <v>12</v>
      </c>
      <c r="AG55">
        <f t="shared" si="2"/>
        <v>251.5</v>
      </c>
      <c r="AH55">
        <f t="shared" si="0"/>
        <v>283.5</v>
      </c>
      <c r="AI55">
        <f t="shared" si="1"/>
        <v>240.5</v>
      </c>
    </row>
    <row r="56" spans="1:35" x14ac:dyDescent="0.2">
      <c r="A56" t="s">
        <v>73</v>
      </c>
      <c r="B56">
        <v>176</v>
      </c>
      <c r="C56">
        <v>12</v>
      </c>
      <c r="D56">
        <v>38</v>
      </c>
      <c r="AG56">
        <f t="shared" si="2"/>
        <v>283.5</v>
      </c>
      <c r="AH56">
        <f t="shared" si="0"/>
        <v>283.5</v>
      </c>
      <c r="AI56">
        <f t="shared" si="1"/>
        <v>263</v>
      </c>
    </row>
    <row r="57" spans="1:35" x14ac:dyDescent="0.2">
      <c r="A57" t="s">
        <v>74</v>
      </c>
      <c r="B57">
        <v>73</v>
      </c>
      <c r="C57">
        <v>8</v>
      </c>
      <c r="D57">
        <v>20</v>
      </c>
      <c r="AG57">
        <f t="shared" si="2"/>
        <v>251.5</v>
      </c>
      <c r="AH57">
        <f t="shared" si="0"/>
        <v>283.5</v>
      </c>
      <c r="AI57">
        <f t="shared" si="1"/>
        <v>240.5</v>
      </c>
    </row>
    <row r="58" spans="1:35" x14ac:dyDescent="0.2">
      <c r="A58" t="s">
        <v>75</v>
      </c>
      <c r="B58">
        <v>50</v>
      </c>
      <c r="C58">
        <v>8</v>
      </c>
      <c r="D58">
        <v>10</v>
      </c>
      <c r="AG58">
        <f t="shared" si="2"/>
        <v>47</v>
      </c>
      <c r="AH58">
        <f t="shared" si="0"/>
        <v>87.5</v>
      </c>
      <c r="AI58">
        <f t="shared" si="1"/>
        <v>68</v>
      </c>
    </row>
    <row r="59" spans="1:35" x14ac:dyDescent="0.2">
      <c r="A59" t="s">
        <v>76</v>
      </c>
      <c r="B59">
        <v>68</v>
      </c>
      <c r="C59">
        <v>7</v>
      </c>
      <c r="D59">
        <v>18</v>
      </c>
      <c r="AG59">
        <f t="shared" si="2"/>
        <v>197.5</v>
      </c>
      <c r="AH59">
        <f t="shared" si="0"/>
        <v>283.5</v>
      </c>
      <c r="AI59">
        <f t="shared" si="1"/>
        <v>138.5</v>
      </c>
    </row>
    <row r="60" spans="1:35" x14ac:dyDescent="0.2">
      <c r="A60" t="s">
        <v>77</v>
      </c>
      <c r="B60">
        <v>65</v>
      </c>
      <c r="C60">
        <v>9</v>
      </c>
      <c r="D60">
        <v>16</v>
      </c>
      <c r="AG60">
        <f t="shared" si="2"/>
        <v>261</v>
      </c>
      <c r="AH60">
        <f t="shared" si="0"/>
        <v>283.5</v>
      </c>
      <c r="AI60">
        <f t="shared" si="1"/>
        <v>263</v>
      </c>
    </row>
    <row r="61" spans="1:35" x14ac:dyDescent="0.2">
      <c r="A61" t="s">
        <v>78</v>
      </c>
      <c r="B61">
        <v>64</v>
      </c>
      <c r="C61">
        <v>8</v>
      </c>
      <c r="D61">
        <v>11</v>
      </c>
      <c r="AG61">
        <f t="shared" si="2"/>
        <v>204.5</v>
      </c>
      <c r="AH61">
        <f t="shared" si="0"/>
        <v>347.5</v>
      </c>
      <c r="AI61">
        <f t="shared" si="1"/>
        <v>159.5</v>
      </c>
    </row>
    <row r="62" spans="1:35" x14ac:dyDescent="0.2">
      <c r="A62" t="s">
        <v>79</v>
      </c>
      <c r="B62">
        <v>50</v>
      </c>
      <c r="C62">
        <v>8</v>
      </c>
      <c r="D62">
        <v>13</v>
      </c>
      <c r="AG62">
        <f t="shared" si="2"/>
        <v>216.5</v>
      </c>
      <c r="AH62">
        <f t="shared" si="0"/>
        <v>196.5</v>
      </c>
      <c r="AI62">
        <f t="shared" si="1"/>
        <v>188.5</v>
      </c>
    </row>
    <row r="63" spans="1:35" x14ac:dyDescent="0.2">
      <c r="A63" t="s">
        <v>80</v>
      </c>
      <c r="B63">
        <v>45</v>
      </c>
      <c r="C63">
        <v>8</v>
      </c>
      <c r="D63">
        <v>14</v>
      </c>
      <c r="AG63">
        <f t="shared" si="2"/>
        <v>221.5</v>
      </c>
      <c r="AH63">
        <f t="shared" si="0"/>
        <v>283.5</v>
      </c>
      <c r="AI63">
        <f t="shared" si="1"/>
        <v>251.5</v>
      </c>
    </row>
    <row r="64" spans="1:35" x14ac:dyDescent="0.2">
      <c r="A64" t="s">
        <v>81</v>
      </c>
      <c r="B64">
        <v>53</v>
      </c>
      <c r="C64">
        <v>8</v>
      </c>
      <c r="D64">
        <v>15</v>
      </c>
      <c r="AG64">
        <f t="shared" si="2"/>
        <v>261</v>
      </c>
      <c r="AH64">
        <f t="shared" si="0"/>
        <v>283.5</v>
      </c>
      <c r="AI64">
        <f t="shared" si="1"/>
        <v>226.5</v>
      </c>
    </row>
    <row r="65" spans="1:35" x14ac:dyDescent="0.2">
      <c r="A65" t="s">
        <v>82</v>
      </c>
      <c r="B65">
        <v>65</v>
      </c>
      <c r="C65">
        <v>8</v>
      </c>
      <c r="D65">
        <v>19</v>
      </c>
      <c r="AG65">
        <f t="shared" si="2"/>
        <v>270.5</v>
      </c>
      <c r="AH65">
        <f t="shared" si="0"/>
        <v>283.5</v>
      </c>
      <c r="AI65">
        <f t="shared" si="1"/>
        <v>212.5</v>
      </c>
    </row>
    <row r="66" spans="1:35" x14ac:dyDescent="0.2">
      <c r="A66" t="s">
        <v>83</v>
      </c>
      <c r="B66">
        <v>52</v>
      </c>
      <c r="C66">
        <v>8</v>
      </c>
      <c r="D66">
        <v>9</v>
      </c>
      <c r="AG66">
        <f t="shared" si="2"/>
        <v>251.5</v>
      </c>
      <c r="AH66">
        <f t="shared" si="0"/>
        <v>283.5</v>
      </c>
      <c r="AI66">
        <f t="shared" si="1"/>
        <v>200.5</v>
      </c>
    </row>
    <row r="67" spans="1:35" x14ac:dyDescent="0.2">
      <c r="A67" t="s">
        <v>84</v>
      </c>
      <c r="B67">
        <v>44</v>
      </c>
      <c r="C67">
        <v>8</v>
      </c>
      <c r="D67">
        <v>11</v>
      </c>
      <c r="AG67">
        <f t="shared" si="2"/>
        <v>216.5</v>
      </c>
      <c r="AH67">
        <f t="shared" si="0"/>
        <v>283.5</v>
      </c>
      <c r="AI67">
        <f t="shared" si="1"/>
        <v>147.5</v>
      </c>
    </row>
    <row r="68" spans="1:35" x14ac:dyDescent="0.2">
      <c r="A68" t="s">
        <v>85</v>
      </c>
      <c r="B68">
        <v>57</v>
      </c>
      <c r="C68">
        <v>8</v>
      </c>
      <c r="D68">
        <v>15</v>
      </c>
      <c r="AG68">
        <f t="shared" ref="AG68:AG131" si="3">_xlfn.RANK.AVG(B66,B$2:B$600)</f>
        <v>256.5</v>
      </c>
      <c r="AH68">
        <f t="shared" ref="AH68:AH131" si="4">_xlfn.RANK.AVG(C66,C$2:C$562)</f>
        <v>283.5</v>
      </c>
      <c r="AI68">
        <f t="shared" ref="AI68:AI131" si="5">_xlfn.RANK.AVG(D66,D$2:D$633)</f>
        <v>276</v>
      </c>
    </row>
    <row r="69" spans="1:35" x14ac:dyDescent="0.2">
      <c r="A69" t="s">
        <v>86</v>
      </c>
      <c r="B69">
        <v>175</v>
      </c>
      <c r="C69">
        <v>13</v>
      </c>
      <c r="D69">
        <v>4</v>
      </c>
      <c r="AG69">
        <f t="shared" si="3"/>
        <v>275</v>
      </c>
      <c r="AH69">
        <f t="shared" si="4"/>
        <v>283.5</v>
      </c>
      <c r="AI69">
        <f t="shared" si="5"/>
        <v>251.5</v>
      </c>
    </row>
    <row r="70" spans="1:35" x14ac:dyDescent="0.2">
      <c r="A70" t="s">
        <v>87</v>
      </c>
      <c r="B70">
        <v>16</v>
      </c>
      <c r="C70">
        <v>8</v>
      </c>
      <c r="D70">
        <v>2</v>
      </c>
      <c r="AG70">
        <f t="shared" si="3"/>
        <v>238</v>
      </c>
      <c r="AH70">
        <f t="shared" si="4"/>
        <v>283.5</v>
      </c>
      <c r="AI70">
        <f t="shared" si="5"/>
        <v>200.5</v>
      </c>
    </row>
    <row r="71" spans="1:35" x14ac:dyDescent="0.2">
      <c r="A71" t="s">
        <v>88</v>
      </c>
      <c r="B71">
        <v>59</v>
      </c>
      <c r="C71">
        <v>9</v>
      </c>
      <c r="D71">
        <v>17</v>
      </c>
      <c r="AG71">
        <f t="shared" si="3"/>
        <v>48</v>
      </c>
      <c r="AH71">
        <f t="shared" si="4"/>
        <v>73</v>
      </c>
      <c r="AI71">
        <f t="shared" si="5"/>
        <v>329</v>
      </c>
    </row>
    <row r="72" spans="1:35" x14ac:dyDescent="0.2">
      <c r="A72" t="s">
        <v>89</v>
      </c>
      <c r="B72">
        <v>16</v>
      </c>
      <c r="C72">
        <v>8</v>
      </c>
      <c r="D72">
        <v>2</v>
      </c>
      <c r="AG72">
        <f t="shared" si="3"/>
        <v>344.5</v>
      </c>
      <c r="AH72">
        <f t="shared" si="4"/>
        <v>283.5</v>
      </c>
      <c r="AI72">
        <f t="shared" si="5"/>
        <v>345.5</v>
      </c>
    </row>
    <row r="73" spans="1:35" x14ac:dyDescent="0.2">
      <c r="A73" t="s">
        <v>90</v>
      </c>
      <c r="B73">
        <v>14</v>
      </c>
      <c r="C73">
        <v>8</v>
      </c>
      <c r="D73">
        <v>2</v>
      </c>
      <c r="AG73">
        <f t="shared" si="3"/>
        <v>232.5</v>
      </c>
      <c r="AH73">
        <f t="shared" si="4"/>
        <v>196.5</v>
      </c>
      <c r="AI73">
        <f t="shared" si="5"/>
        <v>174</v>
      </c>
    </row>
    <row r="74" spans="1:35" x14ac:dyDescent="0.2">
      <c r="A74" t="s">
        <v>91</v>
      </c>
      <c r="B74">
        <v>15</v>
      </c>
      <c r="C74">
        <v>8</v>
      </c>
      <c r="D74">
        <v>3</v>
      </c>
      <c r="AG74">
        <f t="shared" si="3"/>
        <v>344.5</v>
      </c>
      <c r="AH74">
        <f t="shared" si="4"/>
        <v>283.5</v>
      </c>
      <c r="AI74">
        <f t="shared" si="5"/>
        <v>345.5</v>
      </c>
    </row>
    <row r="75" spans="1:35" x14ac:dyDescent="0.2">
      <c r="A75" t="s">
        <v>92</v>
      </c>
      <c r="B75">
        <v>16</v>
      </c>
      <c r="C75">
        <v>7</v>
      </c>
      <c r="D75">
        <v>2</v>
      </c>
      <c r="AG75">
        <f t="shared" si="3"/>
        <v>349</v>
      </c>
      <c r="AH75">
        <f t="shared" si="4"/>
        <v>283.5</v>
      </c>
      <c r="AI75">
        <f t="shared" si="5"/>
        <v>345.5</v>
      </c>
    </row>
    <row r="76" spans="1:35" x14ac:dyDescent="0.2">
      <c r="A76" t="s">
        <v>93</v>
      </c>
      <c r="B76">
        <v>30</v>
      </c>
      <c r="C76">
        <v>9</v>
      </c>
      <c r="D76">
        <v>5</v>
      </c>
      <c r="AG76">
        <f t="shared" si="3"/>
        <v>347.5</v>
      </c>
      <c r="AH76">
        <f t="shared" si="4"/>
        <v>283.5</v>
      </c>
      <c r="AI76">
        <f t="shared" si="5"/>
        <v>338</v>
      </c>
    </row>
    <row r="77" spans="1:35" x14ac:dyDescent="0.2">
      <c r="A77" t="s">
        <v>94</v>
      </c>
      <c r="B77">
        <v>16</v>
      </c>
      <c r="C77">
        <v>8</v>
      </c>
      <c r="D77">
        <v>2</v>
      </c>
      <c r="AG77">
        <f t="shared" si="3"/>
        <v>344.5</v>
      </c>
      <c r="AH77">
        <f t="shared" si="4"/>
        <v>347.5</v>
      </c>
      <c r="AI77">
        <f t="shared" si="5"/>
        <v>345.5</v>
      </c>
    </row>
    <row r="78" spans="1:35" x14ac:dyDescent="0.2">
      <c r="A78" t="s">
        <v>95</v>
      </c>
      <c r="B78">
        <v>78</v>
      </c>
      <c r="C78">
        <v>11</v>
      </c>
      <c r="D78">
        <v>34</v>
      </c>
      <c r="AG78">
        <f t="shared" si="3"/>
        <v>318.5</v>
      </c>
      <c r="AH78">
        <f t="shared" si="4"/>
        <v>196.5</v>
      </c>
      <c r="AI78">
        <f t="shared" si="5"/>
        <v>317.5</v>
      </c>
    </row>
    <row r="79" spans="1:35" x14ac:dyDescent="0.2">
      <c r="A79" t="s">
        <v>96</v>
      </c>
      <c r="B79">
        <v>72</v>
      </c>
      <c r="C79">
        <v>7</v>
      </c>
      <c r="D79">
        <v>3</v>
      </c>
      <c r="AG79">
        <f t="shared" si="3"/>
        <v>344.5</v>
      </c>
      <c r="AH79">
        <f t="shared" si="4"/>
        <v>283.5</v>
      </c>
      <c r="AI79">
        <f t="shared" si="5"/>
        <v>345.5</v>
      </c>
    </row>
    <row r="80" spans="1:35" x14ac:dyDescent="0.2">
      <c r="A80" t="s">
        <v>97</v>
      </c>
      <c r="B80">
        <v>65</v>
      </c>
      <c r="C80">
        <v>11</v>
      </c>
      <c r="D80">
        <v>13</v>
      </c>
      <c r="AG80">
        <f t="shared" si="3"/>
        <v>186.5</v>
      </c>
      <c r="AH80">
        <f t="shared" si="4"/>
        <v>115</v>
      </c>
      <c r="AI80">
        <f t="shared" si="5"/>
        <v>81</v>
      </c>
    </row>
    <row r="81" spans="1:35" x14ac:dyDescent="0.2">
      <c r="A81" t="s">
        <v>98</v>
      </c>
      <c r="B81">
        <v>295</v>
      </c>
      <c r="C81">
        <v>28</v>
      </c>
      <c r="D81">
        <v>50</v>
      </c>
      <c r="AG81">
        <f t="shared" si="3"/>
        <v>201</v>
      </c>
      <c r="AH81">
        <f t="shared" si="4"/>
        <v>347.5</v>
      </c>
      <c r="AI81">
        <f t="shared" si="5"/>
        <v>338</v>
      </c>
    </row>
    <row r="82" spans="1:35" x14ac:dyDescent="0.2">
      <c r="A82" t="s">
        <v>99</v>
      </c>
      <c r="B82">
        <v>55</v>
      </c>
      <c r="C82">
        <v>11</v>
      </c>
      <c r="D82">
        <v>12</v>
      </c>
      <c r="AG82">
        <f t="shared" si="3"/>
        <v>216.5</v>
      </c>
      <c r="AH82">
        <f t="shared" si="4"/>
        <v>115</v>
      </c>
      <c r="AI82">
        <f t="shared" si="5"/>
        <v>226.5</v>
      </c>
    </row>
    <row r="83" spans="1:35" x14ac:dyDescent="0.2">
      <c r="A83" t="s">
        <v>100</v>
      </c>
      <c r="B83">
        <v>74</v>
      </c>
      <c r="C83">
        <v>12</v>
      </c>
      <c r="D83">
        <v>15</v>
      </c>
      <c r="AG83">
        <f t="shared" si="3"/>
        <v>26</v>
      </c>
      <c r="AH83">
        <f t="shared" si="4"/>
        <v>11.5</v>
      </c>
      <c r="AI83">
        <f t="shared" si="5"/>
        <v>42.5</v>
      </c>
    </row>
    <row r="84" spans="1:35" x14ac:dyDescent="0.2">
      <c r="A84" t="s">
        <v>101</v>
      </c>
      <c r="B84">
        <v>107</v>
      </c>
      <c r="C84">
        <v>10</v>
      </c>
      <c r="D84">
        <v>27</v>
      </c>
      <c r="AG84">
        <f t="shared" si="3"/>
        <v>245</v>
      </c>
      <c r="AH84">
        <f t="shared" si="4"/>
        <v>115</v>
      </c>
      <c r="AI84">
        <f t="shared" si="5"/>
        <v>240.5</v>
      </c>
    </row>
    <row r="85" spans="1:35" x14ac:dyDescent="0.2">
      <c r="A85" t="s">
        <v>102</v>
      </c>
      <c r="B85">
        <v>39</v>
      </c>
      <c r="C85">
        <v>8</v>
      </c>
      <c r="D85">
        <v>5</v>
      </c>
      <c r="AG85">
        <f t="shared" si="3"/>
        <v>194.5</v>
      </c>
      <c r="AH85">
        <f t="shared" si="4"/>
        <v>87.5</v>
      </c>
      <c r="AI85">
        <f t="shared" si="5"/>
        <v>200.5</v>
      </c>
    </row>
    <row r="86" spans="1:35" x14ac:dyDescent="0.2">
      <c r="A86" t="s">
        <v>103</v>
      </c>
      <c r="B86">
        <v>56</v>
      </c>
      <c r="C86">
        <v>8</v>
      </c>
      <c r="D86">
        <v>13</v>
      </c>
      <c r="AG86">
        <f t="shared" si="3"/>
        <v>115.5</v>
      </c>
      <c r="AH86">
        <f t="shared" si="4"/>
        <v>151.5</v>
      </c>
      <c r="AI86">
        <f t="shared" si="5"/>
        <v>105.5</v>
      </c>
    </row>
    <row r="87" spans="1:35" x14ac:dyDescent="0.2">
      <c r="A87" t="s">
        <v>104</v>
      </c>
      <c r="B87">
        <v>64</v>
      </c>
      <c r="C87">
        <v>8</v>
      </c>
      <c r="D87">
        <v>13</v>
      </c>
      <c r="AG87">
        <f t="shared" si="3"/>
        <v>294</v>
      </c>
      <c r="AH87">
        <f t="shared" si="4"/>
        <v>283.5</v>
      </c>
      <c r="AI87">
        <f t="shared" si="5"/>
        <v>317.5</v>
      </c>
    </row>
    <row r="88" spans="1:35" x14ac:dyDescent="0.2">
      <c r="A88" t="s">
        <v>105</v>
      </c>
      <c r="B88">
        <v>75</v>
      </c>
      <c r="C88">
        <v>8</v>
      </c>
      <c r="D88">
        <v>14</v>
      </c>
      <c r="AG88">
        <f t="shared" si="3"/>
        <v>241.5</v>
      </c>
      <c r="AH88">
        <f t="shared" si="4"/>
        <v>283.5</v>
      </c>
      <c r="AI88">
        <f t="shared" si="5"/>
        <v>226.5</v>
      </c>
    </row>
    <row r="89" spans="1:35" x14ac:dyDescent="0.2">
      <c r="A89" t="s">
        <v>106</v>
      </c>
      <c r="B89">
        <v>17</v>
      </c>
      <c r="C89">
        <v>8</v>
      </c>
      <c r="D89">
        <v>3</v>
      </c>
      <c r="AG89">
        <f t="shared" si="3"/>
        <v>221.5</v>
      </c>
      <c r="AH89">
        <f t="shared" si="4"/>
        <v>283.5</v>
      </c>
      <c r="AI89">
        <f t="shared" si="5"/>
        <v>226.5</v>
      </c>
    </row>
    <row r="90" spans="1:35" x14ac:dyDescent="0.2">
      <c r="A90" t="s">
        <v>107</v>
      </c>
      <c r="B90">
        <v>18</v>
      </c>
      <c r="C90">
        <v>8</v>
      </c>
      <c r="D90">
        <v>2</v>
      </c>
      <c r="AG90">
        <f t="shared" si="3"/>
        <v>192</v>
      </c>
      <c r="AH90">
        <f t="shared" si="4"/>
        <v>283.5</v>
      </c>
      <c r="AI90">
        <f t="shared" si="5"/>
        <v>212.5</v>
      </c>
    </row>
    <row r="91" spans="1:35" x14ac:dyDescent="0.2">
      <c r="A91" t="s">
        <v>108</v>
      </c>
      <c r="B91">
        <v>58</v>
      </c>
      <c r="C91">
        <v>9</v>
      </c>
      <c r="D91">
        <v>15</v>
      </c>
      <c r="AG91">
        <f t="shared" si="3"/>
        <v>342</v>
      </c>
      <c r="AH91">
        <f t="shared" si="4"/>
        <v>283.5</v>
      </c>
      <c r="AI91">
        <f t="shared" si="5"/>
        <v>338</v>
      </c>
    </row>
    <row r="92" spans="1:35" x14ac:dyDescent="0.2">
      <c r="A92" t="s">
        <v>109</v>
      </c>
      <c r="B92">
        <v>97</v>
      </c>
      <c r="C92">
        <v>11</v>
      </c>
      <c r="D92">
        <v>19</v>
      </c>
      <c r="AG92">
        <f t="shared" si="3"/>
        <v>340.5</v>
      </c>
      <c r="AH92">
        <f t="shared" si="4"/>
        <v>283.5</v>
      </c>
      <c r="AI92">
        <f t="shared" si="5"/>
        <v>345.5</v>
      </c>
    </row>
    <row r="93" spans="1:35" x14ac:dyDescent="0.2">
      <c r="A93" t="s">
        <v>110</v>
      </c>
      <c r="B93">
        <v>65</v>
      </c>
      <c r="C93">
        <v>10</v>
      </c>
      <c r="D93">
        <v>12</v>
      </c>
      <c r="AG93">
        <f t="shared" si="3"/>
        <v>235</v>
      </c>
      <c r="AH93">
        <f t="shared" si="4"/>
        <v>196.5</v>
      </c>
      <c r="AI93">
        <f t="shared" si="5"/>
        <v>200.5</v>
      </c>
    </row>
    <row r="94" spans="1:35" x14ac:dyDescent="0.2">
      <c r="A94" t="s">
        <v>111</v>
      </c>
      <c r="B94">
        <v>80</v>
      </c>
      <c r="C94">
        <v>9</v>
      </c>
      <c r="D94">
        <v>16</v>
      </c>
      <c r="AG94">
        <f t="shared" si="3"/>
        <v>127.5</v>
      </c>
      <c r="AH94">
        <f t="shared" si="4"/>
        <v>115</v>
      </c>
      <c r="AI94">
        <f t="shared" si="5"/>
        <v>147.5</v>
      </c>
    </row>
    <row r="95" spans="1:35" x14ac:dyDescent="0.2">
      <c r="A95" t="s">
        <v>112</v>
      </c>
      <c r="B95">
        <v>20</v>
      </c>
      <c r="C95">
        <v>8</v>
      </c>
      <c r="D95">
        <v>3</v>
      </c>
      <c r="AG95">
        <f t="shared" si="3"/>
        <v>216.5</v>
      </c>
      <c r="AH95">
        <f t="shared" si="4"/>
        <v>151.5</v>
      </c>
      <c r="AI95">
        <f t="shared" si="5"/>
        <v>240.5</v>
      </c>
    </row>
    <row r="96" spans="1:35" x14ac:dyDescent="0.2">
      <c r="A96" t="s">
        <v>113</v>
      </c>
      <c r="B96">
        <v>84</v>
      </c>
      <c r="C96">
        <v>8</v>
      </c>
      <c r="D96">
        <v>19</v>
      </c>
      <c r="AG96">
        <f t="shared" si="3"/>
        <v>181.5</v>
      </c>
      <c r="AH96">
        <f t="shared" si="4"/>
        <v>196.5</v>
      </c>
      <c r="AI96">
        <f t="shared" si="5"/>
        <v>188.5</v>
      </c>
    </row>
    <row r="97" spans="1:35" x14ac:dyDescent="0.2">
      <c r="A97" t="s">
        <v>114</v>
      </c>
      <c r="B97">
        <v>75</v>
      </c>
      <c r="C97">
        <v>9</v>
      </c>
      <c r="D97">
        <v>19</v>
      </c>
      <c r="AG97">
        <f t="shared" si="3"/>
        <v>337</v>
      </c>
      <c r="AH97">
        <f t="shared" si="4"/>
        <v>283.5</v>
      </c>
      <c r="AI97">
        <f t="shared" si="5"/>
        <v>338</v>
      </c>
    </row>
    <row r="98" spans="1:35" x14ac:dyDescent="0.2">
      <c r="A98" t="s">
        <v>115</v>
      </c>
      <c r="B98">
        <v>103</v>
      </c>
      <c r="C98">
        <v>9</v>
      </c>
      <c r="D98">
        <v>32</v>
      </c>
      <c r="AG98">
        <f t="shared" si="3"/>
        <v>169.5</v>
      </c>
      <c r="AH98">
        <f t="shared" si="4"/>
        <v>283.5</v>
      </c>
      <c r="AI98">
        <f t="shared" si="5"/>
        <v>147.5</v>
      </c>
    </row>
    <row r="99" spans="1:35" x14ac:dyDescent="0.2">
      <c r="A99" t="s">
        <v>116</v>
      </c>
      <c r="B99">
        <v>64</v>
      </c>
      <c r="C99">
        <v>10</v>
      </c>
      <c r="D99">
        <v>13</v>
      </c>
      <c r="AG99">
        <f t="shared" si="3"/>
        <v>192</v>
      </c>
      <c r="AH99">
        <f t="shared" si="4"/>
        <v>196.5</v>
      </c>
      <c r="AI99">
        <f t="shared" si="5"/>
        <v>147.5</v>
      </c>
    </row>
    <row r="100" spans="1:35" x14ac:dyDescent="0.2">
      <c r="A100" t="s">
        <v>117</v>
      </c>
      <c r="B100">
        <v>83</v>
      </c>
      <c r="C100">
        <v>8</v>
      </c>
      <c r="D100">
        <v>21</v>
      </c>
      <c r="AG100">
        <f t="shared" si="3"/>
        <v>118</v>
      </c>
      <c r="AH100">
        <f t="shared" si="4"/>
        <v>196.5</v>
      </c>
      <c r="AI100">
        <f t="shared" si="5"/>
        <v>88.5</v>
      </c>
    </row>
    <row r="101" spans="1:35" x14ac:dyDescent="0.2">
      <c r="A101" t="s">
        <v>118</v>
      </c>
      <c r="B101">
        <v>93</v>
      </c>
      <c r="C101">
        <v>15</v>
      </c>
      <c r="D101">
        <v>23</v>
      </c>
      <c r="AG101">
        <f t="shared" si="3"/>
        <v>221.5</v>
      </c>
      <c r="AH101">
        <f t="shared" si="4"/>
        <v>151.5</v>
      </c>
      <c r="AI101">
        <f t="shared" si="5"/>
        <v>226.5</v>
      </c>
    </row>
    <row r="102" spans="1:35" x14ac:dyDescent="0.2">
      <c r="A102" t="s">
        <v>119</v>
      </c>
      <c r="B102">
        <v>43</v>
      </c>
      <c r="C102">
        <v>8</v>
      </c>
      <c r="D102">
        <v>9</v>
      </c>
      <c r="AG102">
        <f t="shared" si="3"/>
        <v>176</v>
      </c>
      <c r="AH102">
        <f t="shared" si="4"/>
        <v>283.5</v>
      </c>
      <c r="AI102">
        <f t="shared" si="5"/>
        <v>132.5</v>
      </c>
    </row>
    <row r="103" spans="1:35" x14ac:dyDescent="0.2">
      <c r="A103" t="s">
        <v>120</v>
      </c>
      <c r="B103">
        <v>127</v>
      </c>
      <c r="C103">
        <v>16</v>
      </c>
      <c r="D103">
        <v>41</v>
      </c>
      <c r="AG103">
        <f t="shared" si="3"/>
        <v>143.5</v>
      </c>
      <c r="AH103">
        <f t="shared" si="4"/>
        <v>56</v>
      </c>
      <c r="AI103">
        <f t="shared" si="5"/>
        <v>121</v>
      </c>
    </row>
    <row r="104" spans="1:35" x14ac:dyDescent="0.2">
      <c r="A104" t="s">
        <v>121</v>
      </c>
      <c r="B104">
        <v>84</v>
      </c>
      <c r="C104">
        <v>8</v>
      </c>
      <c r="D104">
        <v>22</v>
      </c>
      <c r="AG104">
        <f t="shared" si="3"/>
        <v>280.5</v>
      </c>
      <c r="AH104">
        <f t="shared" si="4"/>
        <v>283.5</v>
      </c>
      <c r="AI104">
        <f t="shared" si="5"/>
        <v>276</v>
      </c>
    </row>
    <row r="105" spans="1:35" x14ac:dyDescent="0.2">
      <c r="A105" t="s">
        <v>122</v>
      </c>
      <c r="B105">
        <v>94</v>
      </c>
      <c r="C105">
        <v>8</v>
      </c>
      <c r="D105">
        <v>28</v>
      </c>
      <c r="AG105">
        <f t="shared" si="3"/>
        <v>85.5</v>
      </c>
      <c r="AH105">
        <f t="shared" si="4"/>
        <v>49</v>
      </c>
      <c r="AI105">
        <f t="shared" si="5"/>
        <v>60</v>
      </c>
    </row>
    <row r="106" spans="1:35" x14ac:dyDescent="0.2">
      <c r="A106" t="s">
        <v>123</v>
      </c>
      <c r="B106">
        <v>56</v>
      </c>
      <c r="C106">
        <v>8</v>
      </c>
      <c r="D106">
        <v>9</v>
      </c>
      <c r="AG106">
        <f t="shared" si="3"/>
        <v>169.5</v>
      </c>
      <c r="AH106">
        <f t="shared" si="4"/>
        <v>283.5</v>
      </c>
      <c r="AI106">
        <f t="shared" si="5"/>
        <v>126.5</v>
      </c>
    </row>
    <row r="107" spans="1:35" x14ac:dyDescent="0.2">
      <c r="A107" t="s">
        <v>124</v>
      </c>
      <c r="B107">
        <v>257</v>
      </c>
      <c r="C107">
        <v>17</v>
      </c>
      <c r="D107">
        <v>46</v>
      </c>
      <c r="AG107">
        <f t="shared" si="3"/>
        <v>139.5</v>
      </c>
      <c r="AH107">
        <f t="shared" si="4"/>
        <v>283.5</v>
      </c>
      <c r="AI107">
        <f t="shared" si="5"/>
        <v>101</v>
      </c>
    </row>
    <row r="108" spans="1:35" x14ac:dyDescent="0.2">
      <c r="A108" t="s">
        <v>125</v>
      </c>
      <c r="B108">
        <v>89</v>
      </c>
      <c r="C108">
        <v>11</v>
      </c>
      <c r="D108">
        <v>5</v>
      </c>
      <c r="AG108">
        <f t="shared" si="3"/>
        <v>241.5</v>
      </c>
      <c r="AH108">
        <f t="shared" si="4"/>
        <v>283.5</v>
      </c>
      <c r="AI108">
        <f t="shared" si="5"/>
        <v>276</v>
      </c>
    </row>
    <row r="109" spans="1:35" x14ac:dyDescent="0.2">
      <c r="A109" t="s">
        <v>126</v>
      </c>
      <c r="B109">
        <v>22</v>
      </c>
      <c r="C109">
        <v>7</v>
      </c>
      <c r="D109">
        <v>1</v>
      </c>
      <c r="AG109">
        <f t="shared" si="3"/>
        <v>29</v>
      </c>
      <c r="AH109">
        <f t="shared" si="4"/>
        <v>41.5</v>
      </c>
      <c r="AI109">
        <f t="shared" si="5"/>
        <v>53.5</v>
      </c>
    </row>
    <row r="110" spans="1:35" x14ac:dyDescent="0.2">
      <c r="A110" t="s">
        <v>127</v>
      </c>
      <c r="B110">
        <v>38</v>
      </c>
      <c r="C110">
        <v>10</v>
      </c>
      <c r="D110">
        <v>2</v>
      </c>
      <c r="AG110">
        <f t="shared" si="3"/>
        <v>157.5</v>
      </c>
      <c r="AH110">
        <f t="shared" si="4"/>
        <v>115</v>
      </c>
      <c r="AI110">
        <f t="shared" si="5"/>
        <v>317.5</v>
      </c>
    </row>
    <row r="111" spans="1:35" x14ac:dyDescent="0.2">
      <c r="A111" t="s">
        <v>128</v>
      </c>
      <c r="B111">
        <v>109</v>
      </c>
      <c r="C111">
        <v>11</v>
      </c>
      <c r="D111">
        <v>25</v>
      </c>
      <c r="AG111">
        <f t="shared" si="3"/>
        <v>334</v>
      </c>
      <c r="AH111">
        <f t="shared" si="4"/>
        <v>347.5</v>
      </c>
      <c r="AI111">
        <f t="shared" si="5"/>
        <v>351</v>
      </c>
    </row>
    <row r="112" spans="1:35" x14ac:dyDescent="0.2">
      <c r="A112" t="s">
        <v>129</v>
      </c>
      <c r="B112">
        <v>905</v>
      </c>
      <c r="C112">
        <v>32</v>
      </c>
      <c r="D112">
        <v>220</v>
      </c>
      <c r="AG112">
        <f t="shared" si="3"/>
        <v>296.5</v>
      </c>
      <c r="AH112">
        <f t="shared" si="4"/>
        <v>151.5</v>
      </c>
      <c r="AI112">
        <f t="shared" si="5"/>
        <v>345.5</v>
      </c>
    </row>
    <row r="113" spans="1:35" x14ac:dyDescent="0.2">
      <c r="A113" t="s">
        <v>130</v>
      </c>
      <c r="B113">
        <v>161</v>
      </c>
      <c r="C113">
        <v>11</v>
      </c>
      <c r="D113">
        <v>9</v>
      </c>
      <c r="AG113">
        <f t="shared" si="3"/>
        <v>108</v>
      </c>
      <c r="AH113">
        <f t="shared" si="4"/>
        <v>115</v>
      </c>
      <c r="AI113">
        <f t="shared" si="5"/>
        <v>112.5</v>
      </c>
    </row>
    <row r="114" spans="1:35" x14ac:dyDescent="0.2">
      <c r="A114" t="s">
        <v>131</v>
      </c>
      <c r="B114">
        <v>163</v>
      </c>
      <c r="C114">
        <v>10</v>
      </c>
      <c r="D114">
        <v>10</v>
      </c>
      <c r="AG114">
        <f t="shared" si="3"/>
        <v>3</v>
      </c>
      <c r="AH114">
        <f t="shared" si="4"/>
        <v>10</v>
      </c>
      <c r="AI114">
        <f t="shared" si="5"/>
        <v>3</v>
      </c>
    </row>
    <row r="115" spans="1:35" x14ac:dyDescent="0.2">
      <c r="A115" t="s">
        <v>132</v>
      </c>
      <c r="B115">
        <v>161</v>
      </c>
      <c r="C115">
        <v>9</v>
      </c>
      <c r="D115">
        <v>8</v>
      </c>
      <c r="AG115">
        <f t="shared" si="3"/>
        <v>59.5</v>
      </c>
      <c r="AH115">
        <f t="shared" si="4"/>
        <v>115</v>
      </c>
      <c r="AI115">
        <f t="shared" si="5"/>
        <v>276</v>
      </c>
    </row>
    <row r="116" spans="1:35" x14ac:dyDescent="0.2">
      <c r="A116" t="s">
        <v>133</v>
      </c>
      <c r="B116">
        <v>157</v>
      </c>
      <c r="C116">
        <v>10</v>
      </c>
      <c r="D116">
        <v>9</v>
      </c>
      <c r="AG116">
        <f t="shared" si="3"/>
        <v>58</v>
      </c>
      <c r="AH116">
        <f t="shared" si="4"/>
        <v>151.5</v>
      </c>
      <c r="AI116">
        <f t="shared" si="5"/>
        <v>263</v>
      </c>
    </row>
    <row r="117" spans="1:35" x14ac:dyDescent="0.2">
      <c r="A117" t="s">
        <v>134</v>
      </c>
      <c r="B117">
        <v>32</v>
      </c>
      <c r="C117">
        <v>8</v>
      </c>
      <c r="D117">
        <v>8</v>
      </c>
      <c r="AG117">
        <f t="shared" si="3"/>
        <v>59.5</v>
      </c>
      <c r="AH117">
        <f t="shared" si="4"/>
        <v>196.5</v>
      </c>
      <c r="AI117">
        <f t="shared" si="5"/>
        <v>287</v>
      </c>
    </row>
    <row r="118" spans="1:35" x14ac:dyDescent="0.2">
      <c r="A118" t="s">
        <v>135</v>
      </c>
      <c r="B118">
        <v>67</v>
      </c>
      <c r="C118">
        <v>10</v>
      </c>
      <c r="D118">
        <v>17</v>
      </c>
      <c r="AG118">
        <f t="shared" si="3"/>
        <v>66</v>
      </c>
      <c r="AH118">
        <f t="shared" si="4"/>
        <v>151.5</v>
      </c>
      <c r="AI118">
        <f t="shared" si="5"/>
        <v>276</v>
      </c>
    </row>
    <row r="119" spans="1:35" x14ac:dyDescent="0.2">
      <c r="A119" t="s">
        <v>136</v>
      </c>
      <c r="B119">
        <v>28</v>
      </c>
      <c r="C119">
        <v>8</v>
      </c>
      <c r="D119">
        <v>6</v>
      </c>
      <c r="AG119">
        <f t="shared" si="3"/>
        <v>314</v>
      </c>
      <c r="AH119">
        <f t="shared" si="4"/>
        <v>283.5</v>
      </c>
      <c r="AI119">
        <f t="shared" si="5"/>
        <v>287</v>
      </c>
    </row>
    <row r="120" spans="1:35" x14ac:dyDescent="0.2">
      <c r="A120" t="s">
        <v>137</v>
      </c>
      <c r="B120">
        <v>28</v>
      </c>
      <c r="C120">
        <v>8</v>
      </c>
      <c r="D120">
        <v>6</v>
      </c>
      <c r="AG120">
        <f t="shared" si="3"/>
        <v>208.5</v>
      </c>
      <c r="AH120">
        <f t="shared" si="4"/>
        <v>151.5</v>
      </c>
      <c r="AI120">
        <f t="shared" si="5"/>
        <v>174</v>
      </c>
    </row>
    <row r="121" spans="1:35" x14ac:dyDescent="0.2">
      <c r="A121" t="s">
        <v>138</v>
      </c>
      <c r="B121">
        <v>44</v>
      </c>
      <c r="C121">
        <v>7</v>
      </c>
      <c r="D121">
        <v>15</v>
      </c>
      <c r="AG121">
        <f t="shared" si="3"/>
        <v>326</v>
      </c>
      <c r="AH121">
        <f t="shared" si="4"/>
        <v>283.5</v>
      </c>
      <c r="AI121">
        <f t="shared" si="5"/>
        <v>304</v>
      </c>
    </row>
    <row r="122" spans="1:35" x14ac:dyDescent="0.2">
      <c r="A122" t="s">
        <v>139</v>
      </c>
      <c r="B122">
        <v>28</v>
      </c>
      <c r="C122">
        <v>8</v>
      </c>
      <c r="D122">
        <v>6</v>
      </c>
      <c r="AG122">
        <f t="shared" si="3"/>
        <v>326</v>
      </c>
      <c r="AH122">
        <f t="shared" si="4"/>
        <v>283.5</v>
      </c>
      <c r="AI122">
        <f t="shared" si="5"/>
        <v>304</v>
      </c>
    </row>
    <row r="123" spans="1:35" x14ac:dyDescent="0.2">
      <c r="A123" t="s">
        <v>140</v>
      </c>
      <c r="B123">
        <v>28</v>
      </c>
      <c r="C123">
        <v>8</v>
      </c>
      <c r="D123">
        <v>6</v>
      </c>
      <c r="AG123">
        <f t="shared" si="3"/>
        <v>275</v>
      </c>
      <c r="AH123">
        <f t="shared" si="4"/>
        <v>347.5</v>
      </c>
      <c r="AI123">
        <f t="shared" si="5"/>
        <v>200.5</v>
      </c>
    </row>
    <row r="124" spans="1:35" x14ac:dyDescent="0.2">
      <c r="A124" t="s">
        <v>141</v>
      </c>
      <c r="B124">
        <v>28</v>
      </c>
      <c r="C124">
        <v>8</v>
      </c>
      <c r="D124">
        <v>6</v>
      </c>
      <c r="AG124">
        <f t="shared" si="3"/>
        <v>326</v>
      </c>
      <c r="AH124">
        <f t="shared" si="4"/>
        <v>283.5</v>
      </c>
      <c r="AI124">
        <f t="shared" si="5"/>
        <v>304</v>
      </c>
    </row>
    <row r="125" spans="1:35" x14ac:dyDescent="0.2">
      <c r="A125" t="s">
        <v>142</v>
      </c>
      <c r="B125">
        <v>28</v>
      </c>
      <c r="C125">
        <v>8</v>
      </c>
      <c r="D125">
        <v>6</v>
      </c>
      <c r="AG125">
        <f t="shared" si="3"/>
        <v>326</v>
      </c>
      <c r="AH125">
        <f t="shared" si="4"/>
        <v>283.5</v>
      </c>
      <c r="AI125">
        <f t="shared" si="5"/>
        <v>304</v>
      </c>
    </row>
    <row r="126" spans="1:35" x14ac:dyDescent="0.2">
      <c r="A126" t="s">
        <v>143</v>
      </c>
      <c r="B126">
        <v>28</v>
      </c>
      <c r="C126">
        <v>8</v>
      </c>
      <c r="D126">
        <v>6</v>
      </c>
      <c r="AG126">
        <f t="shared" si="3"/>
        <v>326</v>
      </c>
      <c r="AH126">
        <f t="shared" si="4"/>
        <v>283.5</v>
      </c>
      <c r="AI126">
        <f t="shared" si="5"/>
        <v>304</v>
      </c>
    </row>
    <row r="127" spans="1:35" x14ac:dyDescent="0.2">
      <c r="A127" t="s">
        <v>144</v>
      </c>
      <c r="B127">
        <v>28</v>
      </c>
      <c r="C127">
        <v>8</v>
      </c>
      <c r="D127">
        <v>6</v>
      </c>
      <c r="AG127">
        <f t="shared" si="3"/>
        <v>326</v>
      </c>
      <c r="AH127">
        <f t="shared" si="4"/>
        <v>283.5</v>
      </c>
      <c r="AI127">
        <f t="shared" si="5"/>
        <v>304</v>
      </c>
    </row>
    <row r="128" spans="1:35" x14ac:dyDescent="0.2">
      <c r="A128" t="s">
        <v>145</v>
      </c>
      <c r="B128">
        <v>111</v>
      </c>
      <c r="C128">
        <v>9</v>
      </c>
      <c r="D128">
        <v>39</v>
      </c>
      <c r="AG128">
        <f t="shared" si="3"/>
        <v>326</v>
      </c>
      <c r="AH128">
        <f t="shared" si="4"/>
        <v>283.5</v>
      </c>
      <c r="AI128">
        <f t="shared" si="5"/>
        <v>304</v>
      </c>
    </row>
    <row r="129" spans="1:35" x14ac:dyDescent="0.2">
      <c r="A129" t="s">
        <v>146</v>
      </c>
      <c r="B129">
        <v>111</v>
      </c>
      <c r="C129">
        <v>9</v>
      </c>
      <c r="D129">
        <v>27</v>
      </c>
      <c r="AG129">
        <f t="shared" si="3"/>
        <v>326</v>
      </c>
      <c r="AH129">
        <f t="shared" si="4"/>
        <v>283.5</v>
      </c>
      <c r="AI129">
        <f t="shared" si="5"/>
        <v>304</v>
      </c>
    </row>
    <row r="130" spans="1:35" x14ac:dyDescent="0.2">
      <c r="A130" t="s">
        <v>147</v>
      </c>
      <c r="B130">
        <v>39</v>
      </c>
      <c r="C130">
        <v>8</v>
      </c>
      <c r="D130">
        <v>11</v>
      </c>
      <c r="AG130">
        <f t="shared" si="3"/>
        <v>101.5</v>
      </c>
      <c r="AH130">
        <f t="shared" si="4"/>
        <v>196.5</v>
      </c>
      <c r="AI130">
        <f t="shared" si="5"/>
        <v>62.5</v>
      </c>
    </row>
    <row r="131" spans="1:35" x14ac:dyDescent="0.2">
      <c r="A131" t="s">
        <v>148</v>
      </c>
      <c r="B131">
        <v>79</v>
      </c>
      <c r="C131">
        <v>9</v>
      </c>
      <c r="D131">
        <v>25</v>
      </c>
      <c r="AG131">
        <f t="shared" si="3"/>
        <v>101.5</v>
      </c>
      <c r="AH131">
        <f t="shared" si="4"/>
        <v>196.5</v>
      </c>
      <c r="AI131">
        <f t="shared" si="5"/>
        <v>105.5</v>
      </c>
    </row>
    <row r="132" spans="1:35" x14ac:dyDescent="0.2">
      <c r="A132" t="s">
        <v>149</v>
      </c>
      <c r="B132">
        <v>75</v>
      </c>
      <c r="C132">
        <v>19</v>
      </c>
      <c r="D132">
        <v>19</v>
      </c>
      <c r="AG132">
        <f t="shared" ref="AG132:AG195" si="6">_xlfn.RANK.AVG(B130,B$2:B$600)</f>
        <v>294</v>
      </c>
      <c r="AH132">
        <f t="shared" ref="AH132:AH195" si="7">_xlfn.RANK.AVG(C130,C$2:C$562)</f>
        <v>283.5</v>
      </c>
      <c r="AI132">
        <f t="shared" ref="AI132:AI195" si="8">_xlfn.RANK.AVG(D130,D$2:D$633)</f>
        <v>251.5</v>
      </c>
    </row>
    <row r="133" spans="1:35" x14ac:dyDescent="0.2">
      <c r="A133" t="s">
        <v>150</v>
      </c>
      <c r="B133">
        <v>84</v>
      </c>
      <c r="C133">
        <v>8</v>
      </c>
      <c r="D133">
        <v>22</v>
      </c>
      <c r="AG133">
        <f t="shared" si="6"/>
        <v>183.5</v>
      </c>
      <c r="AH133">
        <f t="shared" si="7"/>
        <v>196.5</v>
      </c>
      <c r="AI133">
        <f t="shared" si="8"/>
        <v>112.5</v>
      </c>
    </row>
    <row r="134" spans="1:35" x14ac:dyDescent="0.2">
      <c r="A134" t="s">
        <v>151</v>
      </c>
      <c r="B134">
        <v>172</v>
      </c>
      <c r="C134">
        <v>18</v>
      </c>
      <c r="D134">
        <v>37</v>
      </c>
      <c r="AG134">
        <f t="shared" si="6"/>
        <v>192</v>
      </c>
      <c r="AH134">
        <f t="shared" si="7"/>
        <v>28.5</v>
      </c>
      <c r="AI134">
        <f t="shared" si="8"/>
        <v>147.5</v>
      </c>
    </row>
    <row r="135" spans="1:35" x14ac:dyDescent="0.2">
      <c r="A135" t="s">
        <v>152</v>
      </c>
      <c r="B135">
        <v>85</v>
      </c>
      <c r="C135">
        <v>11</v>
      </c>
      <c r="D135">
        <v>24</v>
      </c>
      <c r="AG135">
        <f t="shared" si="6"/>
        <v>169.5</v>
      </c>
      <c r="AH135">
        <f t="shared" si="7"/>
        <v>283.5</v>
      </c>
      <c r="AI135">
        <f t="shared" si="8"/>
        <v>126.5</v>
      </c>
    </row>
    <row r="136" spans="1:35" x14ac:dyDescent="0.2">
      <c r="A136" t="s">
        <v>153</v>
      </c>
      <c r="B136">
        <v>73</v>
      </c>
      <c r="C136">
        <v>9</v>
      </c>
      <c r="D136">
        <v>22</v>
      </c>
      <c r="AG136">
        <f t="shared" si="6"/>
        <v>53.5</v>
      </c>
      <c r="AH136">
        <f t="shared" si="7"/>
        <v>35</v>
      </c>
      <c r="AI136">
        <f t="shared" si="8"/>
        <v>74</v>
      </c>
    </row>
    <row r="137" spans="1:35" x14ac:dyDescent="0.2">
      <c r="A137" t="s">
        <v>154</v>
      </c>
      <c r="B137">
        <v>109</v>
      </c>
      <c r="C137">
        <v>8</v>
      </c>
      <c r="D137">
        <v>37</v>
      </c>
      <c r="AG137">
        <f t="shared" si="6"/>
        <v>164</v>
      </c>
      <c r="AH137">
        <f t="shared" si="7"/>
        <v>115</v>
      </c>
      <c r="AI137">
        <f t="shared" si="8"/>
        <v>116.5</v>
      </c>
    </row>
    <row r="138" spans="1:35" x14ac:dyDescent="0.2">
      <c r="A138" t="s">
        <v>155</v>
      </c>
      <c r="B138">
        <v>67</v>
      </c>
      <c r="C138">
        <v>9</v>
      </c>
      <c r="D138">
        <v>19</v>
      </c>
      <c r="AG138">
        <f t="shared" si="6"/>
        <v>197.5</v>
      </c>
      <c r="AH138">
        <f t="shared" si="7"/>
        <v>196.5</v>
      </c>
      <c r="AI138">
        <f t="shared" si="8"/>
        <v>126.5</v>
      </c>
    </row>
    <row r="139" spans="1:35" x14ac:dyDescent="0.2">
      <c r="A139" t="s">
        <v>156</v>
      </c>
      <c r="B139">
        <v>60</v>
      </c>
      <c r="C139">
        <v>8</v>
      </c>
      <c r="D139">
        <v>17</v>
      </c>
      <c r="AG139">
        <f t="shared" si="6"/>
        <v>108</v>
      </c>
      <c r="AH139">
        <f t="shared" si="7"/>
        <v>283.5</v>
      </c>
      <c r="AI139">
        <f t="shared" si="8"/>
        <v>74</v>
      </c>
    </row>
    <row r="140" spans="1:35" x14ac:dyDescent="0.2">
      <c r="A140" t="s">
        <v>157</v>
      </c>
      <c r="B140">
        <v>155</v>
      </c>
      <c r="C140">
        <v>10</v>
      </c>
      <c r="D140">
        <v>61</v>
      </c>
      <c r="AG140">
        <f t="shared" si="6"/>
        <v>208.5</v>
      </c>
      <c r="AH140">
        <f t="shared" si="7"/>
        <v>196.5</v>
      </c>
      <c r="AI140">
        <f t="shared" si="8"/>
        <v>147.5</v>
      </c>
    </row>
    <row r="141" spans="1:35" x14ac:dyDescent="0.2">
      <c r="A141" t="s">
        <v>158</v>
      </c>
      <c r="B141">
        <v>140</v>
      </c>
      <c r="C141">
        <v>11</v>
      </c>
      <c r="D141">
        <v>38</v>
      </c>
      <c r="AG141">
        <f t="shared" si="6"/>
        <v>230</v>
      </c>
      <c r="AH141">
        <f t="shared" si="7"/>
        <v>283.5</v>
      </c>
      <c r="AI141">
        <f t="shared" si="8"/>
        <v>174</v>
      </c>
    </row>
    <row r="142" spans="1:35" x14ac:dyDescent="0.2">
      <c r="A142" t="s">
        <v>159</v>
      </c>
      <c r="B142">
        <v>180</v>
      </c>
      <c r="C142">
        <v>9</v>
      </c>
      <c r="D142">
        <v>42</v>
      </c>
      <c r="AG142">
        <f t="shared" si="6"/>
        <v>67</v>
      </c>
      <c r="AH142">
        <f t="shared" si="7"/>
        <v>151.5</v>
      </c>
      <c r="AI142">
        <f t="shared" si="8"/>
        <v>26.5</v>
      </c>
    </row>
    <row r="143" spans="1:35" x14ac:dyDescent="0.2">
      <c r="A143" t="s">
        <v>160</v>
      </c>
      <c r="B143">
        <v>73</v>
      </c>
      <c r="C143">
        <v>17</v>
      </c>
      <c r="D143">
        <v>18</v>
      </c>
      <c r="AG143">
        <f t="shared" si="6"/>
        <v>76.5</v>
      </c>
      <c r="AH143">
        <f t="shared" si="7"/>
        <v>115</v>
      </c>
      <c r="AI143">
        <f t="shared" si="8"/>
        <v>68</v>
      </c>
    </row>
    <row r="144" spans="1:35" x14ac:dyDescent="0.2">
      <c r="A144" t="s">
        <v>161</v>
      </c>
      <c r="B144">
        <v>244</v>
      </c>
      <c r="C144">
        <v>42</v>
      </c>
      <c r="D144">
        <v>55</v>
      </c>
      <c r="AG144">
        <f t="shared" si="6"/>
        <v>44.5</v>
      </c>
      <c r="AH144">
        <f t="shared" si="7"/>
        <v>196.5</v>
      </c>
      <c r="AI144">
        <f t="shared" si="8"/>
        <v>58</v>
      </c>
    </row>
    <row r="145" spans="1:35" x14ac:dyDescent="0.2">
      <c r="A145" t="s">
        <v>162</v>
      </c>
      <c r="B145">
        <v>43</v>
      </c>
      <c r="C145">
        <v>8</v>
      </c>
      <c r="D145">
        <v>6</v>
      </c>
      <c r="AG145">
        <f t="shared" si="6"/>
        <v>197.5</v>
      </c>
      <c r="AH145">
        <f t="shared" si="7"/>
        <v>41.5</v>
      </c>
      <c r="AI145">
        <f t="shared" si="8"/>
        <v>159.5</v>
      </c>
    </row>
    <row r="146" spans="1:35" x14ac:dyDescent="0.2">
      <c r="A146" t="s">
        <v>163</v>
      </c>
      <c r="B146">
        <v>144</v>
      </c>
      <c r="C146">
        <v>14</v>
      </c>
      <c r="D146">
        <v>49</v>
      </c>
      <c r="AG146">
        <f t="shared" si="6"/>
        <v>31</v>
      </c>
      <c r="AH146">
        <f t="shared" si="7"/>
        <v>3</v>
      </c>
      <c r="AI146">
        <f t="shared" si="8"/>
        <v>33</v>
      </c>
    </row>
    <row r="147" spans="1:35" x14ac:dyDescent="0.2">
      <c r="A147" t="s">
        <v>164</v>
      </c>
      <c r="B147">
        <v>110</v>
      </c>
      <c r="C147">
        <v>10</v>
      </c>
      <c r="D147">
        <v>32</v>
      </c>
      <c r="AG147">
        <f t="shared" si="6"/>
        <v>280.5</v>
      </c>
      <c r="AH147">
        <f t="shared" si="7"/>
        <v>283.5</v>
      </c>
      <c r="AI147">
        <f t="shared" si="8"/>
        <v>304</v>
      </c>
    </row>
    <row r="148" spans="1:35" x14ac:dyDescent="0.2">
      <c r="A148" t="s">
        <v>165</v>
      </c>
      <c r="B148">
        <v>58</v>
      </c>
      <c r="C148">
        <v>8</v>
      </c>
      <c r="D148">
        <v>18</v>
      </c>
      <c r="AG148">
        <f t="shared" si="6"/>
        <v>73</v>
      </c>
      <c r="AH148">
        <f t="shared" si="7"/>
        <v>63.5</v>
      </c>
      <c r="AI148">
        <f t="shared" si="8"/>
        <v>44.5</v>
      </c>
    </row>
    <row r="149" spans="1:35" x14ac:dyDescent="0.2">
      <c r="A149" t="s">
        <v>166</v>
      </c>
      <c r="B149">
        <v>467</v>
      </c>
      <c r="C149">
        <v>15</v>
      </c>
      <c r="D149">
        <v>142</v>
      </c>
      <c r="AG149">
        <f t="shared" si="6"/>
        <v>105</v>
      </c>
      <c r="AH149">
        <f t="shared" si="7"/>
        <v>151.5</v>
      </c>
      <c r="AI149">
        <f t="shared" si="8"/>
        <v>88.5</v>
      </c>
    </row>
    <row r="150" spans="1:35" x14ac:dyDescent="0.2">
      <c r="A150" t="s">
        <v>167</v>
      </c>
      <c r="B150">
        <v>21</v>
      </c>
      <c r="C150">
        <v>9</v>
      </c>
      <c r="D150">
        <v>6</v>
      </c>
      <c r="AG150">
        <f t="shared" si="6"/>
        <v>235</v>
      </c>
      <c r="AH150">
        <f t="shared" si="7"/>
        <v>283.5</v>
      </c>
      <c r="AI150">
        <f t="shared" si="8"/>
        <v>159.5</v>
      </c>
    </row>
    <row r="151" spans="1:35" x14ac:dyDescent="0.2">
      <c r="A151" t="s">
        <v>168</v>
      </c>
      <c r="B151">
        <v>56</v>
      </c>
      <c r="C151">
        <v>8</v>
      </c>
      <c r="D151">
        <v>18</v>
      </c>
      <c r="AG151">
        <f t="shared" si="6"/>
        <v>9</v>
      </c>
      <c r="AH151">
        <f t="shared" si="7"/>
        <v>56</v>
      </c>
      <c r="AI151">
        <f t="shared" si="8"/>
        <v>9</v>
      </c>
    </row>
    <row r="152" spans="1:35" x14ac:dyDescent="0.2">
      <c r="A152" t="s">
        <v>169</v>
      </c>
      <c r="B152">
        <v>90</v>
      </c>
      <c r="C152">
        <v>10</v>
      </c>
      <c r="D152">
        <v>30</v>
      </c>
      <c r="AG152">
        <f t="shared" si="6"/>
        <v>335.5</v>
      </c>
      <c r="AH152">
        <f t="shared" si="7"/>
        <v>196.5</v>
      </c>
      <c r="AI152">
        <f t="shared" si="8"/>
        <v>304</v>
      </c>
    </row>
    <row r="153" spans="1:35" x14ac:dyDescent="0.2">
      <c r="A153" t="s">
        <v>170</v>
      </c>
      <c r="B153">
        <v>260</v>
      </c>
      <c r="C153">
        <v>14</v>
      </c>
      <c r="D153">
        <v>89</v>
      </c>
      <c r="AG153">
        <f t="shared" si="6"/>
        <v>241.5</v>
      </c>
      <c r="AH153">
        <f t="shared" si="7"/>
        <v>283.5</v>
      </c>
      <c r="AI153">
        <f t="shared" si="8"/>
        <v>159.5</v>
      </c>
    </row>
    <row r="154" spans="1:35" x14ac:dyDescent="0.2">
      <c r="A154" t="s">
        <v>171</v>
      </c>
      <c r="B154">
        <v>87</v>
      </c>
      <c r="C154">
        <v>9</v>
      </c>
      <c r="D154">
        <v>28</v>
      </c>
      <c r="AG154">
        <f t="shared" si="6"/>
        <v>153.5</v>
      </c>
      <c r="AH154">
        <f t="shared" si="7"/>
        <v>151.5</v>
      </c>
      <c r="AI154">
        <f t="shared" si="8"/>
        <v>95.5</v>
      </c>
    </row>
    <row r="155" spans="1:35" x14ac:dyDescent="0.2">
      <c r="A155" t="s">
        <v>172</v>
      </c>
      <c r="B155">
        <v>213</v>
      </c>
      <c r="C155">
        <v>11</v>
      </c>
      <c r="D155">
        <v>69</v>
      </c>
      <c r="AG155">
        <f t="shared" si="6"/>
        <v>28</v>
      </c>
      <c r="AH155">
        <f t="shared" si="7"/>
        <v>63.5</v>
      </c>
      <c r="AI155">
        <f t="shared" si="8"/>
        <v>14</v>
      </c>
    </row>
    <row r="156" spans="1:35" x14ac:dyDescent="0.2">
      <c r="A156" t="s">
        <v>173</v>
      </c>
      <c r="B156">
        <v>111</v>
      </c>
      <c r="C156">
        <v>12</v>
      </c>
      <c r="D156">
        <v>37</v>
      </c>
      <c r="AG156">
        <f t="shared" si="6"/>
        <v>161.5</v>
      </c>
      <c r="AH156">
        <f t="shared" si="7"/>
        <v>196.5</v>
      </c>
      <c r="AI156">
        <f t="shared" si="8"/>
        <v>101</v>
      </c>
    </row>
    <row r="157" spans="1:35" x14ac:dyDescent="0.2">
      <c r="A157" t="s">
        <v>174</v>
      </c>
      <c r="B157">
        <v>140</v>
      </c>
      <c r="C157">
        <v>13</v>
      </c>
      <c r="D157">
        <v>42</v>
      </c>
      <c r="AG157">
        <f t="shared" si="6"/>
        <v>38.5</v>
      </c>
      <c r="AH157">
        <f t="shared" si="7"/>
        <v>115</v>
      </c>
      <c r="AI157">
        <f t="shared" si="8"/>
        <v>20.5</v>
      </c>
    </row>
    <row r="158" spans="1:35" x14ac:dyDescent="0.2">
      <c r="A158" t="s">
        <v>175</v>
      </c>
      <c r="B158">
        <v>994</v>
      </c>
      <c r="C158">
        <v>37</v>
      </c>
      <c r="D158">
        <v>241</v>
      </c>
      <c r="AG158">
        <f t="shared" si="6"/>
        <v>101.5</v>
      </c>
      <c r="AH158">
        <f t="shared" si="7"/>
        <v>87.5</v>
      </c>
      <c r="AI158">
        <f t="shared" si="8"/>
        <v>74</v>
      </c>
    </row>
    <row r="159" spans="1:35" x14ac:dyDescent="0.2">
      <c r="A159" t="s">
        <v>176</v>
      </c>
      <c r="B159">
        <v>552</v>
      </c>
      <c r="C159">
        <v>64</v>
      </c>
      <c r="D159">
        <v>185</v>
      </c>
      <c r="AG159">
        <f t="shared" si="6"/>
        <v>76.5</v>
      </c>
      <c r="AH159">
        <f t="shared" si="7"/>
        <v>73</v>
      </c>
      <c r="AI159">
        <f t="shared" si="8"/>
        <v>58</v>
      </c>
    </row>
    <row r="160" spans="1:35" x14ac:dyDescent="0.2">
      <c r="A160" t="s">
        <v>177</v>
      </c>
      <c r="B160">
        <v>21</v>
      </c>
      <c r="C160">
        <v>9</v>
      </c>
      <c r="D160">
        <v>5</v>
      </c>
      <c r="AG160">
        <f t="shared" si="6"/>
        <v>2</v>
      </c>
      <c r="AH160">
        <f t="shared" si="7"/>
        <v>5.5</v>
      </c>
      <c r="AI160">
        <f t="shared" si="8"/>
        <v>2</v>
      </c>
    </row>
    <row r="161" spans="1:35" x14ac:dyDescent="0.2">
      <c r="A161" t="s">
        <v>178</v>
      </c>
      <c r="B161">
        <v>209</v>
      </c>
      <c r="C161">
        <v>8</v>
      </c>
      <c r="D161">
        <v>65</v>
      </c>
      <c r="AG161">
        <f t="shared" si="6"/>
        <v>6</v>
      </c>
      <c r="AH161">
        <f t="shared" si="7"/>
        <v>1</v>
      </c>
      <c r="AI161">
        <f t="shared" si="8"/>
        <v>7</v>
      </c>
    </row>
    <row r="162" spans="1:35" x14ac:dyDescent="0.2">
      <c r="A162" t="s">
        <v>179</v>
      </c>
      <c r="B162">
        <v>81</v>
      </c>
      <c r="C162">
        <v>9</v>
      </c>
      <c r="D162">
        <v>13</v>
      </c>
      <c r="AG162">
        <f t="shared" si="6"/>
        <v>335.5</v>
      </c>
      <c r="AH162">
        <f t="shared" si="7"/>
        <v>196.5</v>
      </c>
      <c r="AI162">
        <f t="shared" si="8"/>
        <v>317.5</v>
      </c>
    </row>
    <row r="163" spans="1:35" x14ac:dyDescent="0.2">
      <c r="A163" t="s">
        <v>180</v>
      </c>
      <c r="B163">
        <v>185</v>
      </c>
      <c r="C163">
        <v>22</v>
      </c>
      <c r="D163">
        <v>50</v>
      </c>
      <c r="AG163">
        <f t="shared" si="6"/>
        <v>41</v>
      </c>
      <c r="AH163">
        <f t="shared" si="7"/>
        <v>283.5</v>
      </c>
      <c r="AI163">
        <f t="shared" si="8"/>
        <v>22</v>
      </c>
    </row>
    <row r="164" spans="1:35" x14ac:dyDescent="0.2">
      <c r="A164" t="s">
        <v>181</v>
      </c>
      <c r="B164">
        <v>398</v>
      </c>
      <c r="C164">
        <v>15</v>
      </c>
      <c r="D164">
        <v>38</v>
      </c>
      <c r="AG164">
        <f t="shared" si="6"/>
        <v>179.5</v>
      </c>
      <c r="AH164">
        <f t="shared" si="7"/>
        <v>196.5</v>
      </c>
      <c r="AI164">
        <f t="shared" si="8"/>
        <v>226.5</v>
      </c>
    </row>
    <row r="165" spans="1:35" x14ac:dyDescent="0.2">
      <c r="A165" t="s">
        <v>182</v>
      </c>
      <c r="B165">
        <v>63</v>
      </c>
      <c r="C165">
        <v>9</v>
      </c>
      <c r="D165">
        <v>11</v>
      </c>
      <c r="AG165">
        <f t="shared" si="6"/>
        <v>43</v>
      </c>
      <c r="AH165">
        <f t="shared" si="7"/>
        <v>19</v>
      </c>
      <c r="AI165">
        <f t="shared" si="8"/>
        <v>42.5</v>
      </c>
    </row>
    <row r="166" spans="1:35" x14ac:dyDescent="0.2">
      <c r="A166" t="s">
        <v>183</v>
      </c>
      <c r="B166">
        <v>44</v>
      </c>
      <c r="C166">
        <v>8</v>
      </c>
      <c r="D166">
        <v>8</v>
      </c>
      <c r="AG166">
        <f t="shared" si="6"/>
        <v>12</v>
      </c>
      <c r="AH166">
        <f t="shared" si="7"/>
        <v>56</v>
      </c>
      <c r="AI166">
        <f t="shared" si="8"/>
        <v>68</v>
      </c>
    </row>
    <row r="167" spans="1:35" x14ac:dyDescent="0.2">
      <c r="A167" t="s">
        <v>184</v>
      </c>
      <c r="B167">
        <v>67</v>
      </c>
      <c r="C167">
        <v>8</v>
      </c>
      <c r="D167">
        <v>16</v>
      </c>
      <c r="AG167">
        <f t="shared" si="6"/>
        <v>224.5</v>
      </c>
      <c r="AH167">
        <f t="shared" si="7"/>
        <v>196.5</v>
      </c>
      <c r="AI167">
        <f t="shared" si="8"/>
        <v>251.5</v>
      </c>
    </row>
    <row r="168" spans="1:35" x14ac:dyDescent="0.2">
      <c r="A168" t="s">
        <v>185</v>
      </c>
      <c r="B168">
        <v>46</v>
      </c>
      <c r="C168">
        <v>8</v>
      </c>
      <c r="D168">
        <v>12</v>
      </c>
      <c r="AG168">
        <f t="shared" si="6"/>
        <v>275</v>
      </c>
      <c r="AH168">
        <f t="shared" si="7"/>
        <v>283.5</v>
      </c>
      <c r="AI168">
        <f t="shared" si="8"/>
        <v>287</v>
      </c>
    </row>
    <row r="169" spans="1:35" x14ac:dyDescent="0.2">
      <c r="A169" t="s">
        <v>186</v>
      </c>
      <c r="B169">
        <v>97</v>
      </c>
      <c r="C169">
        <v>9</v>
      </c>
      <c r="D169">
        <v>16</v>
      </c>
      <c r="AG169">
        <f t="shared" si="6"/>
        <v>208.5</v>
      </c>
      <c r="AH169">
        <f t="shared" si="7"/>
        <v>283.5</v>
      </c>
      <c r="AI169">
        <f t="shared" si="8"/>
        <v>188.5</v>
      </c>
    </row>
    <row r="170" spans="1:35" x14ac:dyDescent="0.2">
      <c r="A170" t="s">
        <v>187</v>
      </c>
      <c r="B170">
        <v>90</v>
      </c>
      <c r="C170">
        <v>9</v>
      </c>
      <c r="D170">
        <v>14</v>
      </c>
      <c r="AG170">
        <f t="shared" si="6"/>
        <v>267</v>
      </c>
      <c r="AH170">
        <f t="shared" si="7"/>
        <v>283.5</v>
      </c>
      <c r="AI170">
        <f t="shared" si="8"/>
        <v>240.5</v>
      </c>
    </row>
    <row r="171" spans="1:35" x14ac:dyDescent="0.2">
      <c r="A171" t="s">
        <v>188</v>
      </c>
      <c r="B171">
        <v>76</v>
      </c>
      <c r="C171">
        <v>8</v>
      </c>
      <c r="D171">
        <v>12</v>
      </c>
      <c r="AG171">
        <f t="shared" si="6"/>
        <v>127.5</v>
      </c>
      <c r="AH171">
        <f t="shared" si="7"/>
        <v>196.5</v>
      </c>
      <c r="AI171">
        <f t="shared" si="8"/>
        <v>188.5</v>
      </c>
    </row>
    <row r="172" spans="1:35" x14ac:dyDescent="0.2">
      <c r="A172" t="s">
        <v>189</v>
      </c>
      <c r="B172">
        <v>108</v>
      </c>
      <c r="C172">
        <v>9</v>
      </c>
      <c r="D172">
        <v>17</v>
      </c>
      <c r="AG172">
        <f t="shared" si="6"/>
        <v>153.5</v>
      </c>
      <c r="AH172">
        <f t="shared" si="7"/>
        <v>196.5</v>
      </c>
      <c r="AI172">
        <f t="shared" si="8"/>
        <v>212.5</v>
      </c>
    </row>
    <row r="173" spans="1:35" x14ac:dyDescent="0.2">
      <c r="A173" t="s">
        <v>190</v>
      </c>
      <c r="B173">
        <v>177</v>
      </c>
      <c r="C173">
        <v>22</v>
      </c>
      <c r="D173">
        <v>37</v>
      </c>
      <c r="AG173">
        <f t="shared" si="6"/>
        <v>190</v>
      </c>
      <c r="AH173">
        <f t="shared" si="7"/>
        <v>283.5</v>
      </c>
      <c r="AI173">
        <f t="shared" si="8"/>
        <v>240.5</v>
      </c>
    </row>
    <row r="174" spans="1:35" x14ac:dyDescent="0.2">
      <c r="A174" t="s">
        <v>191</v>
      </c>
      <c r="B174">
        <v>83</v>
      </c>
      <c r="C174">
        <v>8</v>
      </c>
      <c r="D174">
        <v>14</v>
      </c>
      <c r="AG174">
        <f t="shared" si="6"/>
        <v>112.5</v>
      </c>
      <c r="AH174">
        <f t="shared" si="7"/>
        <v>196.5</v>
      </c>
      <c r="AI174">
        <f t="shared" si="8"/>
        <v>174</v>
      </c>
    </row>
    <row r="175" spans="1:35" x14ac:dyDescent="0.2">
      <c r="A175" t="s">
        <v>192</v>
      </c>
      <c r="B175">
        <v>115</v>
      </c>
      <c r="C175">
        <v>13</v>
      </c>
      <c r="D175">
        <v>28</v>
      </c>
      <c r="AG175">
        <f t="shared" si="6"/>
        <v>46</v>
      </c>
      <c r="AH175">
        <f t="shared" si="7"/>
        <v>19</v>
      </c>
      <c r="AI175">
        <f t="shared" si="8"/>
        <v>74</v>
      </c>
    </row>
    <row r="176" spans="1:35" x14ac:dyDescent="0.2">
      <c r="A176" t="s">
        <v>193</v>
      </c>
      <c r="B176">
        <v>67</v>
      </c>
      <c r="C176">
        <v>9</v>
      </c>
      <c r="D176">
        <v>17</v>
      </c>
      <c r="AG176">
        <f t="shared" si="6"/>
        <v>176</v>
      </c>
      <c r="AH176">
        <f t="shared" si="7"/>
        <v>283.5</v>
      </c>
      <c r="AI176">
        <f t="shared" si="8"/>
        <v>212.5</v>
      </c>
    </row>
    <row r="177" spans="1:35" x14ac:dyDescent="0.2">
      <c r="A177" t="s">
        <v>194</v>
      </c>
      <c r="B177">
        <v>68</v>
      </c>
      <c r="C177">
        <v>9</v>
      </c>
      <c r="D177">
        <v>18</v>
      </c>
      <c r="AG177">
        <f t="shared" si="6"/>
        <v>94.5</v>
      </c>
      <c r="AH177">
        <f t="shared" si="7"/>
        <v>73</v>
      </c>
      <c r="AI177">
        <f t="shared" si="8"/>
        <v>101</v>
      </c>
    </row>
    <row r="178" spans="1:35" x14ac:dyDescent="0.2">
      <c r="A178" t="s">
        <v>195</v>
      </c>
      <c r="B178">
        <v>36</v>
      </c>
      <c r="C178">
        <v>8</v>
      </c>
      <c r="D178">
        <v>6</v>
      </c>
      <c r="AG178">
        <f t="shared" si="6"/>
        <v>208.5</v>
      </c>
      <c r="AH178">
        <f t="shared" si="7"/>
        <v>196.5</v>
      </c>
      <c r="AI178">
        <f t="shared" si="8"/>
        <v>174</v>
      </c>
    </row>
    <row r="179" spans="1:35" x14ac:dyDescent="0.2">
      <c r="A179" t="s">
        <v>196</v>
      </c>
      <c r="B179">
        <v>174</v>
      </c>
      <c r="C179">
        <v>9</v>
      </c>
      <c r="D179">
        <v>20</v>
      </c>
      <c r="AG179">
        <f t="shared" si="6"/>
        <v>204.5</v>
      </c>
      <c r="AH179">
        <f t="shared" si="7"/>
        <v>196.5</v>
      </c>
      <c r="AI179">
        <f t="shared" si="8"/>
        <v>159.5</v>
      </c>
    </row>
    <row r="180" spans="1:35" x14ac:dyDescent="0.2">
      <c r="A180" t="s">
        <v>197</v>
      </c>
      <c r="B180">
        <v>109</v>
      </c>
      <c r="C180">
        <v>10</v>
      </c>
      <c r="D180">
        <v>22</v>
      </c>
      <c r="AG180">
        <f t="shared" si="6"/>
        <v>300.5</v>
      </c>
      <c r="AH180">
        <f t="shared" si="7"/>
        <v>283.5</v>
      </c>
      <c r="AI180">
        <f t="shared" si="8"/>
        <v>304</v>
      </c>
    </row>
    <row r="181" spans="1:35" x14ac:dyDescent="0.2">
      <c r="A181" t="s">
        <v>198</v>
      </c>
      <c r="B181">
        <v>72</v>
      </c>
      <c r="C181">
        <v>20</v>
      </c>
      <c r="D181">
        <v>31</v>
      </c>
      <c r="AG181">
        <f t="shared" si="6"/>
        <v>50</v>
      </c>
      <c r="AH181">
        <f t="shared" si="7"/>
        <v>196.5</v>
      </c>
      <c r="AI181">
        <f t="shared" si="8"/>
        <v>138.5</v>
      </c>
    </row>
    <row r="182" spans="1:35" x14ac:dyDescent="0.2">
      <c r="A182" t="s">
        <v>199</v>
      </c>
      <c r="B182">
        <v>44</v>
      </c>
      <c r="C182">
        <v>8</v>
      </c>
      <c r="D182">
        <v>11</v>
      </c>
      <c r="AG182">
        <f t="shared" si="6"/>
        <v>108</v>
      </c>
      <c r="AH182">
        <f t="shared" si="7"/>
        <v>151.5</v>
      </c>
      <c r="AI182">
        <f t="shared" si="8"/>
        <v>126.5</v>
      </c>
    </row>
    <row r="183" spans="1:35" x14ac:dyDescent="0.2">
      <c r="A183" t="s">
        <v>200</v>
      </c>
      <c r="B183">
        <v>64</v>
      </c>
      <c r="C183">
        <v>11</v>
      </c>
      <c r="D183">
        <v>20</v>
      </c>
      <c r="AG183">
        <f t="shared" si="6"/>
        <v>201</v>
      </c>
      <c r="AH183">
        <f t="shared" si="7"/>
        <v>22.5</v>
      </c>
      <c r="AI183">
        <f t="shared" si="8"/>
        <v>92.5</v>
      </c>
    </row>
    <row r="184" spans="1:35" x14ac:dyDescent="0.2">
      <c r="A184" t="s">
        <v>201</v>
      </c>
      <c r="B184">
        <v>108</v>
      </c>
      <c r="C184">
        <v>12</v>
      </c>
      <c r="D184">
        <v>49</v>
      </c>
      <c r="AG184">
        <f t="shared" si="6"/>
        <v>275</v>
      </c>
      <c r="AH184">
        <f t="shared" si="7"/>
        <v>283.5</v>
      </c>
      <c r="AI184">
        <f t="shared" si="8"/>
        <v>251.5</v>
      </c>
    </row>
    <row r="185" spans="1:35" x14ac:dyDescent="0.2">
      <c r="A185" t="s">
        <v>202</v>
      </c>
      <c r="B185">
        <v>44</v>
      </c>
      <c r="C185">
        <v>9</v>
      </c>
      <c r="D185">
        <v>13</v>
      </c>
      <c r="AG185">
        <f t="shared" si="6"/>
        <v>221.5</v>
      </c>
      <c r="AH185">
        <f t="shared" si="7"/>
        <v>115</v>
      </c>
      <c r="AI185">
        <f t="shared" si="8"/>
        <v>138.5</v>
      </c>
    </row>
    <row r="186" spans="1:35" x14ac:dyDescent="0.2">
      <c r="A186" t="s">
        <v>203</v>
      </c>
      <c r="B186">
        <v>233</v>
      </c>
      <c r="C186">
        <v>18</v>
      </c>
      <c r="D186">
        <v>120</v>
      </c>
      <c r="AG186">
        <f t="shared" si="6"/>
        <v>112.5</v>
      </c>
      <c r="AH186">
        <f t="shared" si="7"/>
        <v>87.5</v>
      </c>
      <c r="AI186">
        <f t="shared" si="8"/>
        <v>44.5</v>
      </c>
    </row>
    <row r="187" spans="1:35" x14ac:dyDescent="0.2">
      <c r="A187" t="s">
        <v>204</v>
      </c>
      <c r="B187">
        <v>95</v>
      </c>
      <c r="C187">
        <v>9</v>
      </c>
      <c r="D187">
        <v>20</v>
      </c>
      <c r="AG187">
        <f t="shared" si="6"/>
        <v>275</v>
      </c>
      <c r="AH187">
        <f t="shared" si="7"/>
        <v>196.5</v>
      </c>
      <c r="AI187">
        <f t="shared" si="8"/>
        <v>226.5</v>
      </c>
    </row>
    <row r="188" spans="1:35" x14ac:dyDescent="0.2">
      <c r="A188" t="s">
        <v>205</v>
      </c>
      <c r="B188">
        <v>125</v>
      </c>
      <c r="C188">
        <v>11</v>
      </c>
      <c r="D188">
        <v>38</v>
      </c>
      <c r="AG188">
        <f t="shared" si="6"/>
        <v>32</v>
      </c>
      <c r="AH188">
        <f t="shared" si="7"/>
        <v>35</v>
      </c>
      <c r="AI188">
        <f t="shared" si="8"/>
        <v>11</v>
      </c>
    </row>
    <row r="189" spans="1:35" x14ac:dyDescent="0.2">
      <c r="A189" t="s">
        <v>206</v>
      </c>
      <c r="B189">
        <v>90</v>
      </c>
      <c r="C189">
        <v>11</v>
      </c>
      <c r="D189">
        <v>18</v>
      </c>
      <c r="AG189">
        <f t="shared" si="6"/>
        <v>137.5</v>
      </c>
      <c r="AH189">
        <f t="shared" si="7"/>
        <v>196.5</v>
      </c>
      <c r="AI189">
        <f t="shared" si="8"/>
        <v>138.5</v>
      </c>
    </row>
    <row r="190" spans="1:35" x14ac:dyDescent="0.2">
      <c r="A190" t="s">
        <v>207</v>
      </c>
      <c r="B190">
        <v>46</v>
      </c>
      <c r="C190">
        <v>9</v>
      </c>
      <c r="D190">
        <v>11</v>
      </c>
      <c r="AG190">
        <f t="shared" si="6"/>
        <v>87.5</v>
      </c>
      <c r="AH190">
        <f t="shared" si="7"/>
        <v>115</v>
      </c>
      <c r="AI190">
        <f t="shared" si="8"/>
        <v>68</v>
      </c>
    </row>
    <row r="191" spans="1:35" x14ac:dyDescent="0.2">
      <c r="A191" t="s">
        <v>208</v>
      </c>
      <c r="B191">
        <v>46</v>
      </c>
      <c r="C191">
        <v>9</v>
      </c>
      <c r="D191">
        <v>11</v>
      </c>
      <c r="AG191">
        <f t="shared" si="6"/>
        <v>153.5</v>
      </c>
      <c r="AH191">
        <f t="shared" si="7"/>
        <v>115</v>
      </c>
      <c r="AI191">
        <f t="shared" si="8"/>
        <v>159.5</v>
      </c>
    </row>
    <row r="192" spans="1:35" x14ac:dyDescent="0.2">
      <c r="A192" t="s">
        <v>209</v>
      </c>
      <c r="B192">
        <v>46</v>
      </c>
      <c r="C192">
        <v>8</v>
      </c>
      <c r="D192">
        <v>12</v>
      </c>
      <c r="AG192">
        <f t="shared" si="6"/>
        <v>267</v>
      </c>
      <c r="AH192">
        <f t="shared" si="7"/>
        <v>196.5</v>
      </c>
      <c r="AI192">
        <f t="shared" si="8"/>
        <v>251.5</v>
      </c>
    </row>
    <row r="193" spans="1:35" x14ac:dyDescent="0.2">
      <c r="A193" t="s">
        <v>210</v>
      </c>
      <c r="B193">
        <v>94</v>
      </c>
      <c r="C193">
        <v>10</v>
      </c>
      <c r="D193">
        <v>22</v>
      </c>
      <c r="AG193">
        <f t="shared" si="6"/>
        <v>267</v>
      </c>
      <c r="AH193">
        <f t="shared" si="7"/>
        <v>196.5</v>
      </c>
      <c r="AI193">
        <f t="shared" si="8"/>
        <v>251.5</v>
      </c>
    </row>
    <row r="194" spans="1:35" x14ac:dyDescent="0.2">
      <c r="A194" t="s">
        <v>211</v>
      </c>
      <c r="B194">
        <v>96</v>
      </c>
      <c r="C194">
        <v>9</v>
      </c>
      <c r="D194">
        <v>16</v>
      </c>
      <c r="AG194">
        <f t="shared" si="6"/>
        <v>267</v>
      </c>
      <c r="AH194">
        <f t="shared" si="7"/>
        <v>283.5</v>
      </c>
      <c r="AI194">
        <f t="shared" si="8"/>
        <v>240.5</v>
      </c>
    </row>
    <row r="195" spans="1:35" x14ac:dyDescent="0.2">
      <c r="A195" t="s">
        <v>212</v>
      </c>
      <c r="B195">
        <v>138</v>
      </c>
      <c r="C195">
        <v>10</v>
      </c>
      <c r="D195">
        <v>15</v>
      </c>
      <c r="AG195">
        <f t="shared" si="6"/>
        <v>139.5</v>
      </c>
      <c r="AH195">
        <f t="shared" si="7"/>
        <v>151.5</v>
      </c>
      <c r="AI195">
        <f t="shared" si="8"/>
        <v>126.5</v>
      </c>
    </row>
    <row r="196" spans="1:35" x14ac:dyDescent="0.2">
      <c r="A196" t="s">
        <v>213</v>
      </c>
      <c r="B196">
        <v>93</v>
      </c>
      <c r="C196">
        <v>9</v>
      </c>
      <c r="D196">
        <v>18</v>
      </c>
      <c r="AG196">
        <f t="shared" ref="AG196:AG259" si="9">_xlfn.RANK.AVG(B194,B$2:B$600)</f>
        <v>133</v>
      </c>
      <c r="AH196">
        <f t="shared" ref="AH196:AH259" si="10">_xlfn.RANK.AVG(C194,C$2:C$562)</f>
        <v>196.5</v>
      </c>
      <c r="AI196">
        <f t="shared" ref="AI196:AI259" si="11">_xlfn.RANK.AVG(D194,D$2:D$633)</f>
        <v>188.5</v>
      </c>
    </row>
    <row r="197" spans="1:35" x14ac:dyDescent="0.2">
      <c r="A197" t="s">
        <v>214</v>
      </c>
      <c r="B197">
        <v>36</v>
      </c>
      <c r="C197">
        <v>8</v>
      </c>
      <c r="D197">
        <v>6</v>
      </c>
      <c r="AG197">
        <f t="shared" si="9"/>
        <v>81</v>
      </c>
      <c r="AH197">
        <f t="shared" si="10"/>
        <v>151.5</v>
      </c>
      <c r="AI197">
        <f t="shared" si="11"/>
        <v>200.5</v>
      </c>
    </row>
    <row r="198" spans="1:35" x14ac:dyDescent="0.2">
      <c r="A198" t="s">
        <v>215</v>
      </c>
      <c r="B198">
        <v>160</v>
      </c>
      <c r="C198">
        <v>10</v>
      </c>
      <c r="D198">
        <v>36</v>
      </c>
      <c r="AG198">
        <f t="shared" si="9"/>
        <v>143.5</v>
      </c>
      <c r="AH198">
        <f t="shared" si="10"/>
        <v>196.5</v>
      </c>
      <c r="AI198">
        <f t="shared" si="11"/>
        <v>159.5</v>
      </c>
    </row>
    <row r="199" spans="1:35" x14ac:dyDescent="0.2">
      <c r="A199" t="s">
        <v>216</v>
      </c>
      <c r="B199">
        <v>47</v>
      </c>
      <c r="C199">
        <v>9</v>
      </c>
      <c r="D199">
        <v>11</v>
      </c>
      <c r="AG199">
        <f t="shared" si="9"/>
        <v>300.5</v>
      </c>
      <c r="AH199">
        <f t="shared" si="10"/>
        <v>283.5</v>
      </c>
      <c r="AI199">
        <f t="shared" si="11"/>
        <v>304</v>
      </c>
    </row>
    <row r="200" spans="1:35" x14ac:dyDescent="0.2">
      <c r="A200" t="s">
        <v>217</v>
      </c>
      <c r="B200">
        <v>41</v>
      </c>
      <c r="C200">
        <v>9</v>
      </c>
      <c r="D200">
        <v>8</v>
      </c>
      <c r="AG200">
        <f t="shared" si="9"/>
        <v>62</v>
      </c>
      <c r="AH200">
        <f t="shared" si="10"/>
        <v>151.5</v>
      </c>
      <c r="AI200">
        <f t="shared" si="11"/>
        <v>77.5</v>
      </c>
    </row>
    <row r="201" spans="1:35" x14ac:dyDescent="0.2">
      <c r="A201" t="s">
        <v>218</v>
      </c>
      <c r="B201">
        <v>117</v>
      </c>
      <c r="C201">
        <v>10</v>
      </c>
      <c r="D201">
        <v>16</v>
      </c>
      <c r="AG201">
        <f t="shared" si="9"/>
        <v>264</v>
      </c>
      <c r="AH201">
        <f t="shared" si="10"/>
        <v>196.5</v>
      </c>
      <c r="AI201">
        <f t="shared" si="11"/>
        <v>251.5</v>
      </c>
    </row>
    <row r="202" spans="1:35" x14ac:dyDescent="0.2">
      <c r="A202" t="s">
        <v>219</v>
      </c>
      <c r="B202">
        <v>154</v>
      </c>
      <c r="C202">
        <v>16</v>
      </c>
      <c r="D202">
        <v>32</v>
      </c>
      <c r="AG202">
        <f t="shared" si="9"/>
        <v>287</v>
      </c>
      <c r="AH202">
        <f t="shared" si="10"/>
        <v>196.5</v>
      </c>
      <c r="AI202">
        <f t="shared" si="11"/>
        <v>287</v>
      </c>
    </row>
    <row r="203" spans="1:35" x14ac:dyDescent="0.2">
      <c r="A203" t="s">
        <v>220</v>
      </c>
      <c r="B203">
        <v>231</v>
      </c>
      <c r="C203">
        <v>23</v>
      </c>
      <c r="D203">
        <v>55</v>
      </c>
      <c r="AG203">
        <f t="shared" si="9"/>
        <v>92</v>
      </c>
      <c r="AH203">
        <f t="shared" si="10"/>
        <v>151.5</v>
      </c>
      <c r="AI203">
        <f t="shared" si="11"/>
        <v>188.5</v>
      </c>
    </row>
    <row r="204" spans="1:35" x14ac:dyDescent="0.2">
      <c r="A204" t="s">
        <v>221</v>
      </c>
      <c r="B204">
        <v>114</v>
      </c>
      <c r="C204">
        <v>13</v>
      </c>
      <c r="D204">
        <v>27</v>
      </c>
      <c r="AG204">
        <f t="shared" si="9"/>
        <v>68.5</v>
      </c>
      <c r="AH204">
        <f t="shared" si="10"/>
        <v>49</v>
      </c>
      <c r="AI204">
        <f t="shared" si="11"/>
        <v>88.5</v>
      </c>
    </row>
    <row r="205" spans="1:35" x14ac:dyDescent="0.2">
      <c r="A205" t="s">
        <v>222</v>
      </c>
      <c r="B205">
        <v>92</v>
      </c>
      <c r="C205">
        <v>12</v>
      </c>
      <c r="D205">
        <v>18</v>
      </c>
      <c r="AG205">
        <f t="shared" si="9"/>
        <v>33</v>
      </c>
      <c r="AH205">
        <f t="shared" si="10"/>
        <v>16</v>
      </c>
      <c r="AI205">
        <f t="shared" si="11"/>
        <v>33</v>
      </c>
    </row>
    <row r="206" spans="1:35" x14ac:dyDescent="0.2">
      <c r="A206" t="s">
        <v>223</v>
      </c>
      <c r="B206">
        <v>90</v>
      </c>
      <c r="C206">
        <v>10</v>
      </c>
      <c r="D206">
        <v>13</v>
      </c>
      <c r="AG206">
        <f t="shared" si="9"/>
        <v>96.5</v>
      </c>
      <c r="AH206">
        <f t="shared" si="10"/>
        <v>73</v>
      </c>
      <c r="AI206">
        <f t="shared" si="11"/>
        <v>105.5</v>
      </c>
    </row>
    <row r="207" spans="1:35" x14ac:dyDescent="0.2">
      <c r="A207" t="s">
        <v>224</v>
      </c>
      <c r="B207">
        <v>115</v>
      </c>
      <c r="C207">
        <v>26</v>
      </c>
      <c r="D207">
        <v>23</v>
      </c>
      <c r="AG207">
        <f t="shared" si="9"/>
        <v>148</v>
      </c>
      <c r="AH207">
        <f t="shared" si="10"/>
        <v>87.5</v>
      </c>
      <c r="AI207">
        <f t="shared" si="11"/>
        <v>159.5</v>
      </c>
    </row>
    <row r="208" spans="1:35" x14ac:dyDescent="0.2">
      <c r="A208" t="s">
        <v>225</v>
      </c>
      <c r="B208">
        <v>96</v>
      </c>
      <c r="C208">
        <v>10</v>
      </c>
      <c r="D208">
        <v>19</v>
      </c>
      <c r="AG208">
        <f t="shared" si="9"/>
        <v>153.5</v>
      </c>
      <c r="AH208">
        <f t="shared" si="10"/>
        <v>151.5</v>
      </c>
      <c r="AI208">
        <f t="shared" si="11"/>
        <v>226.5</v>
      </c>
    </row>
    <row r="209" spans="1:35" x14ac:dyDescent="0.2">
      <c r="A209" t="s">
        <v>226</v>
      </c>
      <c r="B209">
        <v>97</v>
      </c>
      <c r="C209">
        <v>13</v>
      </c>
      <c r="D209">
        <v>24</v>
      </c>
      <c r="AG209">
        <f t="shared" si="9"/>
        <v>94.5</v>
      </c>
      <c r="AH209">
        <f t="shared" si="10"/>
        <v>13</v>
      </c>
      <c r="AI209">
        <f t="shared" si="11"/>
        <v>121</v>
      </c>
    </row>
    <row r="210" spans="1:35" x14ac:dyDescent="0.2">
      <c r="A210" t="s">
        <v>227</v>
      </c>
      <c r="B210">
        <v>196</v>
      </c>
      <c r="C210">
        <v>11</v>
      </c>
      <c r="D210">
        <v>54</v>
      </c>
      <c r="AG210">
        <f t="shared" si="9"/>
        <v>133</v>
      </c>
      <c r="AH210">
        <f t="shared" si="10"/>
        <v>151.5</v>
      </c>
      <c r="AI210">
        <f t="shared" si="11"/>
        <v>147.5</v>
      </c>
    </row>
    <row r="211" spans="1:35" x14ac:dyDescent="0.2">
      <c r="A211" t="s">
        <v>228</v>
      </c>
      <c r="B211">
        <v>103</v>
      </c>
      <c r="C211">
        <v>11</v>
      </c>
      <c r="D211">
        <v>33</v>
      </c>
      <c r="AG211">
        <f t="shared" si="9"/>
        <v>127.5</v>
      </c>
      <c r="AH211">
        <f t="shared" si="10"/>
        <v>73</v>
      </c>
      <c r="AI211">
        <f t="shared" si="11"/>
        <v>116.5</v>
      </c>
    </row>
    <row r="212" spans="1:35" x14ac:dyDescent="0.2">
      <c r="A212" t="s">
        <v>229</v>
      </c>
      <c r="B212">
        <v>66</v>
      </c>
      <c r="C212">
        <v>17</v>
      </c>
      <c r="D212">
        <v>17</v>
      </c>
      <c r="AG212">
        <f t="shared" si="9"/>
        <v>42</v>
      </c>
      <c r="AH212">
        <f t="shared" si="10"/>
        <v>115</v>
      </c>
      <c r="AI212">
        <f t="shared" si="11"/>
        <v>35</v>
      </c>
    </row>
    <row r="213" spans="1:35" x14ac:dyDescent="0.2">
      <c r="A213" t="s">
        <v>230</v>
      </c>
      <c r="B213">
        <v>98</v>
      </c>
      <c r="C213">
        <v>9</v>
      </c>
      <c r="D213">
        <v>20</v>
      </c>
      <c r="AG213">
        <f t="shared" si="9"/>
        <v>118</v>
      </c>
      <c r="AH213">
        <f t="shared" si="10"/>
        <v>115</v>
      </c>
      <c r="AI213">
        <f t="shared" si="11"/>
        <v>84</v>
      </c>
    </row>
    <row r="214" spans="1:35" x14ac:dyDescent="0.2">
      <c r="A214" t="s">
        <v>231</v>
      </c>
      <c r="B214">
        <v>112</v>
      </c>
      <c r="C214">
        <v>9</v>
      </c>
      <c r="D214">
        <v>12</v>
      </c>
      <c r="AG214">
        <f t="shared" si="9"/>
        <v>212</v>
      </c>
      <c r="AH214">
        <f t="shared" si="10"/>
        <v>41.5</v>
      </c>
      <c r="AI214">
        <f t="shared" si="11"/>
        <v>174</v>
      </c>
    </row>
    <row r="215" spans="1:35" x14ac:dyDescent="0.2">
      <c r="A215" t="s">
        <v>232</v>
      </c>
      <c r="B215">
        <v>153</v>
      </c>
      <c r="C215">
        <v>10</v>
      </c>
      <c r="D215">
        <v>43</v>
      </c>
      <c r="AG215">
        <f t="shared" si="9"/>
        <v>125</v>
      </c>
      <c r="AH215">
        <f t="shared" si="10"/>
        <v>196.5</v>
      </c>
      <c r="AI215">
        <f t="shared" si="11"/>
        <v>138.5</v>
      </c>
    </row>
    <row r="216" spans="1:35" x14ac:dyDescent="0.2">
      <c r="A216" t="s">
        <v>233</v>
      </c>
      <c r="B216">
        <v>84</v>
      </c>
      <c r="C216">
        <v>10</v>
      </c>
      <c r="D216">
        <v>4</v>
      </c>
      <c r="AG216">
        <f t="shared" si="9"/>
        <v>98</v>
      </c>
      <c r="AH216">
        <f t="shared" si="10"/>
        <v>196.5</v>
      </c>
      <c r="AI216">
        <f t="shared" si="11"/>
        <v>240.5</v>
      </c>
    </row>
    <row r="217" spans="1:35" x14ac:dyDescent="0.2">
      <c r="A217" t="s">
        <v>234</v>
      </c>
      <c r="B217">
        <v>90</v>
      </c>
      <c r="C217">
        <v>11</v>
      </c>
      <c r="D217">
        <v>5</v>
      </c>
      <c r="AG217">
        <f t="shared" si="9"/>
        <v>70.5</v>
      </c>
      <c r="AH217">
        <f t="shared" si="10"/>
        <v>151.5</v>
      </c>
      <c r="AI217">
        <f t="shared" si="11"/>
        <v>56</v>
      </c>
    </row>
    <row r="218" spans="1:35" x14ac:dyDescent="0.2">
      <c r="A218" t="s">
        <v>235</v>
      </c>
      <c r="B218">
        <v>92</v>
      </c>
      <c r="C218">
        <v>11</v>
      </c>
      <c r="D218">
        <v>5</v>
      </c>
      <c r="AG218">
        <f t="shared" si="9"/>
        <v>169.5</v>
      </c>
      <c r="AH218">
        <f t="shared" si="10"/>
        <v>151.5</v>
      </c>
      <c r="AI218">
        <f t="shared" si="11"/>
        <v>329</v>
      </c>
    </row>
    <row r="219" spans="1:35" x14ac:dyDescent="0.2">
      <c r="A219" t="s">
        <v>236</v>
      </c>
      <c r="B219">
        <v>160</v>
      </c>
      <c r="C219">
        <v>9</v>
      </c>
      <c r="D219">
        <v>61</v>
      </c>
      <c r="AG219">
        <f t="shared" si="9"/>
        <v>153.5</v>
      </c>
      <c r="AH219">
        <f t="shared" si="10"/>
        <v>115</v>
      </c>
      <c r="AI219">
        <f t="shared" si="11"/>
        <v>317.5</v>
      </c>
    </row>
    <row r="220" spans="1:35" x14ac:dyDescent="0.2">
      <c r="A220" t="s">
        <v>237</v>
      </c>
      <c r="B220">
        <v>216</v>
      </c>
      <c r="C220">
        <v>16</v>
      </c>
      <c r="D220">
        <v>23</v>
      </c>
      <c r="AG220">
        <f t="shared" si="9"/>
        <v>148</v>
      </c>
      <c r="AH220">
        <f t="shared" si="10"/>
        <v>115</v>
      </c>
      <c r="AI220">
        <f t="shared" si="11"/>
        <v>317.5</v>
      </c>
    </row>
    <row r="221" spans="1:35" x14ac:dyDescent="0.2">
      <c r="A221" t="s">
        <v>238</v>
      </c>
      <c r="B221">
        <v>40</v>
      </c>
      <c r="C221">
        <v>9</v>
      </c>
      <c r="D221">
        <v>6</v>
      </c>
      <c r="AG221">
        <f t="shared" si="9"/>
        <v>62</v>
      </c>
      <c r="AH221">
        <f t="shared" si="10"/>
        <v>196.5</v>
      </c>
      <c r="AI221">
        <f t="shared" si="11"/>
        <v>26.5</v>
      </c>
    </row>
    <row r="222" spans="1:35" x14ac:dyDescent="0.2">
      <c r="A222" t="s">
        <v>239</v>
      </c>
      <c r="B222">
        <v>102</v>
      </c>
      <c r="C222">
        <v>12</v>
      </c>
      <c r="D222">
        <v>33</v>
      </c>
      <c r="AG222">
        <f t="shared" si="9"/>
        <v>37</v>
      </c>
      <c r="AH222">
        <f t="shared" si="10"/>
        <v>49</v>
      </c>
      <c r="AI222">
        <f t="shared" si="11"/>
        <v>121</v>
      </c>
    </row>
    <row r="223" spans="1:35" x14ac:dyDescent="0.2">
      <c r="A223" t="s">
        <v>240</v>
      </c>
      <c r="B223">
        <v>15</v>
      </c>
      <c r="C223">
        <v>15</v>
      </c>
      <c r="D223">
        <v>6</v>
      </c>
      <c r="AG223">
        <f t="shared" si="9"/>
        <v>291</v>
      </c>
      <c r="AH223">
        <f t="shared" si="10"/>
        <v>196.5</v>
      </c>
      <c r="AI223">
        <f t="shared" si="11"/>
        <v>304</v>
      </c>
    </row>
    <row r="224" spans="1:35" x14ac:dyDescent="0.2">
      <c r="A224" t="s">
        <v>241</v>
      </c>
      <c r="B224">
        <v>53</v>
      </c>
      <c r="C224">
        <v>9</v>
      </c>
      <c r="D224">
        <v>15</v>
      </c>
      <c r="AG224">
        <f t="shared" si="9"/>
        <v>120</v>
      </c>
      <c r="AH224">
        <f t="shared" si="10"/>
        <v>87.5</v>
      </c>
      <c r="AI224">
        <f t="shared" si="11"/>
        <v>84</v>
      </c>
    </row>
    <row r="225" spans="1:35" x14ac:dyDescent="0.2">
      <c r="A225" t="s">
        <v>242</v>
      </c>
      <c r="B225">
        <v>127</v>
      </c>
      <c r="C225">
        <v>16</v>
      </c>
      <c r="D225">
        <v>30</v>
      </c>
      <c r="AG225">
        <f t="shared" si="9"/>
        <v>347.5</v>
      </c>
      <c r="AH225">
        <f t="shared" si="10"/>
        <v>56</v>
      </c>
      <c r="AI225">
        <f t="shared" si="11"/>
        <v>304</v>
      </c>
    </row>
    <row r="226" spans="1:35" x14ac:dyDescent="0.2">
      <c r="A226" t="s">
        <v>243</v>
      </c>
      <c r="B226">
        <v>84</v>
      </c>
      <c r="C226">
        <v>10</v>
      </c>
      <c r="D226">
        <v>4</v>
      </c>
      <c r="AG226">
        <f t="shared" si="9"/>
        <v>251.5</v>
      </c>
      <c r="AH226">
        <f t="shared" si="10"/>
        <v>196.5</v>
      </c>
      <c r="AI226">
        <f t="shared" si="11"/>
        <v>200.5</v>
      </c>
    </row>
    <row r="227" spans="1:35" x14ac:dyDescent="0.2">
      <c r="A227" t="s">
        <v>244</v>
      </c>
      <c r="B227">
        <v>83</v>
      </c>
      <c r="C227">
        <v>9</v>
      </c>
      <c r="D227">
        <v>19</v>
      </c>
      <c r="AG227">
        <f t="shared" si="9"/>
        <v>85.5</v>
      </c>
      <c r="AH227">
        <f t="shared" si="10"/>
        <v>49</v>
      </c>
      <c r="AI227">
        <f t="shared" si="11"/>
        <v>95.5</v>
      </c>
    </row>
    <row r="228" spans="1:35" x14ac:dyDescent="0.2">
      <c r="A228" t="s">
        <v>245</v>
      </c>
      <c r="B228">
        <v>55</v>
      </c>
      <c r="C228">
        <v>9</v>
      </c>
      <c r="D228">
        <v>15</v>
      </c>
      <c r="AG228">
        <f t="shared" si="9"/>
        <v>169.5</v>
      </c>
      <c r="AH228">
        <f t="shared" si="10"/>
        <v>151.5</v>
      </c>
      <c r="AI228">
        <f t="shared" si="11"/>
        <v>329</v>
      </c>
    </row>
    <row r="229" spans="1:35" x14ac:dyDescent="0.2">
      <c r="A229" t="s">
        <v>246</v>
      </c>
      <c r="B229">
        <v>6</v>
      </c>
      <c r="C229">
        <v>11</v>
      </c>
      <c r="D229">
        <v>16</v>
      </c>
      <c r="AG229">
        <f t="shared" si="9"/>
        <v>176</v>
      </c>
      <c r="AH229">
        <f t="shared" si="10"/>
        <v>196.5</v>
      </c>
      <c r="AI229">
        <f t="shared" si="11"/>
        <v>147.5</v>
      </c>
    </row>
    <row r="230" spans="1:35" x14ac:dyDescent="0.2">
      <c r="A230" t="s">
        <v>247</v>
      </c>
      <c r="B230">
        <v>40</v>
      </c>
      <c r="C230">
        <v>8</v>
      </c>
      <c r="D230">
        <v>9</v>
      </c>
      <c r="AG230">
        <f t="shared" si="9"/>
        <v>245</v>
      </c>
      <c r="AH230">
        <f t="shared" si="10"/>
        <v>196.5</v>
      </c>
      <c r="AI230">
        <f t="shared" si="11"/>
        <v>200.5</v>
      </c>
    </row>
    <row r="231" spans="1:35" x14ac:dyDescent="0.2">
      <c r="A231" t="s">
        <v>248</v>
      </c>
      <c r="B231">
        <v>81</v>
      </c>
      <c r="C231">
        <v>9</v>
      </c>
      <c r="D231">
        <v>25</v>
      </c>
      <c r="AG231">
        <f t="shared" si="9"/>
        <v>350</v>
      </c>
      <c r="AH231">
        <f t="shared" si="10"/>
        <v>115</v>
      </c>
      <c r="AI231">
        <f t="shared" si="11"/>
        <v>188.5</v>
      </c>
    </row>
    <row r="232" spans="1:35" x14ac:dyDescent="0.2">
      <c r="A232" t="s">
        <v>249</v>
      </c>
      <c r="B232">
        <v>39</v>
      </c>
      <c r="C232">
        <v>8</v>
      </c>
      <c r="D232">
        <v>11</v>
      </c>
      <c r="AG232">
        <f t="shared" si="9"/>
        <v>291</v>
      </c>
      <c r="AH232">
        <f t="shared" si="10"/>
        <v>283.5</v>
      </c>
      <c r="AI232">
        <f t="shared" si="11"/>
        <v>276</v>
      </c>
    </row>
    <row r="233" spans="1:35" x14ac:dyDescent="0.2">
      <c r="A233" t="s">
        <v>250</v>
      </c>
      <c r="B233">
        <v>84</v>
      </c>
      <c r="C233">
        <v>12</v>
      </c>
      <c r="D233">
        <v>17</v>
      </c>
      <c r="AG233">
        <f t="shared" si="9"/>
        <v>179.5</v>
      </c>
      <c r="AH233">
        <f t="shared" si="10"/>
        <v>196.5</v>
      </c>
      <c r="AI233">
        <f t="shared" si="11"/>
        <v>112.5</v>
      </c>
    </row>
    <row r="234" spans="1:35" x14ac:dyDescent="0.2">
      <c r="A234" t="s">
        <v>251</v>
      </c>
      <c r="B234">
        <v>51</v>
      </c>
      <c r="C234">
        <v>9</v>
      </c>
      <c r="D234">
        <v>9</v>
      </c>
      <c r="AG234">
        <f t="shared" si="9"/>
        <v>294</v>
      </c>
      <c r="AH234">
        <f t="shared" si="10"/>
        <v>283.5</v>
      </c>
      <c r="AI234">
        <f t="shared" si="11"/>
        <v>251.5</v>
      </c>
    </row>
    <row r="235" spans="1:35" x14ac:dyDescent="0.2">
      <c r="A235" t="s">
        <v>252</v>
      </c>
      <c r="B235">
        <v>84</v>
      </c>
      <c r="C235">
        <v>12</v>
      </c>
      <c r="D235">
        <v>17</v>
      </c>
      <c r="AG235">
        <f t="shared" si="9"/>
        <v>169.5</v>
      </c>
      <c r="AH235">
        <f t="shared" si="10"/>
        <v>87.5</v>
      </c>
      <c r="AI235">
        <f t="shared" si="11"/>
        <v>174</v>
      </c>
    </row>
    <row r="236" spans="1:35" x14ac:dyDescent="0.2">
      <c r="A236" t="s">
        <v>253</v>
      </c>
      <c r="B236">
        <v>55</v>
      </c>
      <c r="C236">
        <v>10</v>
      </c>
      <c r="D236">
        <v>13</v>
      </c>
      <c r="AG236">
        <f t="shared" si="9"/>
        <v>258.5</v>
      </c>
      <c r="AH236">
        <f t="shared" si="10"/>
        <v>196.5</v>
      </c>
      <c r="AI236">
        <f t="shared" si="11"/>
        <v>276</v>
      </c>
    </row>
    <row r="237" spans="1:35" x14ac:dyDescent="0.2">
      <c r="A237" t="s">
        <v>254</v>
      </c>
      <c r="B237">
        <v>59</v>
      </c>
      <c r="C237">
        <v>9</v>
      </c>
      <c r="D237">
        <v>15</v>
      </c>
      <c r="AG237">
        <f t="shared" si="9"/>
        <v>169.5</v>
      </c>
      <c r="AH237">
        <f t="shared" si="10"/>
        <v>87.5</v>
      </c>
      <c r="AI237">
        <f t="shared" si="11"/>
        <v>174</v>
      </c>
    </row>
    <row r="238" spans="1:35" x14ac:dyDescent="0.2">
      <c r="A238" t="s">
        <v>255</v>
      </c>
      <c r="B238">
        <v>19</v>
      </c>
      <c r="C238">
        <v>8</v>
      </c>
      <c r="D238">
        <v>2</v>
      </c>
      <c r="AG238">
        <f t="shared" si="9"/>
        <v>245</v>
      </c>
      <c r="AH238">
        <f t="shared" si="10"/>
        <v>151.5</v>
      </c>
      <c r="AI238">
        <f t="shared" si="11"/>
        <v>226.5</v>
      </c>
    </row>
    <row r="239" spans="1:35" x14ac:dyDescent="0.2">
      <c r="A239" t="s">
        <v>256</v>
      </c>
      <c r="B239">
        <v>65</v>
      </c>
      <c r="C239">
        <v>9</v>
      </c>
      <c r="D239">
        <v>14</v>
      </c>
      <c r="AG239">
        <f t="shared" si="9"/>
        <v>232.5</v>
      </c>
      <c r="AH239">
        <f t="shared" si="10"/>
        <v>196.5</v>
      </c>
      <c r="AI239">
        <f t="shared" si="11"/>
        <v>200.5</v>
      </c>
    </row>
    <row r="240" spans="1:35" x14ac:dyDescent="0.2">
      <c r="A240" t="s">
        <v>257</v>
      </c>
      <c r="B240">
        <v>66</v>
      </c>
      <c r="C240">
        <v>11</v>
      </c>
      <c r="D240">
        <v>2</v>
      </c>
      <c r="AG240">
        <f t="shared" si="9"/>
        <v>338.5</v>
      </c>
      <c r="AH240">
        <f t="shared" si="10"/>
        <v>283.5</v>
      </c>
      <c r="AI240">
        <f t="shared" si="11"/>
        <v>345.5</v>
      </c>
    </row>
    <row r="241" spans="1:35" x14ac:dyDescent="0.2">
      <c r="A241" t="s">
        <v>258</v>
      </c>
      <c r="B241">
        <v>83</v>
      </c>
      <c r="C241">
        <v>11</v>
      </c>
      <c r="D241">
        <v>4</v>
      </c>
      <c r="AG241">
        <f t="shared" si="9"/>
        <v>216.5</v>
      </c>
      <c r="AH241">
        <f t="shared" si="10"/>
        <v>196.5</v>
      </c>
      <c r="AI241">
        <f t="shared" si="11"/>
        <v>212.5</v>
      </c>
    </row>
    <row r="242" spans="1:35" x14ac:dyDescent="0.2">
      <c r="A242" t="s">
        <v>259</v>
      </c>
      <c r="B242">
        <v>87</v>
      </c>
      <c r="C242">
        <v>10</v>
      </c>
      <c r="D242">
        <v>4</v>
      </c>
      <c r="AG242">
        <f t="shared" si="9"/>
        <v>212</v>
      </c>
      <c r="AH242">
        <f t="shared" si="10"/>
        <v>115</v>
      </c>
      <c r="AI242">
        <f t="shared" si="11"/>
        <v>345.5</v>
      </c>
    </row>
    <row r="243" spans="1:35" x14ac:dyDescent="0.2">
      <c r="A243" t="s">
        <v>260</v>
      </c>
      <c r="B243">
        <v>84</v>
      </c>
      <c r="C243">
        <v>10</v>
      </c>
      <c r="D243">
        <v>4</v>
      </c>
      <c r="AG243">
        <f t="shared" si="9"/>
        <v>176</v>
      </c>
      <c r="AH243">
        <f t="shared" si="10"/>
        <v>115</v>
      </c>
      <c r="AI243">
        <f t="shared" si="11"/>
        <v>329</v>
      </c>
    </row>
    <row r="244" spans="1:35" x14ac:dyDescent="0.2">
      <c r="A244" t="s">
        <v>261</v>
      </c>
      <c r="B244">
        <v>83</v>
      </c>
      <c r="C244">
        <v>10</v>
      </c>
      <c r="D244">
        <v>4</v>
      </c>
      <c r="AG244">
        <f t="shared" si="9"/>
        <v>161.5</v>
      </c>
      <c r="AH244">
        <f t="shared" si="10"/>
        <v>151.5</v>
      </c>
      <c r="AI244">
        <f t="shared" si="11"/>
        <v>329</v>
      </c>
    </row>
    <row r="245" spans="1:35" x14ac:dyDescent="0.2">
      <c r="A245" t="s">
        <v>262</v>
      </c>
      <c r="B245">
        <v>93</v>
      </c>
      <c r="C245">
        <v>10</v>
      </c>
      <c r="D245">
        <v>4</v>
      </c>
      <c r="AG245">
        <f t="shared" si="9"/>
        <v>169.5</v>
      </c>
      <c r="AH245">
        <f t="shared" si="10"/>
        <v>151.5</v>
      </c>
      <c r="AI245">
        <f t="shared" si="11"/>
        <v>329</v>
      </c>
    </row>
    <row r="246" spans="1:35" x14ac:dyDescent="0.2">
      <c r="A246" t="s">
        <v>263</v>
      </c>
      <c r="B246">
        <v>124</v>
      </c>
      <c r="C246">
        <v>13</v>
      </c>
      <c r="D246">
        <v>17</v>
      </c>
      <c r="AG246">
        <f t="shared" si="9"/>
        <v>176</v>
      </c>
      <c r="AH246">
        <f t="shared" si="10"/>
        <v>151.5</v>
      </c>
      <c r="AI246">
        <f t="shared" si="11"/>
        <v>329</v>
      </c>
    </row>
    <row r="247" spans="1:35" x14ac:dyDescent="0.2">
      <c r="A247" t="s">
        <v>264</v>
      </c>
      <c r="B247">
        <v>247</v>
      </c>
      <c r="C247">
        <v>18</v>
      </c>
      <c r="D247">
        <v>51</v>
      </c>
      <c r="AG247">
        <f t="shared" si="9"/>
        <v>143.5</v>
      </c>
      <c r="AH247">
        <f t="shared" si="10"/>
        <v>151.5</v>
      </c>
      <c r="AI247">
        <f t="shared" si="11"/>
        <v>329</v>
      </c>
    </row>
    <row r="248" spans="1:35" x14ac:dyDescent="0.2">
      <c r="A248" t="s">
        <v>265</v>
      </c>
      <c r="B248">
        <v>304</v>
      </c>
      <c r="C248">
        <v>24</v>
      </c>
      <c r="D248">
        <v>46</v>
      </c>
      <c r="AG248">
        <f t="shared" si="9"/>
        <v>90</v>
      </c>
      <c r="AH248">
        <f t="shared" si="10"/>
        <v>73</v>
      </c>
      <c r="AI248">
        <f t="shared" si="11"/>
        <v>174</v>
      </c>
    </row>
    <row r="249" spans="1:35" x14ac:dyDescent="0.2">
      <c r="A249" t="s">
        <v>266</v>
      </c>
      <c r="B249">
        <v>172</v>
      </c>
      <c r="C249">
        <v>17</v>
      </c>
      <c r="D249">
        <v>42</v>
      </c>
      <c r="AG249">
        <f t="shared" si="9"/>
        <v>30</v>
      </c>
      <c r="AH249">
        <f t="shared" si="10"/>
        <v>35</v>
      </c>
      <c r="AI249">
        <f t="shared" si="11"/>
        <v>39</v>
      </c>
    </row>
    <row r="250" spans="1:35" x14ac:dyDescent="0.2">
      <c r="A250" t="s">
        <v>267</v>
      </c>
      <c r="B250">
        <v>61</v>
      </c>
      <c r="C250">
        <v>11</v>
      </c>
      <c r="D250">
        <v>13</v>
      </c>
      <c r="AG250">
        <f t="shared" si="9"/>
        <v>24</v>
      </c>
      <c r="AH250">
        <f t="shared" si="10"/>
        <v>14</v>
      </c>
      <c r="AI250">
        <f t="shared" si="11"/>
        <v>53.5</v>
      </c>
    </row>
    <row r="251" spans="1:35" x14ac:dyDescent="0.2">
      <c r="A251" t="s">
        <v>268</v>
      </c>
      <c r="B251">
        <v>111</v>
      </c>
      <c r="C251">
        <v>11</v>
      </c>
      <c r="D251">
        <v>34</v>
      </c>
      <c r="AG251">
        <f t="shared" si="9"/>
        <v>53.5</v>
      </c>
      <c r="AH251">
        <f t="shared" si="10"/>
        <v>41.5</v>
      </c>
      <c r="AI251">
        <f t="shared" si="11"/>
        <v>58</v>
      </c>
    </row>
    <row r="252" spans="1:35" x14ac:dyDescent="0.2">
      <c r="A252" t="s">
        <v>269</v>
      </c>
      <c r="B252">
        <v>154</v>
      </c>
      <c r="C252">
        <v>13</v>
      </c>
      <c r="D252">
        <v>51</v>
      </c>
      <c r="AG252">
        <f t="shared" si="9"/>
        <v>227.5</v>
      </c>
      <c r="AH252">
        <f t="shared" si="10"/>
        <v>115</v>
      </c>
      <c r="AI252">
        <f t="shared" si="11"/>
        <v>226.5</v>
      </c>
    </row>
    <row r="253" spans="1:35" x14ac:dyDescent="0.2">
      <c r="A253" t="s">
        <v>270</v>
      </c>
      <c r="B253">
        <v>210</v>
      </c>
      <c r="C253">
        <v>22</v>
      </c>
      <c r="D253">
        <v>48</v>
      </c>
      <c r="AG253">
        <f t="shared" si="9"/>
        <v>101.5</v>
      </c>
      <c r="AH253">
        <f t="shared" si="10"/>
        <v>115</v>
      </c>
      <c r="AI253">
        <f t="shared" si="11"/>
        <v>81</v>
      </c>
    </row>
    <row r="254" spans="1:35" x14ac:dyDescent="0.2">
      <c r="A254" t="s">
        <v>271</v>
      </c>
      <c r="B254">
        <v>313</v>
      </c>
      <c r="C254">
        <v>19</v>
      </c>
      <c r="D254">
        <v>107</v>
      </c>
      <c r="AG254">
        <f t="shared" si="9"/>
        <v>68.5</v>
      </c>
      <c r="AH254">
        <f t="shared" si="10"/>
        <v>73</v>
      </c>
      <c r="AI254">
        <f t="shared" si="11"/>
        <v>39</v>
      </c>
    </row>
    <row r="255" spans="1:35" x14ac:dyDescent="0.2">
      <c r="A255" t="s">
        <v>272</v>
      </c>
      <c r="B255">
        <v>60</v>
      </c>
      <c r="C255">
        <v>11</v>
      </c>
      <c r="D255">
        <v>16</v>
      </c>
      <c r="AG255">
        <f t="shared" si="9"/>
        <v>40</v>
      </c>
      <c r="AH255">
        <f t="shared" si="10"/>
        <v>19</v>
      </c>
      <c r="AI255">
        <f t="shared" si="11"/>
        <v>46.5</v>
      </c>
    </row>
    <row r="256" spans="1:35" x14ac:dyDescent="0.2">
      <c r="A256" t="s">
        <v>273</v>
      </c>
      <c r="B256">
        <v>36</v>
      </c>
      <c r="C256">
        <v>9</v>
      </c>
      <c r="D256">
        <v>15</v>
      </c>
      <c r="AG256">
        <f t="shared" si="9"/>
        <v>22</v>
      </c>
      <c r="AH256">
        <f t="shared" si="10"/>
        <v>28.5</v>
      </c>
      <c r="AI256">
        <f t="shared" si="11"/>
        <v>12</v>
      </c>
    </row>
    <row r="257" spans="1:35" x14ac:dyDescent="0.2">
      <c r="A257" t="s">
        <v>274</v>
      </c>
      <c r="B257">
        <v>57</v>
      </c>
      <c r="C257">
        <v>10</v>
      </c>
      <c r="D257">
        <v>14</v>
      </c>
      <c r="AG257">
        <f t="shared" si="9"/>
        <v>230</v>
      </c>
      <c r="AH257">
        <f t="shared" si="10"/>
        <v>115</v>
      </c>
      <c r="AI257">
        <f t="shared" si="11"/>
        <v>188.5</v>
      </c>
    </row>
    <row r="258" spans="1:35" x14ac:dyDescent="0.2">
      <c r="A258" t="s">
        <v>275</v>
      </c>
      <c r="B258">
        <v>35</v>
      </c>
      <c r="C258">
        <v>8</v>
      </c>
      <c r="D258">
        <v>10</v>
      </c>
      <c r="AG258">
        <f t="shared" si="9"/>
        <v>300.5</v>
      </c>
      <c r="AH258">
        <f t="shared" si="10"/>
        <v>196.5</v>
      </c>
      <c r="AI258">
        <f t="shared" si="11"/>
        <v>200.5</v>
      </c>
    </row>
    <row r="259" spans="1:35" x14ac:dyDescent="0.2">
      <c r="A259" t="s">
        <v>276</v>
      </c>
      <c r="B259">
        <v>35</v>
      </c>
      <c r="C259">
        <v>8</v>
      </c>
      <c r="D259">
        <v>10</v>
      </c>
      <c r="AG259">
        <f t="shared" si="9"/>
        <v>238</v>
      </c>
      <c r="AH259">
        <f t="shared" si="10"/>
        <v>151.5</v>
      </c>
      <c r="AI259">
        <f t="shared" si="11"/>
        <v>212.5</v>
      </c>
    </row>
    <row r="260" spans="1:35" x14ac:dyDescent="0.2">
      <c r="A260" t="s">
        <v>277</v>
      </c>
      <c r="B260">
        <v>36</v>
      </c>
      <c r="C260">
        <v>9</v>
      </c>
      <c r="D260">
        <v>7</v>
      </c>
      <c r="AG260">
        <f t="shared" ref="AG260:AG323" si="12">_xlfn.RANK.AVG(B258,B$2:B$600)</f>
        <v>306</v>
      </c>
      <c r="AH260">
        <f t="shared" ref="AH260:AH323" si="13">_xlfn.RANK.AVG(C258,C$2:C$562)</f>
        <v>283.5</v>
      </c>
      <c r="AI260">
        <f t="shared" ref="AI260:AI323" si="14">_xlfn.RANK.AVG(D258,D$2:D$633)</f>
        <v>263</v>
      </c>
    </row>
    <row r="261" spans="1:35" x14ac:dyDescent="0.2">
      <c r="A261" t="s">
        <v>278</v>
      </c>
      <c r="B261">
        <v>42</v>
      </c>
      <c r="C261">
        <v>9</v>
      </c>
      <c r="D261">
        <v>7</v>
      </c>
      <c r="AG261">
        <f t="shared" si="12"/>
        <v>306</v>
      </c>
      <c r="AH261">
        <f t="shared" si="13"/>
        <v>283.5</v>
      </c>
      <c r="AI261">
        <f t="shared" si="14"/>
        <v>263</v>
      </c>
    </row>
    <row r="262" spans="1:35" x14ac:dyDescent="0.2">
      <c r="A262" t="s">
        <v>279</v>
      </c>
      <c r="B262">
        <v>63</v>
      </c>
      <c r="C262">
        <v>12</v>
      </c>
      <c r="D262">
        <v>10</v>
      </c>
      <c r="AG262">
        <f t="shared" si="12"/>
        <v>300.5</v>
      </c>
      <c r="AH262">
        <f t="shared" si="13"/>
        <v>196.5</v>
      </c>
      <c r="AI262">
        <f t="shared" si="14"/>
        <v>293.5</v>
      </c>
    </row>
    <row r="263" spans="1:35" x14ac:dyDescent="0.2">
      <c r="A263" t="s">
        <v>280</v>
      </c>
      <c r="B263">
        <v>35</v>
      </c>
      <c r="C263">
        <v>9</v>
      </c>
      <c r="D263">
        <v>7</v>
      </c>
      <c r="AG263">
        <f t="shared" si="12"/>
        <v>283.5</v>
      </c>
      <c r="AH263">
        <f t="shared" si="13"/>
        <v>196.5</v>
      </c>
      <c r="AI263">
        <f t="shared" si="14"/>
        <v>293.5</v>
      </c>
    </row>
    <row r="264" spans="1:35" x14ac:dyDescent="0.2">
      <c r="A264" t="s">
        <v>281</v>
      </c>
      <c r="B264">
        <v>108</v>
      </c>
      <c r="C264">
        <v>13</v>
      </c>
      <c r="D264">
        <v>17</v>
      </c>
      <c r="AG264">
        <f t="shared" si="12"/>
        <v>224.5</v>
      </c>
      <c r="AH264">
        <f t="shared" si="13"/>
        <v>87.5</v>
      </c>
      <c r="AI264">
        <f t="shared" si="14"/>
        <v>263</v>
      </c>
    </row>
    <row r="265" spans="1:35" x14ac:dyDescent="0.2">
      <c r="A265" t="s">
        <v>282</v>
      </c>
      <c r="B265">
        <v>433</v>
      </c>
      <c r="C265">
        <v>34</v>
      </c>
      <c r="D265">
        <v>132</v>
      </c>
      <c r="AG265">
        <f t="shared" si="12"/>
        <v>306</v>
      </c>
      <c r="AH265">
        <f t="shared" si="13"/>
        <v>196.5</v>
      </c>
      <c r="AI265">
        <f t="shared" si="14"/>
        <v>293.5</v>
      </c>
    </row>
    <row r="266" spans="1:35" x14ac:dyDescent="0.2">
      <c r="A266" t="s">
        <v>283</v>
      </c>
      <c r="B266">
        <v>57</v>
      </c>
      <c r="C266">
        <v>10</v>
      </c>
      <c r="D266">
        <v>13</v>
      </c>
      <c r="AG266">
        <f t="shared" si="12"/>
        <v>112.5</v>
      </c>
      <c r="AH266">
        <f t="shared" si="13"/>
        <v>73</v>
      </c>
      <c r="AI266">
        <f t="shared" si="14"/>
        <v>174</v>
      </c>
    </row>
    <row r="267" spans="1:35" x14ac:dyDescent="0.2">
      <c r="A267" t="s">
        <v>284</v>
      </c>
      <c r="B267">
        <v>60</v>
      </c>
      <c r="C267">
        <v>8</v>
      </c>
      <c r="D267">
        <v>19</v>
      </c>
      <c r="AG267">
        <f t="shared" si="12"/>
        <v>11</v>
      </c>
      <c r="AH267">
        <f t="shared" si="13"/>
        <v>8.5</v>
      </c>
      <c r="AI267">
        <f t="shared" si="14"/>
        <v>10</v>
      </c>
    </row>
    <row r="268" spans="1:35" x14ac:dyDescent="0.2">
      <c r="A268" t="s">
        <v>285</v>
      </c>
      <c r="B268">
        <v>72</v>
      </c>
      <c r="C268">
        <v>11</v>
      </c>
      <c r="D268">
        <v>15</v>
      </c>
      <c r="AG268">
        <f t="shared" si="12"/>
        <v>238</v>
      </c>
      <c r="AH268">
        <f t="shared" si="13"/>
        <v>151.5</v>
      </c>
      <c r="AI268">
        <f t="shared" si="14"/>
        <v>226.5</v>
      </c>
    </row>
    <row r="269" spans="1:35" x14ac:dyDescent="0.2">
      <c r="A269" t="s">
        <v>286</v>
      </c>
      <c r="B269">
        <v>1045</v>
      </c>
      <c r="C269">
        <v>57</v>
      </c>
      <c r="D269">
        <v>265</v>
      </c>
      <c r="AG269">
        <f t="shared" si="12"/>
        <v>230</v>
      </c>
      <c r="AH269">
        <f t="shared" si="13"/>
        <v>283.5</v>
      </c>
      <c r="AI269">
        <f t="shared" si="14"/>
        <v>147.5</v>
      </c>
    </row>
    <row r="270" spans="1:35" x14ac:dyDescent="0.2">
      <c r="A270" t="s">
        <v>287</v>
      </c>
      <c r="B270">
        <v>108</v>
      </c>
      <c r="C270">
        <v>10</v>
      </c>
      <c r="D270">
        <v>38</v>
      </c>
      <c r="AG270">
        <f t="shared" si="12"/>
        <v>201</v>
      </c>
      <c r="AH270">
        <f t="shared" si="13"/>
        <v>115</v>
      </c>
      <c r="AI270">
        <f t="shared" si="14"/>
        <v>200.5</v>
      </c>
    </row>
    <row r="271" spans="1:35" x14ac:dyDescent="0.2">
      <c r="A271" t="s">
        <v>288</v>
      </c>
      <c r="B271">
        <v>45</v>
      </c>
      <c r="C271">
        <v>8</v>
      </c>
      <c r="D271">
        <v>11</v>
      </c>
      <c r="AG271">
        <f t="shared" si="12"/>
        <v>1</v>
      </c>
      <c r="AH271">
        <f t="shared" si="13"/>
        <v>2</v>
      </c>
      <c r="AI271">
        <f t="shared" si="14"/>
        <v>1</v>
      </c>
    </row>
    <row r="272" spans="1:35" x14ac:dyDescent="0.2">
      <c r="A272" t="s">
        <v>289</v>
      </c>
      <c r="B272">
        <v>28</v>
      </c>
      <c r="C272">
        <v>8</v>
      </c>
      <c r="D272">
        <v>4</v>
      </c>
      <c r="AG272">
        <f t="shared" si="12"/>
        <v>112.5</v>
      </c>
      <c r="AH272">
        <f t="shared" si="13"/>
        <v>151.5</v>
      </c>
      <c r="AI272">
        <f t="shared" si="14"/>
        <v>68</v>
      </c>
    </row>
    <row r="273" spans="1:35" x14ac:dyDescent="0.2">
      <c r="A273" t="s">
        <v>290</v>
      </c>
      <c r="B273">
        <v>28</v>
      </c>
      <c r="C273">
        <v>8</v>
      </c>
      <c r="D273">
        <v>4</v>
      </c>
      <c r="AG273">
        <f t="shared" si="12"/>
        <v>270.5</v>
      </c>
      <c r="AH273">
        <f t="shared" si="13"/>
        <v>283.5</v>
      </c>
      <c r="AI273">
        <f t="shared" si="14"/>
        <v>251.5</v>
      </c>
    </row>
    <row r="274" spans="1:35" x14ac:dyDescent="0.2">
      <c r="A274" t="s">
        <v>291</v>
      </c>
      <c r="B274">
        <v>96</v>
      </c>
      <c r="C274">
        <v>13</v>
      </c>
      <c r="D274">
        <v>20</v>
      </c>
      <c r="AG274">
        <f t="shared" si="12"/>
        <v>326</v>
      </c>
      <c r="AH274">
        <f t="shared" si="13"/>
        <v>283.5</v>
      </c>
      <c r="AI274">
        <f t="shared" si="14"/>
        <v>329</v>
      </c>
    </row>
    <row r="275" spans="1:35" x14ac:dyDescent="0.2">
      <c r="A275" t="s">
        <v>292</v>
      </c>
      <c r="B275">
        <v>263</v>
      </c>
      <c r="C275">
        <v>17</v>
      </c>
      <c r="D275">
        <v>51</v>
      </c>
      <c r="AG275">
        <f t="shared" si="12"/>
        <v>326</v>
      </c>
      <c r="AH275">
        <f t="shared" si="13"/>
        <v>283.5</v>
      </c>
      <c r="AI275">
        <f t="shared" si="14"/>
        <v>329</v>
      </c>
    </row>
    <row r="276" spans="1:35" x14ac:dyDescent="0.2">
      <c r="A276" t="s">
        <v>293</v>
      </c>
      <c r="B276">
        <v>223</v>
      </c>
      <c r="C276">
        <v>14</v>
      </c>
      <c r="D276">
        <v>55</v>
      </c>
      <c r="AG276">
        <f t="shared" si="12"/>
        <v>133</v>
      </c>
      <c r="AH276">
        <f t="shared" si="13"/>
        <v>73</v>
      </c>
      <c r="AI276">
        <f t="shared" si="14"/>
        <v>138.5</v>
      </c>
    </row>
    <row r="277" spans="1:35" x14ac:dyDescent="0.2">
      <c r="A277" t="s">
        <v>294</v>
      </c>
      <c r="B277">
        <v>53</v>
      </c>
      <c r="C277">
        <v>8</v>
      </c>
      <c r="D277">
        <v>16</v>
      </c>
      <c r="AG277">
        <f t="shared" si="12"/>
        <v>27</v>
      </c>
      <c r="AH277">
        <f t="shared" si="13"/>
        <v>41.5</v>
      </c>
      <c r="AI277">
        <f t="shared" si="14"/>
        <v>39</v>
      </c>
    </row>
    <row r="278" spans="1:35" x14ac:dyDescent="0.2">
      <c r="A278" t="s">
        <v>295</v>
      </c>
      <c r="B278">
        <v>124</v>
      </c>
      <c r="C278">
        <v>11</v>
      </c>
      <c r="D278">
        <v>37</v>
      </c>
      <c r="AG278">
        <f t="shared" si="12"/>
        <v>34</v>
      </c>
      <c r="AH278">
        <f t="shared" si="13"/>
        <v>63.5</v>
      </c>
      <c r="AI278">
        <f t="shared" si="14"/>
        <v>33</v>
      </c>
    </row>
    <row r="279" spans="1:35" x14ac:dyDescent="0.2">
      <c r="A279" t="s">
        <v>296</v>
      </c>
      <c r="B279">
        <v>213</v>
      </c>
      <c r="C279">
        <v>28</v>
      </c>
      <c r="D279">
        <v>82</v>
      </c>
      <c r="AG279">
        <f t="shared" si="12"/>
        <v>251.5</v>
      </c>
      <c r="AH279">
        <f t="shared" si="13"/>
        <v>283.5</v>
      </c>
      <c r="AI279">
        <f t="shared" si="14"/>
        <v>188.5</v>
      </c>
    </row>
    <row r="280" spans="1:35" x14ac:dyDescent="0.2">
      <c r="A280" t="s">
        <v>297</v>
      </c>
      <c r="B280">
        <v>36</v>
      </c>
      <c r="C280">
        <v>9</v>
      </c>
      <c r="D280">
        <v>15</v>
      </c>
      <c r="AG280">
        <f t="shared" si="12"/>
        <v>90</v>
      </c>
      <c r="AH280">
        <f t="shared" si="13"/>
        <v>115</v>
      </c>
      <c r="AI280">
        <f t="shared" si="14"/>
        <v>74</v>
      </c>
    </row>
    <row r="281" spans="1:35" x14ac:dyDescent="0.2">
      <c r="A281" t="s">
        <v>298</v>
      </c>
      <c r="B281">
        <v>93</v>
      </c>
      <c r="C281">
        <v>8</v>
      </c>
      <c r="D281">
        <v>19</v>
      </c>
      <c r="AG281">
        <f t="shared" si="12"/>
        <v>38.5</v>
      </c>
      <c r="AH281">
        <f t="shared" si="13"/>
        <v>11.5</v>
      </c>
      <c r="AI281">
        <f t="shared" si="14"/>
        <v>15</v>
      </c>
    </row>
    <row r="282" spans="1:35" x14ac:dyDescent="0.2">
      <c r="A282" t="s">
        <v>299</v>
      </c>
      <c r="B282">
        <v>24</v>
      </c>
      <c r="C282">
        <v>8</v>
      </c>
      <c r="D282">
        <v>3</v>
      </c>
      <c r="AG282">
        <f t="shared" si="12"/>
        <v>300.5</v>
      </c>
      <c r="AH282">
        <f t="shared" si="13"/>
        <v>196.5</v>
      </c>
      <c r="AI282">
        <f t="shared" si="14"/>
        <v>200.5</v>
      </c>
    </row>
    <row r="283" spans="1:35" x14ac:dyDescent="0.2">
      <c r="A283" t="s">
        <v>300</v>
      </c>
      <c r="B283">
        <v>172</v>
      </c>
      <c r="C283">
        <v>15</v>
      </c>
      <c r="D283">
        <v>46</v>
      </c>
      <c r="AG283">
        <f t="shared" si="12"/>
        <v>143.5</v>
      </c>
      <c r="AH283">
        <f t="shared" si="13"/>
        <v>283.5</v>
      </c>
      <c r="AI283">
        <f t="shared" si="14"/>
        <v>147.5</v>
      </c>
    </row>
    <row r="284" spans="1:35" x14ac:dyDescent="0.2">
      <c r="A284" t="s">
        <v>301</v>
      </c>
      <c r="B284">
        <v>97</v>
      </c>
      <c r="C284">
        <v>11</v>
      </c>
      <c r="D284">
        <v>29</v>
      </c>
      <c r="AG284">
        <f t="shared" si="12"/>
        <v>333</v>
      </c>
      <c r="AH284">
        <f t="shared" si="13"/>
        <v>283.5</v>
      </c>
      <c r="AI284">
        <f t="shared" si="14"/>
        <v>338</v>
      </c>
    </row>
    <row r="285" spans="1:35" x14ac:dyDescent="0.2">
      <c r="A285" t="s">
        <v>302</v>
      </c>
      <c r="B285">
        <v>153</v>
      </c>
      <c r="C285">
        <v>13</v>
      </c>
      <c r="D285">
        <v>32</v>
      </c>
      <c r="AG285">
        <f t="shared" si="12"/>
        <v>53.5</v>
      </c>
      <c r="AH285">
        <f t="shared" si="13"/>
        <v>56</v>
      </c>
      <c r="AI285">
        <f t="shared" si="14"/>
        <v>53.5</v>
      </c>
    </row>
    <row r="286" spans="1:35" x14ac:dyDescent="0.2">
      <c r="A286" t="s">
        <v>303</v>
      </c>
      <c r="B286">
        <v>159</v>
      </c>
      <c r="C286">
        <v>16</v>
      </c>
      <c r="D286">
        <v>46</v>
      </c>
      <c r="AG286">
        <f t="shared" si="12"/>
        <v>127.5</v>
      </c>
      <c r="AH286">
        <f t="shared" si="13"/>
        <v>115</v>
      </c>
      <c r="AI286">
        <f t="shared" si="14"/>
        <v>98</v>
      </c>
    </row>
    <row r="287" spans="1:35" x14ac:dyDescent="0.2">
      <c r="A287" t="s">
        <v>304</v>
      </c>
      <c r="B287">
        <v>33</v>
      </c>
      <c r="C287">
        <v>8</v>
      </c>
      <c r="D287">
        <v>5</v>
      </c>
      <c r="AG287">
        <f t="shared" si="12"/>
        <v>70.5</v>
      </c>
      <c r="AH287">
        <f t="shared" si="13"/>
        <v>73</v>
      </c>
      <c r="AI287">
        <f t="shared" si="14"/>
        <v>88.5</v>
      </c>
    </row>
    <row r="288" spans="1:35" x14ac:dyDescent="0.2">
      <c r="A288" t="s">
        <v>305</v>
      </c>
      <c r="B288">
        <v>141</v>
      </c>
      <c r="C288">
        <v>15</v>
      </c>
      <c r="D288">
        <v>51</v>
      </c>
      <c r="AG288">
        <f t="shared" si="12"/>
        <v>64</v>
      </c>
      <c r="AH288">
        <f t="shared" si="13"/>
        <v>49</v>
      </c>
      <c r="AI288">
        <f t="shared" si="14"/>
        <v>53.5</v>
      </c>
    </row>
    <row r="289" spans="1:35" x14ac:dyDescent="0.2">
      <c r="A289" t="s">
        <v>306</v>
      </c>
      <c r="B289">
        <v>32</v>
      </c>
      <c r="C289">
        <v>8</v>
      </c>
      <c r="D289">
        <v>8</v>
      </c>
      <c r="AG289">
        <f t="shared" si="12"/>
        <v>310.5</v>
      </c>
      <c r="AH289">
        <f t="shared" si="13"/>
        <v>283.5</v>
      </c>
      <c r="AI289">
        <f t="shared" si="14"/>
        <v>317.5</v>
      </c>
    </row>
    <row r="290" spans="1:35" x14ac:dyDescent="0.2">
      <c r="A290" t="s">
        <v>307</v>
      </c>
      <c r="B290">
        <v>134</v>
      </c>
      <c r="C290">
        <v>11</v>
      </c>
      <c r="D290">
        <v>16</v>
      </c>
      <c r="AG290">
        <f t="shared" si="12"/>
        <v>74.5</v>
      </c>
      <c r="AH290">
        <f t="shared" si="13"/>
        <v>56</v>
      </c>
      <c r="AI290">
        <f t="shared" si="14"/>
        <v>39</v>
      </c>
    </row>
    <row r="291" spans="1:35" x14ac:dyDescent="0.2">
      <c r="A291" t="s">
        <v>308</v>
      </c>
      <c r="B291">
        <v>89</v>
      </c>
      <c r="C291">
        <v>11</v>
      </c>
      <c r="D291">
        <v>39</v>
      </c>
      <c r="AG291">
        <f t="shared" si="12"/>
        <v>314</v>
      </c>
      <c r="AH291">
        <f t="shared" si="13"/>
        <v>283.5</v>
      </c>
      <c r="AI291">
        <f t="shared" si="14"/>
        <v>287</v>
      </c>
    </row>
    <row r="292" spans="1:35" x14ac:dyDescent="0.2">
      <c r="A292" t="s">
        <v>309</v>
      </c>
      <c r="B292">
        <v>54</v>
      </c>
      <c r="C292">
        <v>11</v>
      </c>
      <c r="D292">
        <v>12</v>
      </c>
      <c r="AG292">
        <f t="shared" si="12"/>
        <v>82</v>
      </c>
      <c r="AH292">
        <f t="shared" si="13"/>
        <v>115</v>
      </c>
      <c r="AI292">
        <f t="shared" si="14"/>
        <v>188.5</v>
      </c>
    </row>
    <row r="293" spans="1:35" x14ac:dyDescent="0.2">
      <c r="A293" t="s">
        <v>310</v>
      </c>
      <c r="B293">
        <v>296</v>
      </c>
      <c r="C293">
        <v>19</v>
      </c>
      <c r="D293">
        <v>47</v>
      </c>
      <c r="AG293">
        <f t="shared" si="12"/>
        <v>157.5</v>
      </c>
      <c r="AH293">
        <f t="shared" si="13"/>
        <v>115</v>
      </c>
      <c r="AI293">
        <f t="shared" si="14"/>
        <v>62.5</v>
      </c>
    </row>
    <row r="294" spans="1:35" x14ac:dyDescent="0.2">
      <c r="A294" t="s">
        <v>311</v>
      </c>
      <c r="B294">
        <v>43</v>
      </c>
      <c r="C294">
        <v>8</v>
      </c>
      <c r="D294">
        <v>10</v>
      </c>
      <c r="AG294">
        <f t="shared" si="12"/>
        <v>247</v>
      </c>
      <c r="AH294">
        <f t="shared" si="13"/>
        <v>115</v>
      </c>
      <c r="AI294">
        <f t="shared" si="14"/>
        <v>240.5</v>
      </c>
    </row>
    <row r="295" spans="1:35" x14ac:dyDescent="0.2">
      <c r="A295" t="s">
        <v>312</v>
      </c>
      <c r="B295">
        <v>360</v>
      </c>
      <c r="C295">
        <v>23</v>
      </c>
      <c r="D295">
        <v>61</v>
      </c>
      <c r="AG295">
        <f t="shared" si="12"/>
        <v>25</v>
      </c>
      <c r="AH295">
        <f t="shared" si="13"/>
        <v>28.5</v>
      </c>
      <c r="AI295">
        <f t="shared" si="14"/>
        <v>49.5</v>
      </c>
    </row>
    <row r="296" spans="1:35" x14ac:dyDescent="0.2">
      <c r="A296" t="s">
        <v>313</v>
      </c>
      <c r="B296">
        <v>36</v>
      </c>
      <c r="C296">
        <v>9</v>
      </c>
      <c r="D296">
        <v>5</v>
      </c>
      <c r="AG296">
        <f t="shared" si="12"/>
        <v>280.5</v>
      </c>
      <c r="AH296">
        <f t="shared" si="13"/>
        <v>283.5</v>
      </c>
      <c r="AI296">
        <f t="shared" si="14"/>
        <v>263</v>
      </c>
    </row>
    <row r="297" spans="1:35" x14ac:dyDescent="0.2">
      <c r="A297" t="s">
        <v>314</v>
      </c>
      <c r="B297">
        <v>328</v>
      </c>
      <c r="C297">
        <v>18</v>
      </c>
      <c r="D297">
        <v>64</v>
      </c>
      <c r="AG297">
        <f t="shared" si="12"/>
        <v>15</v>
      </c>
      <c r="AH297">
        <f t="shared" si="13"/>
        <v>16</v>
      </c>
      <c r="AI297">
        <f t="shared" si="14"/>
        <v>26.5</v>
      </c>
    </row>
    <row r="298" spans="1:35" x14ac:dyDescent="0.2">
      <c r="A298" t="s">
        <v>315</v>
      </c>
      <c r="B298">
        <v>335</v>
      </c>
      <c r="C298">
        <v>19</v>
      </c>
      <c r="D298">
        <v>79</v>
      </c>
      <c r="AG298">
        <f t="shared" si="12"/>
        <v>300.5</v>
      </c>
      <c r="AH298">
        <f t="shared" si="13"/>
        <v>196.5</v>
      </c>
      <c r="AI298">
        <f t="shared" si="14"/>
        <v>317.5</v>
      </c>
    </row>
    <row r="299" spans="1:35" x14ac:dyDescent="0.2">
      <c r="A299" t="s">
        <v>316</v>
      </c>
      <c r="B299">
        <v>318</v>
      </c>
      <c r="C299">
        <v>18</v>
      </c>
      <c r="D299">
        <v>64</v>
      </c>
      <c r="AG299">
        <f t="shared" si="12"/>
        <v>17.5</v>
      </c>
      <c r="AH299">
        <f t="shared" si="13"/>
        <v>35</v>
      </c>
      <c r="AI299">
        <f t="shared" si="14"/>
        <v>23.5</v>
      </c>
    </row>
    <row r="300" spans="1:35" x14ac:dyDescent="0.2">
      <c r="A300" t="s">
        <v>317</v>
      </c>
      <c r="B300">
        <v>374</v>
      </c>
      <c r="C300">
        <v>20</v>
      </c>
      <c r="D300">
        <v>58</v>
      </c>
      <c r="AG300">
        <f t="shared" si="12"/>
        <v>16</v>
      </c>
      <c r="AH300">
        <f t="shared" si="13"/>
        <v>28.5</v>
      </c>
      <c r="AI300">
        <f t="shared" si="14"/>
        <v>17</v>
      </c>
    </row>
    <row r="301" spans="1:35" x14ac:dyDescent="0.2">
      <c r="A301" t="s">
        <v>318</v>
      </c>
      <c r="B301">
        <v>41</v>
      </c>
      <c r="C301">
        <v>8</v>
      </c>
      <c r="D301">
        <v>8</v>
      </c>
      <c r="AG301">
        <f t="shared" si="12"/>
        <v>19</v>
      </c>
      <c r="AH301">
        <f t="shared" si="13"/>
        <v>35</v>
      </c>
      <c r="AI301">
        <f t="shared" si="14"/>
        <v>23.5</v>
      </c>
    </row>
    <row r="302" spans="1:35" x14ac:dyDescent="0.2">
      <c r="A302" t="s">
        <v>319</v>
      </c>
      <c r="B302">
        <v>68</v>
      </c>
      <c r="C302">
        <v>10</v>
      </c>
      <c r="D302">
        <v>23</v>
      </c>
      <c r="AG302">
        <f t="shared" si="12"/>
        <v>14</v>
      </c>
      <c r="AH302">
        <f t="shared" si="13"/>
        <v>22.5</v>
      </c>
      <c r="AI302">
        <f t="shared" si="14"/>
        <v>30</v>
      </c>
    </row>
    <row r="303" spans="1:35" x14ac:dyDescent="0.2">
      <c r="A303" t="s">
        <v>320</v>
      </c>
      <c r="B303">
        <v>139</v>
      </c>
      <c r="C303">
        <v>12</v>
      </c>
      <c r="D303">
        <v>23</v>
      </c>
      <c r="AG303">
        <f t="shared" si="12"/>
        <v>287</v>
      </c>
      <c r="AH303">
        <f t="shared" si="13"/>
        <v>283.5</v>
      </c>
      <c r="AI303">
        <f t="shared" si="14"/>
        <v>287</v>
      </c>
    </row>
    <row r="304" spans="1:35" x14ac:dyDescent="0.2">
      <c r="A304" t="s">
        <v>321</v>
      </c>
      <c r="B304">
        <v>146</v>
      </c>
      <c r="C304">
        <v>12</v>
      </c>
      <c r="D304">
        <v>36</v>
      </c>
      <c r="AG304">
        <f t="shared" si="12"/>
        <v>204.5</v>
      </c>
      <c r="AH304">
        <f t="shared" si="13"/>
        <v>151.5</v>
      </c>
      <c r="AI304">
        <f t="shared" si="14"/>
        <v>121</v>
      </c>
    </row>
    <row r="305" spans="1:35" x14ac:dyDescent="0.2">
      <c r="A305" t="s">
        <v>322</v>
      </c>
      <c r="B305">
        <v>48</v>
      </c>
      <c r="C305">
        <v>8</v>
      </c>
      <c r="D305">
        <v>13</v>
      </c>
      <c r="AG305">
        <f t="shared" si="12"/>
        <v>79</v>
      </c>
      <c r="AH305">
        <f t="shared" si="13"/>
        <v>87.5</v>
      </c>
      <c r="AI305">
        <f t="shared" si="14"/>
        <v>121</v>
      </c>
    </row>
    <row r="306" spans="1:35" x14ac:dyDescent="0.2">
      <c r="A306" t="s">
        <v>323</v>
      </c>
      <c r="B306">
        <v>390</v>
      </c>
      <c r="C306">
        <v>20</v>
      </c>
      <c r="D306">
        <v>60</v>
      </c>
      <c r="AG306">
        <f t="shared" si="12"/>
        <v>72</v>
      </c>
      <c r="AH306">
        <f t="shared" si="13"/>
        <v>87.5</v>
      </c>
      <c r="AI306">
        <f t="shared" si="14"/>
        <v>77.5</v>
      </c>
    </row>
    <row r="307" spans="1:35" x14ac:dyDescent="0.2">
      <c r="A307" t="s">
        <v>324</v>
      </c>
      <c r="B307">
        <v>314</v>
      </c>
      <c r="C307">
        <v>17</v>
      </c>
      <c r="D307">
        <v>69</v>
      </c>
      <c r="AG307">
        <f t="shared" si="12"/>
        <v>263</v>
      </c>
      <c r="AH307">
        <f t="shared" si="13"/>
        <v>283.5</v>
      </c>
      <c r="AI307">
        <f t="shared" si="14"/>
        <v>226.5</v>
      </c>
    </row>
    <row r="308" spans="1:35" x14ac:dyDescent="0.2">
      <c r="A308" t="s">
        <v>325</v>
      </c>
      <c r="B308">
        <v>95</v>
      </c>
      <c r="C308">
        <v>10</v>
      </c>
      <c r="D308">
        <v>21</v>
      </c>
      <c r="AG308">
        <f t="shared" si="12"/>
        <v>13</v>
      </c>
      <c r="AH308">
        <f t="shared" si="13"/>
        <v>22.5</v>
      </c>
      <c r="AI308">
        <f t="shared" si="14"/>
        <v>29</v>
      </c>
    </row>
    <row r="309" spans="1:35" x14ac:dyDescent="0.2">
      <c r="A309" t="s">
        <v>326</v>
      </c>
      <c r="B309">
        <v>18</v>
      </c>
      <c r="C309">
        <v>8</v>
      </c>
      <c r="D309">
        <v>4</v>
      </c>
      <c r="AG309">
        <f t="shared" si="12"/>
        <v>20.5</v>
      </c>
      <c r="AH309">
        <f t="shared" si="13"/>
        <v>41.5</v>
      </c>
      <c r="AI309">
        <f t="shared" si="14"/>
        <v>20.5</v>
      </c>
    </row>
    <row r="310" spans="1:35" x14ac:dyDescent="0.2">
      <c r="A310" t="s">
        <v>327</v>
      </c>
      <c r="B310">
        <v>109</v>
      </c>
      <c r="C310">
        <v>12</v>
      </c>
      <c r="D310">
        <v>26</v>
      </c>
      <c r="AG310">
        <f t="shared" si="12"/>
        <v>137.5</v>
      </c>
      <c r="AH310">
        <f t="shared" si="13"/>
        <v>151.5</v>
      </c>
      <c r="AI310">
        <f t="shared" si="14"/>
        <v>132.5</v>
      </c>
    </row>
    <row r="311" spans="1:35" x14ac:dyDescent="0.2">
      <c r="A311" t="s">
        <v>328</v>
      </c>
      <c r="B311">
        <v>172</v>
      </c>
      <c r="C311">
        <v>19</v>
      </c>
      <c r="D311">
        <v>39</v>
      </c>
      <c r="AG311">
        <f t="shared" si="12"/>
        <v>340.5</v>
      </c>
      <c r="AH311">
        <f t="shared" si="13"/>
        <v>283.5</v>
      </c>
      <c r="AI311">
        <f t="shared" si="14"/>
        <v>329</v>
      </c>
    </row>
    <row r="312" spans="1:35" x14ac:dyDescent="0.2">
      <c r="A312" t="s">
        <v>329</v>
      </c>
      <c r="B312">
        <v>34</v>
      </c>
      <c r="C312">
        <v>8</v>
      </c>
      <c r="D312">
        <v>7</v>
      </c>
      <c r="AG312">
        <f t="shared" si="12"/>
        <v>108</v>
      </c>
      <c r="AH312">
        <f t="shared" si="13"/>
        <v>87.5</v>
      </c>
      <c r="AI312">
        <f t="shared" si="14"/>
        <v>109</v>
      </c>
    </row>
    <row r="313" spans="1:35" x14ac:dyDescent="0.2">
      <c r="A313" t="s">
        <v>330</v>
      </c>
      <c r="B313">
        <v>308</v>
      </c>
      <c r="C313">
        <v>19</v>
      </c>
      <c r="D313">
        <v>81</v>
      </c>
      <c r="AG313">
        <f t="shared" si="12"/>
        <v>53.5</v>
      </c>
      <c r="AH313">
        <f t="shared" si="13"/>
        <v>28.5</v>
      </c>
      <c r="AI313">
        <f t="shared" si="14"/>
        <v>62.5</v>
      </c>
    </row>
    <row r="314" spans="1:35" x14ac:dyDescent="0.2">
      <c r="A314" t="s">
        <v>331</v>
      </c>
      <c r="B314">
        <v>32</v>
      </c>
      <c r="C314">
        <v>8</v>
      </c>
      <c r="D314">
        <v>6</v>
      </c>
      <c r="AG314">
        <f t="shared" si="12"/>
        <v>309</v>
      </c>
      <c r="AH314">
        <f t="shared" si="13"/>
        <v>283.5</v>
      </c>
      <c r="AI314">
        <f t="shared" si="14"/>
        <v>293.5</v>
      </c>
    </row>
    <row r="315" spans="1:35" x14ac:dyDescent="0.2">
      <c r="A315" t="s">
        <v>332</v>
      </c>
      <c r="B315">
        <v>792</v>
      </c>
      <c r="C315">
        <v>38</v>
      </c>
      <c r="D315">
        <v>214</v>
      </c>
      <c r="AG315">
        <f t="shared" si="12"/>
        <v>23</v>
      </c>
      <c r="AH315">
        <f t="shared" si="13"/>
        <v>28.5</v>
      </c>
      <c r="AI315">
        <f t="shared" si="14"/>
        <v>16</v>
      </c>
    </row>
    <row r="316" spans="1:35" x14ac:dyDescent="0.2">
      <c r="A316" t="s">
        <v>333</v>
      </c>
      <c r="B316">
        <v>85</v>
      </c>
      <c r="C316">
        <v>12</v>
      </c>
      <c r="D316">
        <v>25</v>
      </c>
      <c r="AG316">
        <f t="shared" si="12"/>
        <v>314</v>
      </c>
      <c r="AH316">
        <f t="shared" si="13"/>
        <v>283.5</v>
      </c>
      <c r="AI316">
        <f t="shared" si="14"/>
        <v>304</v>
      </c>
    </row>
    <row r="317" spans="1:35" x14ac:dyDescent="0.2">
      <c r="A317" t="s">
        <v>334</v>
      </c>
      <c r="B317">
        <v>460</v>
      </c>
      <c r="C317">
        <v>35</v>
      </c>
      <c r="D317">
        <v>71</v>
      </c>
      <c r="AG317">
        <f t="shared" si="12"/>
        <v>5</v>
      </c>
      <c r="AH317">
        <f t="shared" si="13"/>
        <v>4</v>
      </c>
      <c r="AI317">
        <f t="shared" si="14"/>
        <v>4</v>
      </c>
    </row>
    <row r="318" spans="1:35" x14ac:dyDescent="0.2">
      <c r="A318" t="s">
        <v>335</v>
      </c>
      <c r="B318">
        <v>328</v>
      </c>
      <c r="C318">
        <v>17</v>
      </c>
      <c r="D318">
        <v>47</v>
      </c>
      <c r="AG318">
        <f t="shared" si="12"/>
        <v>164</v>
      </c>
      <c r="AH318">
        <f t="shared" si="13"/>
        <v>87.5</v>
      </c>
      <c r="AI318">
        <f t="shared" si="14"/>
        <v>112.5</v>
      </c>
    </row>
    <row r="319" spans="1:35" x14ac:dyDescent="0.2">
      <c r="A319" t="s">
        <v>336</v>
      </c>
      <c r="B319">
        <v>101</v>
      </c>
      <c r="C319">
        <v>12</v>
      </c>
      <c r="D319">
        <v>38</v>
      </c>
      <c r="AG319">
        <f t="shared" si="12"/>
        <v>10</v>
      </c>
      <c r="AH319">
        <f t="shared" si="13"/>
        <v>7</v>
      </c>
      <c r="AI319">
        <f t="shared" si="14"/>
        <v>18.5</v>
      </c>
    </row>
    <row r="320" spans="1:35" x14ac:dyDescent="0.2">
      <c r="A320" t="s">
        <v>337</v>
      </c>
      <c r="B320">
        <v>111</v>
      </c>
      <c r="C320">
        <v>9</v>
      </c>
      <c r="D320">
        <v>21</v>
      </c>
      <c r="AG320">
        <f t="shared" si="12"/>
        <v>17.5</v>
      </c>
      <c r="AH320">
        <f t="shared" si="13"/>
        <v>41.5</v>
      </c>
      <c r="AI320">
        <f t="shared" si="14"/>
        <v>49.5</v>
      </c>
    </row>
    <row r="321" spans="1:35" x14ac:dyDescent="0.2">
      <c r="A321" t="s">
        <v>338</v>
      </c>
      <c r="B321">
        <v>220</v>
      </c>
      <c r="C321">
        <v>23</v>
      </c>
      <c r="D321">
        <v>71</v>
      </c>
      <c r="AG321">
        <f t="shared" si="12"/>
        <v>121.5</v>
      </c>
      <c r="AH321">
        <f t="shared" si="13"/>
        <v>87.5</v>
      </c>
      <c r="AI321">
        <f t="shared" si="14"/>
        <v>68</v>
      </c>
    </row>
    <row r="322" spans="1:35" x14ac:dyDescent="0.2">
      <c r="A322" t="s">
        <v>339</v>
      </c>
      <c r="B322">
        <v>78</v>
      </c>
      <c r="C322">
        <v>10</v>
      </c>
      <c r="D322">
        <v>17</v>
      </c>
      <c r="AG322">
        <f t="shared" si="12"/>
        <v>101.5</v>
      </c>
      <c r="AH322">
        <f t="shared" si="13"/>
        <v>196.5</v>
      </c>
      <c r="AI322">
        <f t="shared" si="14"/>
        <v>132.5</v>
      </c>
    </row>
    <row r="323" spans="1:35" x14ac:dyDescent="0.2">
      <c r="A323" t="s">
        <v>340</v>
      </c>
      <c r="B323">
        <v>111</v>
      </c>
      <c r="C323">
        <v>12</v>
      </c>
      <c r="D323">
        <v>31</v>
      </c>
      <c r="AG323">
        <f t="shared" si="12"/>
        <v>35.5</v>
      </c>
      <c r="AH323">
        <f t="shared" si="13"/>
        <v>16</v>
      </c>
      <c r="AI323">
        <f t="shared" si="14"/>
        <v>18.5</v>
      </c>
    </row>
    <row r="324" spans="1:35" x14ac:dyDescent="0.2">
      <c r="A324" t="s">
        <v>341</v>
      </c>
      <c r="B324">
        <v>93</v>
      </c>
      <c r="C324">
        <v>17</v>
      </c>
      <c r="D324">
        <v>21</v>
      </c>
      <c r="AG324">
        <f t="shared" ref="AG324:AG387" si="15">_xlfn.RANK.AVG(B322,B$2:B$600)</f>
        <v>186.5</v>
      </c>
      <c r="AH324">
        <f t="shared" ref="AH324:AH387" si="16">_xlfn.RANK.AVG(C322,C$2:C$562)</f>
        <v>151.5</v>
      </c>
      <c r="AI324">
        <f t="shared" ref="AI324:AI387" si="17">_xlfn.RANK.AVG(D322,D$2:D$633)</f>
        <v>174</v>
      </c>
    </row>
    <row r="325" spans="1:35" x14ac:dyDescent="0.2">
      <c r="A325" t="s">
        <v>342</v>
      </c>
      <c r="B325">
        <v>125</v>
      </c>
      <c r="C325">
        <v>14</v>
      </c>
      <c r="D325">
        <v>28</v>
      </c>
      <c r="AG325">
        <f t="shared" si="15"/>
        <v>101.5</v>
      </c>
      <c r="AH325">
        <f t="shared" si="16"/>
        <v>87.5</v>
      </c>
      <c r="AI325">
        <f t="shared" si="17"/>
        <v>92.5</v>
      </c>
    </row>
    <row r="326" spans="1:35" x14ac:dyDescent="0.2">
      <c r="A326" t="s">
        <v>343</v>
      </c>
      <c r="B326">
        <v>131</v>
      </c>
      <c r="C326">
        <v>14</v>
      </c>
      <c r="D326">
        <v>28</v>
      </c>
      <c r="AG326">
        <f t="shared" si="15"/>
        <v>143.5</v>
      </c>
      <c r="AH326">
        <f t="shared" si="16"/>
        <v>41.5</v>
      </c>
      <c r="AI326">
        <f t="shared" si="17"/>
        <v>132.5</v>
      </c>
    </row>
    <row r="327" spans="1:35" x14ac:dyDescent="0.2">
      <c r="A327" t="s">
        <v>344</v>
      </c>
      <c r="B327">
        <v>56</v>
      </c>
      <c r="C327">
        <v>8</v>
      </c>
      <c r="D327">
        <v>12</v>
      </c>
      <c r="AG327">
        <f t="shared" si="15"/>
        <v>87.5</v>
      </c>
      <c r="AH327">
        <f t="shared" si="16"/>
        <v>63.5</v>
      </c>
      <c r="AI327">
        <f t="shared" si="17"/>
        <v>101</v>
      </c>
    </row>
    <row r="328" spans="1:35" x14ac:dyDescent="0.2">
      <c r="A328" t="s">
        <v>345</v>
      </c>
      <c r="B328">
        <v>52</v>
      </c>
      <c r="C328">
        <v>9</v>
      </c>
      <c r="D328">
        <v>10</v>
      </c>
      <c r="AG328">
        <f t="shared" si="15"/>
        <v>83</v>
      </c>
      <c r="AH328">
        <f t="shared" si="16"/>
        <v>63.5</v>
      </c>
      <c r="AI328">
        <f t="shared" si="17"/>
        <v>101</v>
      </c>
    </row>
    <row r="329" spans="1:35" x14ac:dyDescent="0.2">
      <c r="A329" t="s">
        <v>346</v>
      </c>
      <c r="B329">
        <v>88</v>
      </c>
      <c r="C329">
        <v>8</v>
      </c>
      <c r="D329">
        <v>32</v>
      </c>
      <c r="AG329">
        <f t="shared" si="15"/>
        <v>241.5</v>
      </c>
      <c r="AH329">
        <f t="shared" si="16"/>
        <v>283.5</v>
      </c>
      <c r="AI329">
        <f t="shared" si="17"/>
        <v>240.5</v>
      </c>
    </row>
    <row r="330" spans="1:35" x14ac:dyDescent="0.2">
      <c r="A330" t="s">
        <v>347</v>
      </c>
      <c r="B330">
        <v>27</v>
      </c>
      <c r="C330">
        <v>8</v>
      </c>
      <c r="D330">
        <v>4</v>
      </c>
      <c r="AG330">
        <f t="shared" si="15"/>
        <v>256.5</v>
      </c>
      <c r="AH330">
        <f t="shared" si="16"/>
        <v>196.5</v>
      </c>
      <c r="AI330">
        <f t="shared" si="17"/>
        <v>263</v>
      </c>
    </row>
    <row r="331" spans="1:35" x14ac:dyDescent="0.2">
      <c r="A331" t="s">
        <v>348</v>
      </c>
      <c r="B331">
        <v>139</v>
      </c>
      <c r="C331">
        <v>16</v>
      </c>
      <c r="D331">
        <v>34</v>
      </c>
      <c r="AG331">
        <f t="shared" si="15"/>
        <v>159.5</v>
      </c>
      <c r="AH331">
        <f t="shared" si="16"/>
        <v>283.5</v>
      </c>
      <c r="AI331">
        <f t="shared" si="17"/>
        <v>88.5</v>
      </c>
    </row>
    <row r="332" spans="1:35" x14ac:dyDescent="0.2">
      <c r="A332" t="s">
        <v>349</v>
      </c>
      <c r="B332">
        <v>53</v>
      </c>
      <c r="C332">
        <v>8</v>
      </c>
      <c r="D332">
        <v>16</v>
      </c>
      <c r="AG332">
        <f t="shared" si="15"/>
        <v>332</v>
      </c>
      <c r="AH332">
        <f t="shared" si="16"/>
        <v>283.5</v>
      </c>
      <c r="AI332">
        <f t="shared" si="17"/>
        <v>329</v>
      </c>
    </row>
    <row r="333" spans="1:35" x14ac:dyDescent="0.2">
      <c r="A333" t="s">
        <v>350</v>
      </c>
      <c r="B333">
        <v>80</v>
      </c>
      <c r="C333">
        <v>11</v>
      </c>
      <c r="D333">
        <v>21</v>
      </c>
      <c r="AG333">
        <f t="shared" si="15"/>
        <v>79</v>
      </c>
      <c r="AH333">
        <f t="shared" si="16"/>
        <v>49</v>
      </c>
      <c r="AI333">
        <f t="shared" si="17"/>
        <v>81</v>
      </c>
    </row>
    <row r="334" spans="1:35" x14ac:dyDescent="0.2">
      <c r="A334" t="s">
        <v>351</v>
      </c>
      <c r="B334">
        <v>160</v>
      </c>
      <c r="C334">
        <v>14</v>
      </c>
      <c r="D334">
        <v>48</v>
      </c>
      <c r="AG334">
        <f t="shared" si="15"/>
        <v>251.5</v>
      </c>
      <c r="AH334">
        <f t="shared" si="16"/>
        <v>283.5</v>
      </c>
      <c r="AI334">
        <f t="shared" si="17"/>
        <v>188.5</v>
      </c>
    </row>
    <row r="335" spans="1:35" x14ac:dyDescent="0.2">
      <c r="A335" t="s">
        <v>352</v>
      </c>
      <c r="B335">
        <v>41</v>
      </c>
      <c r="C335">
        <v>8</v>
      </c>
      <c r="D335">
        <v>10</v>
      </c>
      <c r="AG335">
        <f t="shared" si="15"/>
        <v>181.5</v>
      </c>
      <c r="AH335">
        <f t="shared" si="16"/>
        <v>115</v>
      </c>
      <c r="AI335">
        <f t="shared" si="17"/>
        <v>132.5</v>
      </c>
    </row>
    <row r="336" spans="1:35" x14ac:dyDescent="0.2">
      <c r="A336" t="s">
        <v>353</v>
      </c>
      <c r="B336">
        <v>53</v>
      </c>
      <c r="C336">
        <v>10</v>
      </c>
      <c r="D336">
        <v>18</v>
      </c>
      <c r="AG336">
        <f t="shared" si="15"/>
        <v>62</v>
      </c>
      <c r="AH336">
        <f t="shared" si="16"/>
        <v>63.5</v>
      </c>
      <c r="AI336">
        <f t="shared" si="17"/>
        <v>46.5</v>
      </c>
    </row>
    <row r="337" spans="1:35" x14ac:dyDescent="0.2">
      <c r="A337" t="s">
        <v>354</v>
      </c>
      <c r="B337">
        <v>101</v>
      </c>
      <c r="C337">
        <v>12</v>
      </c>
      <c r="D337">
        <v>17</v>
      </c>
      <c r="AG337">
        <f t="shared" si="15"/>
        <v>287</v>
      </c>
      <c r="AH337">
        <f t="shared" si="16"/>
        <v>283.5</v>
      </c>
      <c r="AI337">
        <f t="shared" si="17"/>
        <v>263</v>
      </c>
    </row>
    <row r="338" spans="1:35" x14ac:dyDescent="0.2">
      <c r="A338" t="s">
        <v>355</v>
      </c>
      <c r="B338">
        <v>174</v>
      </c>
      <c r="C338">
        <v>15</v>
      </c>
      <c r="D338">
        <v>51</v>
      </c>
      <c r="AG338">
        <f t="shared" si="15"/>
        <v>251.5</v>
      </c>
      <c r="AH338">
        <f t="shared" si="16"/>
        <v>151.5</v>
      </c>
      <c r="AI338">
        <f t="shared" si="17"/>
        <v>159.5</v>
      </c>
    </row>
    <row r="339" spans="1:35" x14ac:dyDescent="0.2">
      <c r="A339" t="s">
        <v>356</v>
      </c>
      <c r="B339">
        <v>65</v>
      </c>
      <c r="C339">
        <v>9</v>
      </c>
      <c r="D339">
        <v>9</v>
      </c>
      <c r="AG339">
        <f t="shared" si="15"/>
        <v>121.5</v>
      </c>
      <c r="AH339">
        <f t="shared" si="16"/>
        <v>87.5</v>
      </c>
      <c r="AI339">
        <f t="shared" si="17"/>
        <v>174</v>
      </c>
    </row>
    <row r="340" spans="1:35" x14ac:dyDescent="0.2">
      <c r="A340" t="s">
        <v>357</v>
      </c>
      <c r="B340">
        <v>41</v>
      </c>
      <c r="C340">
        <v>8</v>
      </c>
      <c r="D340">
        <v>10</v>
      </c>
      <c r="AG340">
        <f t="shared" si="15"/>
        <v>50</v>
      </c>
      <c r="AH340">
        <f t="shared" si="16"/>
        <v>56</v>
      </c>
      <c r="AI340">
        <f t="shared" si="17"/>
        <v>39</v>
      </c>
    </row>
    <row r="341" spans="1:35" x14ac:dyDescent="0.2">
      <c r="A341" t="s">
        <v>358</v>
      </c>
      <c r="B341">
        <v>32</v>
      </c>
      <c r="C341">
        <v>8</v>
      </c>
      <c r="D341">
        <v>8</v>
      </c>
      <c r="AG341">
        <f t="shared" si="15"/>
        <v>216.5</v>
      </c>
      <c r="AH341">
        <f t="shared" si="16"/>
        <v>196.5</v>
      </c>
      <c r="AI341">
        <f t="shared" si="17"/>
        <v>276</v>
      </c>
    </row>
    <row r="342" spans="1:35" x14ac:dyDescent="0.2">
      <c r="A342" t="s">
        <v>359</v>
      </c>
      <c r="B342">
        <v>68</v>
      </c>
      <c r="C342">
        <v>10</v>
      </c>
      <c r="D342">
        <v>24</v>
      </c>
      <c r="AG342">
        <f t="shared" si="15"/>
        <v>287</v>
      </c>
      <c r="AH342">
        <f t="shared" si="16"/>
        <v>283.5</v>
      </c>
      <c r="AI342">
        <f t="shared" si="17"/>
        <v>263</v>
      </c>
    </row>
    <row r="343" spans="1:35" x14ac:dyDescent="0.2">
      <c r="A343" t="s">
        <v>360</v>
      </c>
      <c r="B343">
        <v>96</v>
      </c>
      <c r="C343">
        <v>11</v>
      </c>
      <c r="D343">
        <v>17</v>
      </c>
      <c r="AG343">
        <f t="shared" si="15"/>
        <v>314</v>
      </c>
      <c r="AH343">
        <f t="shared" si="16"/>
        <v>283.5</v>
      </c>
      <c r="AI343">
        <f t="shared" si="17"/>
        <v>287</v>
      </c>
    </row>
    <row r="344" spans="1:35" x14ac:dyDescent="0.2">
      <c r="A344" t="s">
        <v>361</v>
      </c>
      <c r="B344">
        <v>169</v>
      </c>
      <c r="C344">
        <v>14</v>
      </c>
      <c r="D344">
        <v>53</v>
      </c>
      <c r="AG344">
        <f t="shared" si="15"/>
        <v>204.5</v>
      </c>
      <c r="AH344">
        <f t="shared" si="16"/>
        <v>151.5</v>
      </c>
      <c r="AI344">
        <f t="shared" si="17"/>
        <v>116.5</v>
      </c>
    </row>
    <row r="345" spans="1:35" x14ac:dyDescent="0.2">
      <c r="A345" t="s">
        <v>362</v>
      </c>
      <c r="B345">
        <v>43</v>
      </c>
      <c r="C345">
        <v>8</v>
      </c>
      <c r="D345">
        <v>13</v>
      </c>
      <c r="AG345">
        <f t="shared" si="15"/>
        <v>133</v>
      </c>
      <c r="AH345">
        <f t="shared" si="16"/>
        <v>115</v>
      </c>
      <c r="AI345">
        <f t="shared" si="17"/>
        <v>174</v>
      </c>
    </row>
    <row r="346" spans="1:35" x14ac:dyDescent="0.2">
      <c r="A346" t="s">
        <v>363</v>
      </c>
      <c r="B346">
        <v>314</v>
      </c>
      <c r="C346">
        <v>19</v>
      </c>
      <c r="D346">
        <v>94</v>
      </c>
      <c r="AG346">
        <f t="shared" si="15"/>
        <v>56</v>
      </c>
      <c r="AH346">
        <f t="shared" si="16"/>
        <v>63.5</v>
      </c>
      <c r="AI346">
        <f t="shared" si="17"/>
        <v>36</v>
      </c>
    </row>
    <row r="347" spans="1:35" x14ac:dyDescent="0.2">
      <c r="A347" t="s">
        <v>364</v>
      </c>
      <c r="B347">
        <v>512</v>
      </c>
      <c r="C347">
        <v>37</v>
      </c>
      <c r="D347">
        <v>187</v>
      </c>
      <c r="AG347">
        <f t="shared" si="15"/>
        <v>280.5</v>
      </c>
      <c r="AH347">
        <f t="shared" si="16"/>
        <v>283.5</v>
      </c>
      <c r="AI347">
        <f t="shared" si="17"/>
        <v>226.5</v>
      </c>
    </row>
    <row r="348" spans="1:35" x14ac:dyDescent="0.2">
      <c r="A348" t="s">
        <v>365</v>
      </c>
      <c r="B348">
        <v>53</v>
      </c>
      <c r="C348">
        <v>10</v>
      </c>
      <c r="D348">
        <v>18</v>
      </c>
      <c r="AG348">
        <f t="shared" si="15"/>
        <v>20.5</v>
      </c>
      <c r="AH348">
        <f t="shared" si="16"/>
        <v>28.5</v>
      </c>
      <c r="AI348">
        <f t="shared" si="17"/>
        <v>13</v>
      </c>
    </row>
    <row r="349" spans="1:35" x14ac:dyDescent="0.2">
      <c r="A349" t="s">
        <v>366</v>
      </c>
      <c r="B349">
        <v>90</v>
      </c>
      <c r="C349">
        <v>11</v>
      </c>
      <c r="D349">
        <v>13</v>
      </c>
      <c r="AG349">
        <f t="shared" si="15"/>
        <v>8</v>
      </c>
      <c r="AH349">
        <f t="shared" si="16"/>
        <v>5.5</v>
      </c>
      <c r="AI349">
        <f t="shared" si="17"/>
        <v>6</v>
      </c>
    </row>
    <row r="350" spans="1:35" x14ac:dyDescent="0.2">
      <c r="A350" t="s">
        <v>367</v>
      </c>
      <c r="B350">
        <v>158</v>
      </c>
      <c r="C350">
        <v>13</v>
      </c>
      <c r="D350">
        <v>47</v>
      </c>
      <c r="AG350">
        <f t="shared" si="15"/>
        <v>251.5</v>
      </c>
      <c r="AH350">
        <f t="shared" si="16"/>
        <v>151.5</v>
      </c>
      <c r="AI350">
        <f t="shared" si="17"/>
        <v>159.5</v>
      </c>
    </row>
    <row r="351" spans="1:35" x14ac:dyDescent="0.2">
      <c r="A351" t="s">
        <v>368</v>
      </c>
      <c r="B351">
        <v>35</v>
      </c>
      <c r="C351">
        <v>8</v>
      </c>
      <c r="D351">
        <v>9</v>
      </c>
      <c r="AG351">
        <f t="shared" si="15"/>
        <v>153.5</v>
      </c>
      <c r="AH351">
        <f t="shared" si="16"/>
        <v>115</v>
      </c>
      <c r="AI351">
        <f t="shared" si="17"/>
        <v>226.5</v>
      </c>
    </row>
    <row r="352" spans="1:35" x14ac:dyDescent="0.2">
      <c r="A352" t="s">
        <v>369</v>
      </c>
      <c r="B352">
        <v>35</v>
      </c>
      <c r="C352">
        <v>8</v>
      </c>
      <c r="D352">
        <v>9</v>
      </c>
      <c r="AG352">
        <f t="shared" si="15"/>
        <v>65</v>
      </c>
      <c r="AH352">
        <f t="shared" si="16"/>
        <v>73</v>
      </c>
      <c r="AI352">
        <f t="shared" si="17"/>
        <v>49.5</v>
      </c>
    </row>
    <row r="353" spans="33:35" x14ac:dyDescent="0.2">
      <c r="AG353">
        <f t="shared" si="15"/>
        <v>306</v>
      </c>
      <c r="AH353">
        <f t="shared" si="16"/>
        <v>283.5</v>
      </c>
      <c r="AI353">
        <f t="shared" si="17"/>
        <v>276</v>
      </c>
    </row>
    <row r="354" spans="33:35" x14ac:dyDescent="0.2">
      <c r="AG354">
        <f t="shared" si="15"/>
        <v>306</v>
      </c>
      <c r="AH354">
        <f t="shared" si="16"/>
        <v>283.5</v>
      </c>
      <c r="AI354">
        <f t="shared" si="17"/>
        <v>276</v>
      </c>
    </row>
  </sheetData>
  <sortState xmlns:xlrd2="http://schemas.microsoft.com/office/spreadsheetml/2017/richdata2" ref="C2:C634">
    <sortCondition descending="1" ref="C2:C63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jfreechart-stats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taha zakariya</cp:lastModifiedBy>
  <dcterms:created xsi:type="dcterms:W3CDTF">2022-11-08T04:24:03Z</dcterms:created>
  <dcterms:modified xsi:type="dcterms:W3CDTF">2023-11-18T02:26:31Z</dcterms:modified>
</cp:coreProperties>
</file>