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patri\Downloads\"/>
    </mc:Choice>
  </mc:AlternateContent>
  <xr:revisionPtr revIDLastSave="0" documentId="8_{CD352104-7775-466E-A7B3-3BFD5B97460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12 Month Tr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" l="1"/>
  <c r="O20" i="1"/>
  <c r="O18" i="1"/>
  <c r="O13" i="1"/>
</calcChain>
</file>

<file path=xl/sharedStrings.xml><?xml version="1.0" encoding="utf-8"?>
<sst xmlns="http://schemas.openxmlformats.org/spreadsheetml/2006/main" count="418" uniqueCount="148">
  <si>
    <t>ABCDE Realty Management</t>
  </si>
  <si>
    <t>12 Month Trend</t>
  </si>
  <si>
    <t>Reporting Book:</t>
  </si>
  <si>
    <t>ACCRUAL</t>
  </si>
  <si>
    <t>As of Date:</t>
  </si>
  <si>
    <t>02/29/2024</t>
  </si>
  <si>
    <t>Location:</t>
  </si>
  <si>
    <t>The Heights North</t>
  </si>
  <si>
    <t xml:space="preserve"> </t>
  </si>
  <si>
    <t>Month Ending</t>
  </si>
  <si>
    <t>03/31/2023</t>
  </si>
  <si>
    <t>04/30/2023</t>
  </si>
  <si>
    <t>05/31/2023</t>
  </si>
  <si>
    <t>06/30/2023</t>
  </si>
  <si>
    <t>07/31/2023</t>
  </si>
  <si>
    <t>08/31/2023</t>
  </si>
  <si>
    <t>09/30/2023</t>
  </si>
  <si>
    <t>10/31/2023</t>
  </si>
  <si>
    <t>11/30/2023</t>
  </si>
  <si>
    <t>12/31/2023</t>
  </si>
  <si>
    <t>01/31/2024</t>
  </si>
  <si>
    <t>Total</t>
  </si>
  <si>
    <t>Actual</t>
  </si>
  <si>
    <t xml:space="preserve">  INCOME</t>
  </si>
  <si>
    <t xml:space="preserve">  </t>
  </si>
  <si>
    <t xml:space="preserve">    Gross Rental Income</t>
  </si>
  <si>
    <t xml:space="preserve">    </t>
  </si>
  <si>
    <t xml:space="preserve">      4010.000 - Rent</t>
  </si>
  <si>
    <t xml:space="preserve">      4410.000 - Less: Loss to Lease in Force</t>
  </si>
  <si>
    <t xml:space="preserve">    Net Gross Potential Income</t>
  </si>
  <si>
    <t xml:space="preserve">    Vacancy &amp; Losses</t>
  </si>
  <si>
    <t xml:space="preserve">      4510.000 - Vacancy Loss</t>
  </si>
  <si>
    <t xml:space="preserve">      4535.000 - Concession - Preferred Plans</t>
  </si>
  <si>
    <t xml:space="preserve">      4590.000 - Miscellaneous Credit</t>
  </si>
  <si>
    <t xml:space="preserve">    Total Vacancy &amp; Losses</t>
  </si>
  <si>
    <t xml:space="preserve">    NET RENTAL INCOME</t>
  </si>
  <si>
    <t xml:space="preserve">    Other Income</t>
  </si>
  <si>
    <t xml:space="preserve">      4810.000 - Late Charges</t>
  </si>
  <si>
    <t xml:space="preserve">      4815.000 - NSF Fee Income</t>
  </si>
  <si>
    <t xml:space="preserve">      4820.000 - Maid and Housekeeping Services</t>
  </si>
  <si>
    <t xml:space="preserve">      4825.000 - Damages Charged to Residents</t>
  </si>
  <si>
    <t xml:space="preserve">      4830.000 - Keys, Locks, Lock Changes</t>
  </si>
  <si>
    <t xml:space="preserve">      4835.000 - Lease Termination Fee Income</t>
  </si>
  <si>
    <t xml:space="preserve">      4840.000 - Month to Month Fees</t>
  </si>
  <si>
    <t xml:space="preserve">      4850.000 - Legal &amp; Collection Fee Income</t>
  </si>
  <si>
    <t xml:space="preserve">      4860.000 - Application Fee Income</t>
  </si>
  <si>
    <t xml:space="preserve">      4865.000 - Pet Fee Income</t>
  </si>
  <si>
    <t xml:space="preserve">      4890.000 - Electric Income</t>
  </si>
  <si>
    <t xml:space="preserve">      4900.000 - Reserved / Covered Parking Fees</t>
  </si>
  <si>
    <t xml:space="preserve">      4901.000 - Parking Income</t>
  </si>
  <si>
    <t xml:space="preserve">      4905.000 - Insurance Income</t>
  </si>
  <si>
    <t xml:space="preserve">      4910.000 - Administration Fee Income</t>
  </si>
  <si>
    <t xml:space="preserve">    Total Other Income</t>
  </si>
  <si>
    <t xml:space="preserve">  TOTAL INCOME</t>
  </si>
  <si>
    <t xml:space="preserve">  EXPENSES</t>
  </si>
  <si>
    <t xml:space="preserve">    Administrative</t>
  </si>
  <si>
    <t xml:space="preserve">      5130.000 - Dues and Subscriptions</t>
  </si>
  <si>
    <t xml:space="preserve">      5155.000 - Permits and Licenses</t>
  </si>
  <si>
    <t xml:space="preserve">      5160.000 - Office Supplies and Equipment</t>
  </si>
  <si>
    <t xml:space="preserve">      5170.000 - Data Processing and Software</t>
  </si>
  <si>
    <t xml:space="preserve">      5180.000 - Postage, Courier, and Freight</t>
  </si>
  <si>
    <t xml:space="preserve">      5185.000 - Bank Charges</t>
  </si>
  <si>
    <t xml:space="preserve">    Total Administrative</t>
  </si>
  <si>
    <t xml:space="preserve">    Advertising</t>
  </si>
  <si>
    <t xml:space="preserve">      5240.000 - Marketing Materials</t>
  </si>
  <si>
    <t xml:space="preserve">    Total Advertising</t>
  </si>
  <si>
    <t xml:space="preserve">    Professional</t>
  </si>
  <si>
    <t xml:space="preserve">      5610.000 - Management Fees</t>
  </si>
  <si>
    <t xml:space="preserve">      5620.000 - Accounting Services</t>
  </si>
  <si>
    <t xml:space="preserve">      5630.000 - Legal Services</t>
  </si>
  <si>
    <t xml:space="preserve">      5640.000 - Other Professional Services</t>
  </si>
  <si>
    <t xml:space="preserve">    Total Professional</t>
  </si>
  <si>
    <t xml:space="preserve">    Payroll</t>
  </si>
  <si>
    <t xml:space="preserve">      6010.000 - Payroll - Manager</t>
  </si>
  <si>
    <t xml:space="preserve">      6020.000 - Payroll - Office and Clerical</t>
  </si>
  <si>
    <t xml:space="preserve">      6030.000 - Payroll - Leasing</t>
  </si>
  <si>
    <t xml:space="preserve">      6040.000 - Payroll - Maintenance</t>
  </si>
  <si>
    <t xml:space="preserve">      6110.000 - Payroll Taxes &amp; Related Costs</t>
  </si>
  <si>
    <t xml:space="preserve">      6110.001 - Employee Units</t>
  </si>
  <si>
    <t xml:space="preserve">      6115.000 - Employee Relations</t>
  </si>
  <si>
    <t xml:space="preserve">      6125.000 - Contract Labor</t>
  </si>
  <si>
    <t xml:space="preserve">      6230.000 - Worker's Compensation</t>
  </si>
  <si>
    <t xml:space="preserve">      6500.000 - Payroll Expenses</t>
  </si>
  <si>
    <t xml:space="preserve">      6510.000 - Federal Income Tax Witholding</t>
  </si>
  <si>
    <t xml:space="preserve">    Total Payroll</t>
  </si>
  <si>
    <t xml:space="preserve">    Make-Ready</t>
  </si>
  <si>
    <t xml:space="preserve">      7045.000 - Paint Supplies</t>
  </si>
  <si>
    <t xml:space="preserve">    Total Make-Ready</t>
  </si>
  <si>
    <t xml:space="preserve">    Interior Repairs &amp; Maintenance</t>
  </si>
  <si>
    <t xml:space="preserve">      7100.000 - HVAC</t>
  </si>
  <si>
    <t xml:space="preserve">      7120.000 - Window Coverings</t>
  </si>
  <si>
    <t xml:space="preserve">      7125.000 - Fire Protection</t>
  </si>
  <si>
    <t xml:space="preserve">      7130.000 - Appliance Repairs and Parts</t>
  </si>
  <si>
    <t xml:space="preserve">      7135.000 - Hardware Supplies</t>
  </si>
  <si>
    <t xml:space="preserve">      7140.000 - Plumbing Supplies and Services</t>
  </si>
  <si>
    <t xml:space="preserve">      7150.000 - Electrical Supplies and Services</t>
  </si>
  <si>
    <t xml:space="preserve">      7160.000 - Pest Control</t>
  </si>
  <si>
    <t xml:space="preserve">      7170.000 - Roof Repairs</t>
  </si>
  <si>
    <t xml:space="preserve">      7190.000 - Window and Door Repairs</t>
  </si>
  <si>
    <t xml:space="preserve">    Total Interior Repairs &amp; Maintenance</t>
  </si>
  <si>
    <t xml:space="preserve">    Exterior Maintenance</t>
  </si>
  <si>
    <t xml:space="preserve">      7220.000 - Pool Repair and Services</t>
  </si>
  <si>
    <t xml:space="preserve">      7230.000 - Landscaping</t>
  </si>
  <si>
    <t xml:space="preserve">      7240.000 - Alarm/Courtesy Patrol</t>
  </si>
  <si>
    <t xml:space="preserve">      7260.000 - Inspections and Permits</t>
  </si>
  <si>
    <t xml:space="preserve">    Total Exterior Maintenance</t>
  </si>
  <si>
    <t xml:space="preserve">    Utilities</t>
  </si>
  <si>
    <t xml:space="preserve">      7510.000 - Electricity Building Service</t>
  </si>
  <si>
    <t xml:space="preserve">      7530.000 - Water/Sewer</t>
  </si>
  <si>
    <t xml:space="preserve">      7550.000 - Trash</t>
  </si>
  <si>
    <t xml:space="preserve">      7560.000 - Cable/DSL</t>
  </si>
  <si>
    <t xml:space="preserve">    Total Utilities</t>
  </si>
  <si>
    <t xml:space="preserve">    Taxes &amp; Insurance</t>
  </si>
  <si>
    <t xml:space="preserve">      8010.000 - Ad Valorem (Property) Taxes</t>
  </si>
  <si>
    <t xml:space="preserve">      8110.000 - Hazard Insurance</t>
  </si>
  <si>
    <t xml:space="preserve">    Total Taxes &amp; Insurance</t>
  </si>
  <si>
    <t xml:space="preserve">  TOTAL EXPENSES</t>
  </si>
  <si>
    <t xml:space="preserve">  NET OPERATING INCOME (LOSS) BEFORE MORTGAGE INTEREST &amp; CAPITAL EXPENDITURES</t>
  </si>
  <si>
    <t xml:space="preserve">  Mortgage Interest</t>
  </si>
  <si>
    <t xml:space="preserve">    8080.000 - Mortgage Interest</t>
  </si>
  <si>
    <t xml:space="preserve">  Total Mortgage Interest</t>
  </si>
  <si>
    <t xml:space="preserve">  Capital Expenses</t>
  </si>
  <si>
    <t xml:space="preserve">    9501.006 - Exterior</t>
  </si>
  <si>
    <t xml:space="preserve">    9501.015 - Painting</t>
  </si>
  <si>
    <t xml:space="preserve">    9520.000 - Tile/Vinyl</t>
  </si>
  <si>
    <t xml:space="preserve">    9530.000 - Refrigerators</t>
  </si>
  <si>
    <t xml:space="preserve">    9550.000 - Stove/Oven/Hood</t>
  </si>
  <si>
    <t xml:space="preserve">    9570.000 - HVAC</t>
  </si>
  <si>
    <t xml:space="preserve">    9585.000 - Gate</t>
  </si>
  <si>
    <t xml:space="preserve">    9590.000 - Doors &amp; Windows</t>
  </si>
  <si>
    <t xml:space="preserve">    9595.000 - Surveillance</t>
  </si>
  <si>
    <t xml:space="preserve">    9620.000 - Plumbing</t>
  </si>
  <si>
    <t xml:space="preserve">    9630.000 - Exterior Paint</t>
  </si>
  <si>
    <t xml:space="preserve">    9680.000 - Lighting</t>
  </si>
  <si>
    <t xml:space="preserve">    9700.000 - Pool/Spa</t>
  </si>
  <si>
    <t xml:space="preserve">    9720.000 - Interior Upgrades</t>
  </si>
  <si>
    <t xml:space="preserve">    9721.000 - Rehab</t>
  </si>
  <si>
    <t xml:space="preserve">  Total Capital Expenses</t>
  </si>
  <si>
    <t xml:space="preserve">  NET INCOME (LOSS) AFTER CAPITAL EXPENDITURES</t>
  </si>
  <si>
    <t xml:space="preserve">  Non Operation Expenses</t>
  </si>
  <si>
    <t xml:space="preserve">    9210.000 - Asset Management Fee</t>
  </si>
  <si>
    <t xml:space="preserve">    9230.000 - Legal &amp; Professional Fees</t>
  </si>
  <si>
    <t xml:space="preserve">    9250.000 - Office Supplies &amp; Expenses</t>
  </si>
  <si>
    <t xml:space="preserve">    9265.000 - Seminars &amp; Meetings</t>
  </si>
  <si>
    <t xml:space="preserve">  Total Non Operation Expenses</t>
  </si>
  <si>
    <t xml:space="preserve">  NET INCOME (LOSS) AFTER NON-OPER INCOME &amp; EXPENSES</t>
  </si>
  <si>
    <t>Created on: 03/14/2024 9:47 AM CST</t>
  </si>
  <si>
    <t xml:space="preserve">      4560.000 - Write-Off Uncollectable / Bad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</si>
</sst>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"/>
  </numFmts>
  <fonts count="7" x14ac:knownFonts="1">
    <font>
      <sz val="10"/>
      <name val="Arial"/>
      <family val="2"/>
    </font>
    <font>
      <b/>
      <sz val="14"/>
      <name val="Helvetica"/>
      <family val="2"/>
    </font>
    <font>
      <sz val="8"/>
      <name val="Helvetica"/>
      <family val="2"/>
    </font>
    <font>
      <sz val="6"/>
      <name val="Helvetica"/>
      <family val="2"/>
    </font>
    <font>
      <b/>
      <sz val="8"/>
      <name val="Helvetica"/>
      <family val="2"/>
    </font>
    <font>
      <sz val="7"/>
      <name val="Helvetic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right"/>
    </xf>
    <xf numFmtId="164" fontId="0" fillId="2" borderId="0" xfId="0" applyNumberForma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abSelected="1" topLeftCell="A99" workbookViewId="0">
      <selection activeCell="N119" sqref="N119"/>
    </sheetView>
  </sheetViews>
  <sheetFormatPr defaultColWidth="9.140625" defaultRowHeight="12.75" x14ac:dyDescent="0.2"/>
  <cols>
    <col min="1" max="1" width="66.140625" style="2" customWidth="1"/>
    <col min="2" max="2" width="13.5703125" style="2" hidden="1" customWidth="1"/>
    <col min="3" max="9" width="10.42578125" style="2" hidden="1" customWidth="1"/>
    <col min="10" max="13" width="10.42578125" style="2" customWidth="1"/>
    <col min="14" max="14" width="8" style="2" customWidth="1"/>
    <col min="15" max="15" width="9.140625" style="2" customWidth="1"/>
    <col min="16" max="16384" width="9.140625" style="2"/>
  </cols>
  <sheetData>
    <row r="1" spans="1:15" ht="18" x14ac:dyDescent="0.25">
      <c r="A1" s="13" t="s">
        <v>0</v>
      </c>
      <c r="B1" s="13"/>
      <c r="C1" s="13"/>
      <c r="D1" s="13"/>
    </row>
    <row r="2" spans="1:15" ht="18" x14ac:dyDescent="0.25">
      <c r="A2" s="13" t="s">
        <v>1</v>
      </c>
      <c r="B2" s="13"/>
      <c r="C2" s="13"/>
      <c r="D2" s="13"/>
    </row>
    <row r="3" spans="1:15" x14ac:dyDescent="0.2">
      <c r="A3" s="1" t="s">
        <v>2</v>
      </c>
      <c r="B3" s="1" t="s">
        <v>3</v>
      </c>
    </row>
    <row r="4" spans="1:15" x14ac:dyDescent="0.2">
      <c r="A4" s="1" t="s">
        <v>4</v>
      </c>
      <c r="B4" s="1" t="s">
        <v>5</v>
      </c>
    </row>
    <row r="5" spans="1:15" x14ac:dyDescent="0.2">
      <c r="A5" s="1" t="s">
        <v>6</v>
      </c>
      <c r="B5" s="1" t="s">
        <v>7</v>
      </c>
    </row>
    <row r="6" spans="1:15" x14ac:dyDescent="0.2">
      <c r="A6" s="3" t="s">
        <v>8</v>
      </c>
    </row>
    <row r="7" spans="1:15" x14ac:dyDescent="0.2">
      <c r="A7" s="1">
        <v>900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4" t="s">
        <v>9</v>
      </c>
      <c r="L7" s="4" t="s">
        <v>9</v>
      </c>
      <c r="M7" s="4" t="s">
        <v>9</v>
      </c>
      <c r="N7" s="1" t="s">
        <v>8</v>
      </c>
    </row>
    <row r="8" spans="1:15" x14ac:dyDescent="0.2">
      <c r="A8" s="1">
        <v>800</v>
      </c>
      <c r="B8" s="5" t="s">
        <v>10</v>
      </c>
      <c r="C8" s="5" t="s">
        <v>11</v>
      </c>
      <c r="D8" s="5" t="s">
        <v>12</v>
      </c>
      <c r="E8" s="5" t="s">
        <v>13</v>
      </c>
      <c r="F8" s="5" t="s">
        <v>14</v>
      </c>
      <c r="G8" s="5" t="s">
        <v>15</v>
      </c>
      <c r="H8" s="5" t="s">
        <v>16</v>
      </c>
      <c r="I8" s="5" t="s">
        <v>17</v>
      </c>
      <c r="J8" s="5" t="s">
        <v>18</v>
      </c>
      <c r="K8" s="5" t="s">
        <v>19</v>
      </c>
      <c r="L8" s="5" t="s">
        <v>20</v>
      </c>
      <c r="M8" s="5" t="s">
        <v>5</v>
      </c>
      <c r="N8" s="5" t="s">
        <v>21</v>
      </c>
    </row>
    <row r="9" spans="1:15" x14ac:dyDescent="0.2">
      <c r="A9" s="6" t="s">
        <v>8</v>
      </c>
      <c r="B9" s="7" t="s">
        <v>22</v>
      </c>
      <c r="C9" s="7" t="s">
        <v>22</v>
      </c>
      <c r="D9" s="7" t="s">
        <v>22</v>
      </c>
      <c r="E9" s="7" t="s">
        <v>22</v>
      </c>
      <c r="F9" s="7" t="s">
        <v>22</v>
      </c>
      <c r="G9" s="7" t="s">
        <v>22</v>
      </c>
      <c r="H9" s="7" t="s">
        <v>22</v>
      </c>
      <c r="I9" s="7" t="s">
        <v>22</v>
      </c>
      <c r="J9" s="7" t="s">
        <v>22</v>
      </c>
      <c r="K9" s="7" t="s">
        <v>22</v>
      </c>
      <c r="L9" s="7" t="s">
        <v>22</v>
      </c>
      <c r="M9" s="7" t="s">
        <v>22</v>
      </c>
      <c r="N9" s="7" t="s">
        <v>8</v>
      </c>
    </row>
    <row r="10" spans="1:15" x14ac:dyDescent="0.2">
      <c r="A10" s="8" t="s">
        <v>23</v>
      </c>
      <c r="B10" s="8" t="s">
        <v>24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</row>
    <row r="11" spans="1:15" x14ac:dyDescent="0.2">
      <c r="A11" s="14" t="s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5" x14ac:dyDescent="0.2">
      <c r="A12" s="1" t="s">
        <v>25</v>
      </c>
      <c r="B12" s="1" t="s">
        <v>26</v>
      </c>
      <c r="C12" s="1" t="s">
        <v>26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</row>
    <row r="13" spans="1:15" x14ac:dyDescent="0.2">
      <c r="A13" s="1" t="s">
        <v>27</v>
      </c>
      <c r="B13" s="9">
        <v>76015</v>
      </c>
      <c r="C13" s="9">
        <v>76015</v>
      </c>
      <c r="D13" s="9">
        <v>76800</v>
      </c>
      <c r="E13" s="9">
        <v>79280</v>
      </c>
      <c r="F13" s="9">
        <v>79280</v>
      </c>
      <c r="G13" s="9">
        <v>79280</v>
      </c>
      <c r="H13" s="9">
        <v>81485</v>
      </c>
      <c r="I13" s="9">
        <v>81765</v>
      </c>
      <c r="J13" s="9">
        <v>81765</v>
      </c>
      <c r="K13" s="9">
        <v>81765</v>
      </c>
      <c r="L13" s="9">
        <v>81880</v>
      </c>
      <c r="M13" s="9">
        <v>81880</v>
      </c>
      <c r="N13" s="9">
        <v>957210</v>
      </c>
      <c r="O13" s="2">
        <f>+M13*12</f>
        <v>982560</v>
      </c>
    </row>
    <row r="14" spans="1:15" x14ac:dyDescent="0.2">
      <c r="A14" s="1" t="s">
        <v>28</v>
      </c>
      <c r="B14" s="9">
        <v>-3051</v>
      </c>
      <c r="C14" s="9">
        <v>-2698</v>
      </c>
      <c r="D14" s="9">
        <v>-3060</v>
      </c>
      <c r="E14" s="9">
        <v>-4894</v>
      </c>
      <c r="F14" s="9">
        <v>-4767</v>
      </c>
      <c r="G14" s="9">
        <v>-3953</v>
      </c>
      <c r="H14" s="9">
        <v>-5854</v>
      </c>
      <c r="I14" s="9">
        <v>-5942</v>
      </c>
      <c r="J14" s="9">
        <v>-4924</v>
      </c>
      <c r="K14" s="9">
        <v>-3682</v>
      </c>
      <c r="L14" s="9">
        <v>-3409</v>
      </c>
      <c r="M14" s="16">
        <v>-2842</v>
      </c>
      <c r="N14" s="9">
        <v>-49076</v>
      </c>
    </row>
    <row r="15" spans="1:15" x14ac:dyDescent="0.2">
      <c r="A15" s="1" t="s">
        <v>29</v>
      </c>
      <c r="B15" s="10">
        <v>72964</v>
      </c>
      <c r="C15" s="10">
        <v>73317</v>
      </c>
      <c r="D15" s="10">
        <v>73740</v>
      </c>
      <c r="E15" s="10">
        <v>74387</v>
      </c>
      <c r="F15" s="10">
        <v>74513</v>
      </c>
      <c r="G15" s="10">
        <v>75327</v>
      </c>
      <c r="H15" s="10">
        <v>75632</v>
      </c>
      <c r="I15" s="10">
        <v>75823</v>
      </c>
      <c r="J15" s="10">
        <v>76841</v>
      </c>
      <c r="K15" s="10">
        <v>78083</v>
      </c>
      <c r="L15" s="10">
        <v>78471</v>
      </c>
      <c r="M15" s="10">
        <v>79038</v>
      </c>
      <c r="N15" s="10">
        <v>908134</v>
      </c>
    </row>
    <row r="16" spans="1:15" x14ac:dyDescent="0.2">
      <c r="A16" s="14" t="s">
        <v>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5" x14ac:dyDescent="0.2">
      <c r="A17" s="1" t="s">
        <v>30</v>
      </c>
      <c r="B17" s="1" t="s">
        <v>26</v>
      </c>
      <c r="C17" s="1" t="s">
        <v>26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</row>
    <row r="18" spans="1:15" x14ac:dyDescent="0.2">
      <c r="A18" s="1" t="s">
        <v>31</v>
      </c>
      <c r="B18" s="9">
        <v>-16927</v>
      </c>
      <c r="C18" s="9">
        <v>-13949</v>
      </c>
      <c r="D18" s="9">
        <v>-13645</v>
      </c>
      <c r="E18" s="9">
        <v>-8573</v>
      </c>
      <c r="F18" s="9">
        <v>-8037</v>
      </c>
      <c r="G18" s="9">
        <v>-6722</v>
      </c>
      <c r="H18" s="9">
        <v>-3557</v>
      </c>
      <c r="I18" s="9">
        <v>-5916</v>
      </c>
      <c r="J18" s="9">
        <v>-6438</v>
      </c>
      <c r="K18" s="9">
        <v>-6387</v>
      </c>
      <c r="L18" s="9">
        <v>-6759</v>
      </c>
      <c r="M18" s="9">
        <v>-6198</v>
      </c>
      <c r="N18" s="9">
        <v>-103107</v>
      </c>
      <c r="O18" s="2">
        <f>+M18*12</f>
        <v>-74376</v>
      </c>
    </row>
    <row r="19" spans="1:15" x14ac:dyDescent="0.2">
      <c r="A19" s="1" t="s">
        <v>32</v>
      </c>
      <c r="B19" s="9">
        <v>-1024</v>
      </c>
      <c r="C19" s="9">
        <v>-628</v>
      </c>
      <c r="D19" s="9">
        <v>-1048</v>
      </c>
      <c r="E19" s="9">
        <v>-1021</v>
      </c>
      <c r="F19" s="9">
        <v>-1447</v>
      </c>
      <c r="G19" s="9">
        <v>-1223</v>
      </c>
      <c r="H19" s="9">
        <v>-52</v>
      </c>
      <c r="I19" s="9">
        <v>-261</v>
      </c>
      <c r="J19" s="9">
        <v>-131</v>
      </c>
      <c r="K19" s="9">
        <v>-702</v>
      </c>
      <c r="L19" s="9">
        <v>-431</v>
      </c>
      <c r="M19" s="16">
        <v>-264</v>
      </c>
      <c r="N19" s="9">
        <v>-8231</v>
      </c>
    </row>
    <row r="20" spans="1:15" x14ac:dyDescent="0.2">
      <c r="A20" s="1" t="s">
        <v>147</v>
      </c>
      <c r="B20" s="9">
        <v>-1761</v>
      </c>
      <c r="C20" s="9">
        <v>-3578</v>
      </c>
      <c r="D20" s="9">
        <v>-789</v>
      </c>
      <c r="E20" s="9">
        <v>-6370</v>
      </c>
      <c r="F20" s="9">
        <v>-4473</v>
      </c>
      <c r="G20" s="9">
        <v>-124</v>
      </c>
      <c r="H20" s="9">
        <v>-630</v>
      </c>
      <c r="I20" s="9">
        <v>-677</v>
      </c>
      <c r="J20" s="9">
        <v>-2124</v>
      </c>
      <c r="K20" s="9">
        <v>-1591</v>
      </c>
      <c r="L20" s="9">
        <v>-527</v>
      </c>
      <c r="M20" s="16">
        <v>-13088</v>
      </c>
      <c r="N20" s="9">
        <v>-35732</v>
      </c>
      <c r="O20" s="2">
        <f>+(M20+M19+M14)*12</f>
        <v>-194328</v>
      </c>
    </row>
    <row r="21" spans="1:15" x14ac:dyDescent="0.2">
      <c r="A21" s="1" t="s">
        <v>33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-128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-128</v>
      </c>
    </row>
    <row r="22" spans="1:15" x14ac:dyDescent="0.2">
      <c r="A22" s="1" t="s">
        <v>34</v>
      </c>
      <c r="B22" s="10">
        <v>-19712</v>
      </c>
      <c r="C22" s="10">
        <v>-18155</v>
      </c>
      <c r="D22" s="10">
        <v>-15482</v>
      </c>
      <c r="E22" s="10">
        <v>-15964</v>
      </c>
      <c r="F22" s="10">
        <v>-13957</v>
      </c>
      <c r="G22" s="10">
        <v>-8197</v>
      </c>
      <c r="H22" s="10">
        <v>-4239</v>
      </c>
      <c r="I22" s="10">
        <v>-6854</v>
      </c>
      <c r="J22" s="10">
        <v>-8693</v>
      </c>
      <c r="K22" s="10">
        <v>-8680</v>
      </c>
      <c r="L22" s="10">
        <v>-7717</v>
      </c>
      <c r="M22" s="10">
        <v>-19550</v>
      </c>
      <c r="N22" s="10">
        <v>-147198</v>
      </c>
    </row>
    <row r="23" spans="1:15" x14ac:dyDescent="0.2">
      <c r="A23" s="14" t="s">
        <v>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5" x14ac:dyDescent="0.2">
      <c r="A24" s="1" t="s">
        <v>35</v>
      </c>
      <c r="B24" s="10">
        <v>53253</v>
      </c>
      <c r="C24" s="10">
        <v>55162</v>
      </c>
      <c r="D24" s="10">
        <v>58258</v>
      </c>
      <c r="E24" s="10">
        <v>58423</v>
      </c>
      <c r="F24" s="10">
        <v>60556</v>
      </c>
      <c r="G24" s="10">
        <v>67130</v>
      </c>
      <c r="H24" s="10">
        <v>71393</v>
      </c>
      <c r="I24" s="10">
        <v>68969</v>
      </c>
      <c r="J24" s="10">
        <v>68148</v>
      </c>
      <c r="K24" s="10">
        <v>69403</v>
      </c>
      <c r="L24" s="10">
        <v>70754</v>
      </c>
      <c r="M24" s="10">
        <v>59488</v>
      </c>
      <c r="N24" s="10">
        <v>760936</v>
      </c>
    </row>
    <row r="25" spans="1:15" x14ac:dyDescent="0.2">
      <c r="A25" s="14" t="s">
        <v>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5" x14ac:dyDescent="0.2">
      <c r="A26" s="1" t="s">
        <v>36</v>
      </c>
      <c r="B26" s="1" t="s">
        <v>26</v>
      </c>
      <c r="C26" s="1" t="s">
        <v>26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</row>
    <row r="27" spans="1:15" x14ac:dyDescent="0.2">
      <c r="A27" s="1" t="s">
        <v>37</v>
      </c>
      <c r="B27" s="9">
        <v>1085</v>
      </c>
      <c r="C27" s="9">
        <v>1660</v>
      </c>
      <c r="D27" s="9">
        <v>1337</v>
      </c>
      <c r="E27" s="9">
        <v>619</v>
      </c>
      <c r="F27" s="9">
        <v>785</v>
      </c>
      <c r="G27" s="9">
        <v>1349</v>
      </c>
      <c r="H27" s="9">
        <v>1489</v>
      </c>
      <c r="I27" s="9">
        <v>1819</v>
      </c>
      <c r="J27" s="9">
        <v>954</v>
      </c>
      <c r="K27" s="9">
        <v>1811</v>
      </c>
      <c r="L27" s="9">
        <v>1750</v>
      </c>
      <c r="M27" s="9">
        <v>993</v>
      </c>
      <c r="N27" s="9">
        <v>15652</v>
      </c>
    </row>
    <row r="28" spans="1:15" x14ac:dyDescent="0.2">
      <c r="A28" s="1" t="s">
        <v>38</v>
      </c>
      <c r="B28" s="9">
        <v>-50</v>
      </c>
      <c r="C28" s="9">
        <v>50</v>
      </c>
      <c r="D28" s="9">
        <v>0</v>
      </c>
      <c r="E28" s="9">
        <v>100</v>
      </c>
      <c r="F28" s="9">
        <v>-50</v>
      </c>
      <c r="G28" s="9">
        <v>50</v>
      </c>
      <c r="H28" s="9">
        <v>0</v>
      </c>
      <c r="I28" s="9">
        <v>0</v>
      </c>
      <c r="J28" s="9">
        <v>50</v>
      </c>
      <c r="K28" s="9">
        <v>-50</v>
      </c>
      <c r="L28" s="9">
        <v>0</v>
      </c>
      <c r="M28" s="9">
        <v>0</v>
      </c>
      <c r="N28" s="9">
        <v>100</v>
      </c>
    </row>
    <row r="29" spans="1:15" x14ac:dyDescent="0.2">
      <c r="A29" s="1" t="s">
        <v>39</v>
      </c>
      <c r="B29" s="9">
        <v>255</v>
      </c>
      <c r="C29" s="9">
        <v>677</v>
      </c>
      <c r="D29" s="9">
        <v>600</v>
      </c>
      <c r="E29" s="9">
        <v>80</v>
      </c>
      <c r="F29" s="9">
        <v>240</v>
      </c>
      <c r="G29" s="9">
        <v>180</v>
      </c>
      <c r="H29" s="9">
        <v>0</v>
      </c>
      <c r="I29" s="9">
        <v>500</v>
      </c>
      <c r="J29" s="9">
        <v>190</v>
      </c>
      <c r="K29" s="9">
        <v>100</v>
      </c>
      <c r="L29" s="9">
        <v>400</v>
      </c>
      <c r="M29" s="9">
        <v>200</v>
      </c>
      <c r="N29" s="9">
        <v>3422</v>
      </c>
    </row>
    <row r="30" spans="1:15" x14ac:dyDescent="0.2">
      <c r="A30" s="1" t="s">
        <v>40</v>
      </c>
      <c r="B30" s="9">
        <v>314</v>
      </c>
      <c r="C30" s="9">
        <v>0</v>
      </c>
      <c r="D30" s="9">
        <v>0</v>
      </c>
      <c r="E30" s="9">
        <v>700</v>
      </c>
      <c r="F30" s="9">
        <v>200</v>
      </c>
      <c r="G30" s="9">
        <v>107</v>
      </c>
      <c r="H30" s="9">
        <v>75</v>
      </c>
      <c r="I30" s="9">
        <v>0</v>
      </c>
      <c r="J30" s="9">
        <v>50</v>
      </c>
      <c r="K30" s="9">
        <v>150</v>
      </c>
      <c r="L30" s="9">
        <v>110</v>
      </c>
      <c r="M30" s="9">
        <v>150</v>
      </c>
      <c r="N30" s="9">
        <v>1856</v>
      </c>
    </row>
    <row r="31" spans="1:15" x14ac:dyDescent="0.2">
      <c r="A31" s="1" t="s">
        <v>41</v>
      </c>
      <c r="B31" s="9">
        <v>0</v>
      </c>
      <c r="C31" s="9">
        <v>80</v>
      </c>
      <c r="D31" s="9">
        <v>70</v>
      </c>
      <c r="E31" s="9">
        <v>52</v>
      </c>
      <c r="F31" s="9">
        <v>15</v>
      </c>
      <c r="G31" s="9">
        <v>0</v>
      </c>
      <c r="H31" s="9">
        <v>0</v>
      </c>
      <c r="I31" s="9">
        <v>80</v>
      </c>
      <c r="J31" s="9">
        <v>0</v>
      </c>
      <c r="K31" s="9">
        <v>75</v>
      </c>
      <c r="L31" s="9">
        <v>0</v>
      </c>
      <c r="M31" s="9">
        <v>80</v>
      </c>
      <c r="N31" s="9">
        <v>452</v>
      </c>
    </row>
    <row r="32" spans="1:15" x14ac:dyDescent="0.2">
      <c r="A32" s="1" t="s">
        <v>42</v>
      </c>
      <c r="B32" s="9">
        <v>0</v>
      </c>
      <c r="C32" s="9">
        <v>904</v>
      </c>
      <c r="D32" s="9">
        <v>361</v>
      </c>
      <c r="E32" s="9">
        <v>750</v>
      </c>
      <c r="F32" s="9">
        <v>166</v>
      </c>
      <c r="G32" s="9">
        <v>568</v>
      </c>
      <c r="H32" s="9">
        <v>250</v>
      </c>
      <c r="I32" s="9">
        <v>1852</v>
      </c>
      <c r="J32" s="9">
        <v>1360</v>
      </c>
      <c r="K32" s="9">
        <v>1179</v>
      </c>
      <c r="L32" s="9">
        <v>0</v>
      </c>
      <c r="M32" s="9">
        <v>559</v>
      </c>
      <c r="N32" s="9">
        <v>7949</v>
      </c>
    </row>
    <row r="33" spans="1:14" x14ac:dyDescent="0.2">
      <c r="A33" s="1" t="s">
        <v>43</v>
      </c>
      <c r="B33" s="9">
        <v>576</v>
      </c>
      <c r="C33" s="9">
        <v>237</v>
      </c>
      <c r="D33" s="9">
        <v>414</v>
      </c>
      <c r="E33" s="9">
        <v>50</v>
      </c>
      <c r="F33" s="9">
        <v>0</v>
      </c>
      <c r="G33" s="9">
        <v>100</v>
      </c>
      <c r="H33" s="9">
        <v>180</v>
      </c>
      <c r="I33" s="9">
        <v>300</v>
      </c>
      <c r="J33" s="9">
        <v>330</v>
      </c>
      <c r="K33" s="9">
        <v>496</v>
      </c>
      <c r="L33" s="9">
        <v>409</v>
      </c>
      <c r="M33" s="9">
        <v>365</v>
      </c>
      <c r="N33" s="9">
        <v>3458</v>
      </c>
    </row>
    <row r="34" spans="1:14" x14ac:dyDescent="0.2">
      <c r="A34" s="1" t="s">
        <v>44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121</v>
      </c>
      <c r="K34" s="9">
        <v>0</v>
      </c>
      <c r="L34" s="9">
        <v>388</v>
      </c>
      <c r="M34" s="9">
        <v>-129</v>
      </c>
      <c r="N34" s="9">
        <v>380</v>
      </c>
    </row>
    <row r="35" spans="1:14" x14ac:dyDescent="0.2">
      <c r="A35" s="1" t="s">
        <v>45</v>
      </c>
      <c r="B35" s="9">
        <v>800</v>
      </c>
      <c r="C35" s="9">
        <v>680</v>
      </c>
      <c r="D35" s="9">
        <v>750</v>
      </c>
      <c r="E35" s="9">
        <v>700</v>
      </c>
      <c r="F35" s="9">
        <v>550</v>
      </c>
      <c r="G35" s="9">
        <v>850</v>
      </c>
      <c r="H35" s="9">
        <v>250</v>
      </c>
      <c r="I35" s="9">
        <v>350</v>
      </c>
      <c r="J35" s="9">
        <v>400</v>
      </c>
      <c r="K35" s="9">
        <v>300</v>
      </c>
      <c r="L35" s="9">
        <v>250</v>
      </c>
      <c r="M35" s="9">
        <v>600</v>
      </c>
      <c r="N35" s="9">
        <v>6480</v>
      </c>
    </row>
    <row r="36" spans="1:14" x14ac:dyDescent="0.2">
      <c r="A36" s="1" t="s">
        <v>46</v>
      </c>
      <c r="B36" s="9">
        <v>45</v>
      </c>
      <c r="C36" s="9">
        <v>41</v>
      </c>
      <c r="D36" s="9">
        <v>15</v>
      </c>
      <c r="E36" s="9">
        <v>15</v>
      </c>
      <c r="F36" s="9">
        <v>15</v>
      </c>
      <c r="G36" s="9">
        <v>15</v>
      </c>
      <c r="H36" s="9">
        <v>15</v>
      </c>
      <c r="I36" s="9">
        <v>15</v>
      </c>
      <c r="J36" s="9">
        <v>30</v>
      </c>
      <c r="K36" s="9">
        <v>30</v>
      </c>
      <c r="L36" s="9">
        <v>30</v>
      </c>
      <c r="M36" s="9">
        <v>30</v>
      </c>
      <c r="N36" s="9">
        <v>296</v>
      </c>
    </row>
    <row r="37" spans="1:14" x14ac:dyDescent="0.2">
      <c r="A37" s="1" t="s">
        <v>47</v>
      </c>
      <c r="B37" s="9">
        <v>0</v>
      </c>
      <c r="C37" s="9">
        <v>150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150</v>
      </c>
    </row>
    <row r="38" spans="1:14" x14ac:dyDescent="0.2">
      <c r="A38" s="1" t="s">
        <v>48</v>
      </c>
      <c r="B38" s="9">
        <v>270</v>
      </c>
      <c r="C38" s="9">
        <v>269</v>
      </c>
      <c r="D38" s="9">
        <v>270</v>
      </c>
      <c r="E38" s="9">
        <v>240</v>
      </c>
      <c r="F38" s="9">
        <v>210</v>
      </c>
      <c r="G38" s="9">
        <v>210</v>
      </c>
      <c r="H38" s="9">
        <v>300</v>
      </c>
      <c r="I38" s="9">
        <v>317</v>
      </c>
      <c r="J38" s="9">
        <v>177</v>
      </c>
      <c r="K38" s="9">
        <v>150</v>
      </c>
      <c r="L38" s="9">
        <v>150</v>
      </c>
      <c r="M38" s="9">
        <v>120</v>
      </c>
      <c r="N38" s="9">
        <v>2683</v>
      </c>
    </row>
    <row r="39" spans="1:14" x14ac:dyDescent="0.2">
      <c r="A39" s="1" t="s">
        <v>49</v>
      </c>
      <c r="B39" s="9">
        <v>33</v>
      </c>
      <c r="C39" s="9">
        <v>119</v>
      </c>
      <c r="D39" s="9">
        <v>0</v>
      </c>
      <c r="E39" s="9">
        <v>158</v>
      </c>
      <c r="F39" s="9">
        <v>0</v>
      </c>
      <c r="G39" s="9">
        <v>34</v>
      </c>
      <c r="H39" s="9">
        <v>150</v>
      </c>
      <c r="I39" s="9">
        <v>0</v>
      </c>
      <c r="J39" s="9">
        <v>0</v>
      </c>
      <c r="K39" s="9">
        <v>221</v>
      </c>
      <c r="L39" s="9">
        <v>0</v>
      </c>
      <c r="M39" s="9">
        <v>25</v>
      </c>
      <c r="N39" s="9">
        <v>740</v>
      </c>
    </row>
    <row r="40" spans="1:14" x14ac:dyDescent="0.2">
      <c r="A40" s="1" t="s">
        <v>50</v>
      </c>
      <c r="B40" s="9">
        <v>-75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146</v>
      </c>
      <c r="K40" s="9">
        <v>50</v>
      </c>
      <c r="L40" s="9">
        <v>50</v>
      </c>
      <c r="M40" s="9">
        <v>0</v>
      </c>
      <c r="N40" s="9">
        <v>171</v>
      </c>
    </row>
    <row r="41" spans="1:14" x14ac:dyDescent="0.2">
      <c r="A41" s="1" t="s">
        <v>51</v>
      </c>
      <c r="B41" s="9">
        <v>1375</v>
      </c>
      <c r="C41" s="9">
        <v>1150</v>
      </c>
      <c r="D41" s="9">
        <v>1050</v>
      </c>
      <c r="E41" s="9">
        <v>1125</v>
      </c>
      <c r="F41" s="9">
        <v>1300</v>
      </c>
      <c r="G41" s="9">
        <v>2850</v>
      </c>
      <c r="H41" s="9">
        <v>675</v>
      </c>
      <c r="I41" s="9">
        <v>525</v>
      </c>
      <c r="J41" s="9">
        <v>525</v>
      </c>
      <c r="K41" s="9">
        <v>300</v>
      </c>
      <c r="L41" s="9">
        <v>150</v>
      </c>
      <c r="M41" s="9">
        <v>750</v>
      </c>
      <c r="N41" s="9">
        <v>11775</v>
      </c>
    </row>
    <row r="42" spans="1:14" x14ac:dyDescent="0.2">
      <c r="A42" s="1" t="s">
        <v>52</v>
      </c>
      <c r="B42" s="10">
        <v>4628</v>
      </c>
      <c r="C42" s="10">
        <v>6017</v>
      </c>
      <c r="D42" s="10">
        <v>4867</v>
      </c>
      <c r="E42" s="10">
        <v>4589</v>
      </c>
      <c r="F42" s="10">
        <v>3431</v>
      </c>
      <c r="G42" s="10">
        <v>6313</v>
      </c>
      <c r="H42" s="10">
        <v>3384</v>
      </c>
      <c r="I42" s="10">
        <v>5758</v>
      </c>
      <c r="J42" s="10">
        <v>4333</v>
      </c>
      <c r="K42" s="10">
        <v>4812</v>
      </c>
      <c r="L42" s="10">
        <v>3687</v>
      </c>
      <c r="M42" s="10">
        <v>3743</v>
      </c>
      <c r="N42" s="10">
        <v>55564</v>
      </c>
    </row>
    <row r="43" spans="1:14" x14ac:dyDescent="0.2">
      <c r="A43" s="14" t="s">
        <v>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2">
      <c r="A44" s="1" t="s">
        <v>53</v>
      </c>
      <c r="B44" s="10">
        <v>57881</v>
      </c>
      <c r="C44" s="10">
        <v>61179</v>
      </c>
      <c r="D44" s="10">
        <v>63125</v>
      </c>
      <c r="E44" s="10">
        <v>63012</v>
      </c>
      <c r="F44" s="10">
        <v>63987</v>
      </c>
      <c r="G44" s="10">
        <v>73443</v>
      </c>
      <c r="H44" s="10">
        <v>74777</v>
      </c>
      <c r="I44" s="10">
        <v>74727</v>
      </c>
      <c r="J44" s="10">
        <v>72481</v>
      </c>
      <c r="K44" s="10">
        <v>74215</v>
      </c>
      <c r="L44" s="10">
        <v>74441</v>
      </c>
      <c r="M44" s="10">
        <v>63231</v>
      </c>
      <c r="N44" s="10">
        <v>816500</v>
      </c>
    </row>
    <row r="45" spans="1:14" x14ac:dyDescent="0.2">
      <c r="A45" s="14" t="s">
        <v>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">
      <c r="A46" s="14" t="s">
        <v>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2">
      <c r="A47" s="8" t="s">
        <v>54</v>
      </c>
      <c r="B47" s="8" t="s">
        <v>24</v>
      </c>
      <c r="C47" s="8" t="s">
        <v>24</v>
      </c>
      <c r="D47" s="8" t="s">
        <v>24</v>
      </c>
      <c r="E47" s="8" t="s">
        <v>24</v>
      </c>
      <c r="F47" s="8" t="s">
        <v>24</v>
      </c>
      <c r="G47" s="8" t="s">
        <v>24</v>
      </c>
      <c r="H47" s="8" t="s">
        <v>24</v>
      </c>
      <c r="I47" s="8" t="s">
        <v>24</v>
      </c>
      <c r="J47" s="8" t="s">
        <v>24</v>
      </c>
      <c r="K47" s="8" t="s">
        <v>24</v>
      </c>
      <c r="L47" s="8" t="s">
        <v>24</v>
      </c>
      <c r="M47" s="8" t="s">
        <v>24</v>
      </c>
      <c r="N47" s="8" t="s">
        <v>24</v>
      </c>
    </row>
    <row r="48" spans="1:14" x14ac:dyDescent="0.2">
      <c r="A48" s="14" t="s">
        <v>8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5" x14ac:dyDescent="0.2">
      <c r="A49" s="1" t="s">
        <v>55</v>
      </c>
      <c r="B49" s="1" t="s">
        <v>26</v>
      </c>
      <c r="C49" s="1" t="s">
        <v>26</v>
      </c>
      <c r="D49" s="1" t="s">
        <v>26</v>
      </c>
      <c r="E49" s="1" t="s">
        <v>26</v>
      </c>
      <c r="F49" s="1" t="s">
        <v>26</v>
      </c>
      <c r="G49" s="1" t="s">
        <v>26</v>
      </c>
      <c r="H49" s="1" t="s">
        <v>26</v>
      </c>
      <c r="I49" s="1" t="s">
        <v>26</v>
      </c>
      <c r="J49" s="1" t="s">
        <v>26</v>
      </c>
      <c r="K49" s="1" t="s">
        <v>26</v>
      </c>
      <c r="L49" s="1" t="s">
        <v>26</v>
      </c>
      <c r="M49" s="1" t="s">
        <v>26</v>
      </c>
      <c r="N49" s="1" t="s">
        <v>26</v>
      </c>
    </row>
    <row r="50" spans="1:15" x14ac:dyDescent="0.2">
      <c r="A50" s="1" t="s">
        <v>56</v>
      </c>
      <c r="B50" s="9">
        <v>0</v>
      </c>
      <c r="C50" s="9">
        <v>0</v>
      </c>
      <c r="D50" s="9">
        <v>0</v>
      </c>
      <c r="E50" s="9">
        <v>5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1234</v>
      </c>
      <c r="L50" s="9">
        <v>-643</v>
      </c>
      <c r="M50" s="9">
        <v>0</v>
      </c>
      <c r="N50" s="9">
        <v>597</v>
      </c>
    </row>
    <row r="51" spans="1:15" x14ac:dyDescent="0.2">
      <c r="A51" s="1" t="s">
        <v>57</v>
      </c>
      <c r="B51" s="9">
        <v>2912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390</v>
      </c>
      <c r="M51" s="9">
        <v>0</v>
      </c>
      <c r="N51" s="9">
        <v>3302</v>
      </c>
    </row>
    <row r="52" spans="1:15" x14ac:dyDescent="0.2">
      <c r="A52" s="1" t="s">
        <v>58</v>
      </c>
      <c r="B52" s="9">
        <v>454</v>
      </c>
      <c r="C52" s="9">
        <v>360</v>
      </c>
      <c r="D52" s="9">
        <v>119</v>
      </c>
      <c r="E52" s="9">
        <v>150</v>
      </c>
      <c r="F52" s="9">
        <v>57</v>
      </c>
      <c r="G52" s="9">
        <v>40</v>
      </c>
      <c r="H52" s="9">
        <v>33</v>
      </c>
      <c r="I52" s="9">
        <v>199</v>
      </c>
      <c r="J52" s="9">
        <v>222</v>
      </c>
      <c r="K52" s="9">
        <v>138</v>
      </c>
      <c r="L52" s="9">
        <v>273</v>
      </c>
      <c r="M52" s="9">
        <v>0</v>
      </c>
      <c r="N52" s="9">
        <v>2044</v>
      </c>
    </row>
    <row r="53" spans="1:15" x14ac:dyDescent="0.2">
      <c r="A53" s="1" t="s">
        <v>59</v>
      </c>
      <c r="B53" s="9">
        <v>1634</v>
      </c>
      <c r="C53" s="9">
        <v>1174</v>
      </c>
      <c r="D53" s="9">
        <v>967</v>
      </c>
      <c r="E53" s="9">
        <v>1016</v>
      </c>
      <c r="F53" s="9">
        <v>1007</v>
      </c>
      <c r="G53" s="9">
        <v>1006</v>
      </c>
      <c r="H53" s="9">
        <v>1039</v>
      </c>
      <c r="I53" s="9">
        <v>1013</v>
      </c>
      <c r="J53" s="9">
        <v>1009</v>
      </c>
      <c r="K53" s="9">
        <v>1181</v>
      </c>
      <c r="L53" s="9">
        <v>1260</v>
      </c>
      <c r="M53" s="9">
        <v>1246</v>
      </c>
      <c r="N53" s="9">
        <v>13555</v>
      </c>
    </row>
    <row r="54" spans="1:15" x14ac:dyDescent="0.2">
      <c r="A54" s="1" t="s">
        <v>60</v>
      </c>
      <c r="B54" s="9">
        <v>1</v>
      </c>
      <c r="C54" s="9">
        <v>0</v>
      </c>
      <c r="D54" s="9">
        <v>11</v>
      </c>
      <c r="E54" s="9">
        <v>0</v>
      </c>
      <c r="F54" s="9">
        <v>8</v>
      </c>
      <c r="G54" s="9">
        <v>13</v>
      </c>
      <c r="H54" s="9">
        <v>0</v>
      </c>
      <c r="I54" s="9">
        <v>0</v>
      </c>
      <c r="J54" s="9">
        <v>9</v>
      </c>
      <c r="K54" s="9">
        <v>0</v>
      </c>
      <c r="L54" s="9">
        <v>24</v>
      </c>
      <c r="M54" s="9">
        <v>0</v>
      </c>
      <c r="N54" s="9">
        <v>65</v>
      </c>
    </row>
    <row r="55" spans="1:15" x14ac:dyDescent="0.2">
      <c r="A55" s="1" t="s">
        <v>61</v>
      </c>
      <c r="B55" s="9">
        <v>15</v>
      </c>
      <c r="C55" s="9">
        <v>15</v>
      </c>
      <c r="D55" s="9">
        <v>15</v>
      </c>
      <c r="E55" s="9">
        <v>15</v>
      </c>
      <c r="F55" s="9">
        <v>15</v>
      </c>
      <c r="G55" s="9">
        <v>15</v>
      </c>
      <c r="H55" s="9">
        <v>15</v>
      </c>
      <c r="I55" s="9">
        <v>15</v>
      </c>
      <c r="J55" s="9">
        <v>15</v>
      </c>
      <c r="K55" s="9">
        <v>15</v>
      </c>
      <c r="L55" s="9">
        <v>15</v>
      </c>
      <c r="M55" s="9">
        <v>15</v>
      </c>
      <c r="N55" s="9">
        <v>180</v>
      </c>
    </row>
    <row r="56" spans="1:15" x14ac:dyDescent="0.2">
      <c r="A56" s="1" t="s">
        <v>62</v>
      </c>
      <c r="B56" s="10">
        <v>5016</v>
      </c>
      <c r="C56" s="10">
        <v>1549</v>
      </c>
      <c r="D56" s="10">
        <v>1112</v>
      </c>
      <c r="E56" s="10">
        <v>1186</v>
      </c>
      <c r="F56" s="10">
        <v>1087</v>
      </c>
      <c r="G56" s="10">
        <v>1074</v>
      </c>
      <c r="H56" s="10">
        <v>1087</v>
      </c>
      <c r="I56" s="10">
        <v>1227</v>
      </c>
      <c r="J56" s="10">
        <v>1255</v>
      </c>
      <c r="K56" s="10">
        <v>2568</v>
      </c>
      <c r="L56" s="10">
        <v>1319</v>
      </c>
      <c r="M56" s="10">
        <v>1261</v>
      </c>
      <c r="N56" s="10">
        <v>19743</v>
      </c>
    </row>
    <row r="57" spans="1:15" x14ac:dyDescent="0.2">
      <c r="A57" s="14" t="s">
        <v>8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5" x14ac:dyDescent="0.2">
      <c r="A58" s="1" t="s">
        <v>63</v>
      </c>
      <c r="B58" s="1" t="s">
        <v>26</v>
      </c>
      <c r="C58" s="1" t="s">
        <v>26</v>
      </c>
      <c r="D58" s="1" t="s">
        <v>26</v>
      </c>
      <c r="E58" s="1" t="s">
        <v>26</v>
      </c>
      <c r="F58" s="1" t="s">
        <v>26</v>
      </c>
      <c r="G58" s="1" t="s">
        <v>26</v>
      </c>
      <c r="H58" s="1" t="s">
        <v>26</v>
      </c>
      <c r="I58" s="1" t="s">
        <v>26</v>
      </c>
      <c r="J58" s="1" t="s">
        <v>26</v>
      </c>
      <c r="K58" s="1" t="s">
        <v>26</v>
      </c>
      <c r="L58" s="1" t="s">
        <v>26</v>
      </c>
      <c r="M58" s="1" t="s">
        <v>26</v>
      </c>
      <c r="N58" s="1" t="s">
        <v>26</v>
      </c>
    </row>
    <row r="59" spans="1:15" x14ac:dyDescent="0.2">
      <c r="A59" s="1" t="s">
        <v>64</v>
      </c>
      <c r="B59" s="9">
        <v>0</v>
      </c>
      <c r="C59" s="9">
        <v>0</v>
      </c>
      <c r="D59" s="9">
        <v>0</v>
      </c>
      <c r="E59" s="9">
        <v>400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10</v>
      </c>
      <c r="L59" s="9">
        <v>0</v>
      </c>
      <c r="M59" s="9">
        <v>0</v>
      </c>
      <c r="N59" s="9">
        <v>409</v>
      </c>
    </row>
    <row r="60" spans="1:15" x14ac:dyDescent="0.2">
      <c r="A60" s="1" t="s">
        <v>65</v>
      </c>
      <c r="B60" s="10">
        <v>0</v>
      </c>
      <c r="C60" s="10">
        <v>0</v>
      </c>
      <c r="D60" s="10">
        <v>0</v>
      </c>
      <c r="E60" s="10">
        <v>400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10</v>
      </c>
      <c r="L60" s="10">
        <v>0</v>
      </c>
      <c r="M60" s="10">
        <v>0</v>
      </c>
      <c r="N60" s="10">
        <v>409</v>
      </c>
    </row>
    <row r="61" spans="1:15" x14ac:dyDescent="0.2">
      <c r="A61" s="14" t="s">
        <v>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5" x14ac:dyDescent="0.2">
      <c r="A62" s="1" t="s">
        <v>66</v>
      </c>
      <c r="B62" s="1" t="s">
        <v>26</v>
      </c>
      <c r="C62" s="1" t="s">
        <v>26</v>
      </c>
      <c r="D62" s="1" t="s">
        <v>26</v>
      </c>
      <c r="E62" s="1" t="s">
        <v>26</v>
      </c>
      <c r="F62" s="1" t="s">
        <v>26</v>
      </c>
      <c r="G62" s="1" t="s">
        <v>26</v>
      </c>
      <c r="H62" s="1" t="s">
        <v>26</v>
      </c>
      <c r="I62" s="1" t="s">
        <v>26</v>
      </c>
      <c r="J62" s="1" t="s">
        <v>26</v>
      </c>
      <c r="K62" s="1" t="s">
        <v>26</v>
      </c>
      <c r="L62" s="1" t="s">
        <v>26</v>
      </c>
      <c r="M62" s="1" t="s">
        <v>26</v>
      </c>
      <c r="N62" s="1" t="s">
        <v>26</v>
      </c>
    </row>
    <row r="63" spans="1:15" x14ac:dyDescent="0.2">
      <c r="A63" s="17" t="s">
        <v>67</v>
      </c>
      <c r="B63" s="16">
        <v>1748</v>
      </c>
      <c r="C63" s="16">
        <v>1826</v>
      </c>
      <c r="D63" s="16">
        <v>1923</v>
      </c>
      <c r="E63" s="16">
        <v>2083</v>
      </c>
      <c r="F63" s="16">
        <v>2009</v>
      </c>
      <c r="G63" s="16">
        <v>2203</v>
      </c>
      <c r="H63" s="16">
        <v>2258</v>
      </c>
      <c r="I63" s="16">
        <v>2246</v>
      </c>
      <c r="J63" s="16">
        <v>2171</v>
      </c>
      <c r="K63" s="16">
        <v>2226</v>
      </c>
      <c r="L63" s="16">
        <v>2225</v>
      </c>
      <c r="M63" s="16">
        <v>2243</v>
      </c>
      <c r="N63" s="16">
        <v>25161</v>
      </c>
    </row>
    <row r="64" spans="1:15" x14ac:dyDescent="0.2">
      <c r="A64" s="18" t="s">
        <v>68</v>
      </c>
      <c r="B64" s="19">
        <v>0</v>
      </c>
      <c r="C64" s="19">
        <v>0</v>
      </c>
      <c r="D64" s="19">
        <v>0</v>
      </c>
      <c r="E64" s="19">
        <v>461</v>
      </c>
      <c r="F64" s="19">
        <v>0</v>
      </c>
      <c r="G64" s="19">
        <v>0</v>
      </c>
      <c r="H64" s="19">
        <v>0</v>
      </c>
      <c r="I64" s="19">
        <v>180</v>
      </c>
      <c r="J64" s="19">
        <v>0</v>
      </c>
      <c r="K64" s="19">
        <v>0</v>
      </c>
      <c r="L64" s="19">
        <v>179</v>
      </c>
      <c r="M64" s="19">
        <v>0</v>
      </c>
      <c r="N64" s="19">
        <v>820</v>
      </c>
      <c r="O64" s="20">
        <f>+SUM(N64:N66)</f>
        <v>6031</v>
      </c>
    </row>
    <row r="65" spans="1:14" x14ac:dyDescent="0.2">
      <c r="A65" s="18" t="s">
        <v>69</v>
      </c>
      <c r="B65" s="19">
        <v>226</v>
      </c>
      <c r="C65" s="19">
        <v>185</v>
      </c>
      <c r="D65" s="19">
        <v>375</v>
      </c>
      <c r="E65" s="19">
        <v>673</v>
      </c>
      <c r="F65" s="19">
        <v>580</v>
      </c>
      <c r="G65" s="19">
        <v>209</v>
      </c>
      <c r="H65" s="19">
        <v>139</v>
      </c>
      <c r="I65" s="19">
        <v>720</v>
      </c>
      <c r="J65" s="19">
        <v>482</v>
      </c>
      <c r="K65" s="19">
        <v>172</v>
      </c>
      <c r="L65" s="19">
        <v>780</v>
      </c>
      <c r="M65" s="19">
        <v>468</v>
      </c>
      <c r="N65" s="19">
        <v>5011</v>
      </c>
    </row>
    <row r="66" spans="1:14" x14ac:dyDescent="0.2">
      <c r="A66" s="18" t="s">
        <v>70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200</v>
      </c>
      <c r="K66" s="19">
        <v>0</v>
      </c>
      <c r="L66" s="19">
        <v>0</v>
      </c>
      <c r="M66" s="19">
        <v>0</v>
      </c>
      <c r="N66" s="19">
        <v>200</v>
      </c>
    </row>
    <row r="67" spans="1:14" x14ac:dyDescent="0.2">
      <c r="A67" s="1" t="s">
        <v>71</v>
      </c>
      <c r="B67" s="10">
        <v>1974</v>
      </c>
      <c r="C67" s="10">
        <v>2011</v>
      </c>
      <c r="D67" s="10">
        <v>2298</v>
      </c>
      <c r="E67" s="10">
        <v>3217</v>
      </c>
      <c r="F67" s="10">
        <v>2589</v>
      </c>
      <c r="G67" s="10">
        <v>2412</v>
      </c>
      <c r="H67" s="10">
        <v>2397</v>
      </c>
      <c r="I67" s="10">
        <v>3146</v>
      </c>
      <c r="J67" s="10">
        <v>2853</v>
      </c>
      <c r="K67" s="10">
        <v>2398</v>
      </c>
      <c r="L67" s="10">
        <v>3184</v>
      </c>
      <c r="M67" s="10">
        <v>2711</v>
      </c>
      <c r="N67" s="10">
        <v>31192</v>
      </c>
    </row>
    <row r="68" spans="1:14" x14ac:dyDescent="0.2">
      <c r="A68" s="14" t="s">
        <v>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x14ac:dyDescent="0.2">
      <c r="A69" s="1" t="s">
        <v>72</v>
      </c>
      <c r="B69" s="1" t="s">
        <v>26</v>
      </c>
      <c r="C69" s="1" t="s">
        <v>26</v>
      </c>
      <c r="D69" s="1" t="s">
        <v>26</v>
      </c>
      <c r="E69" s="1" t="s">
        <v>26</v>
      </c>
      <c r="F69" s="1" t="s">
        <v>26</v>
      </c>
      <c r="G69" s="1" t="s">
        <v>26</v>
      </c>
      <c r="H69" s="1" t="s">
        <v>26</v>
      </c>
      <c r="I69" s="1" t="s">
        <v>26</v>
      </c>
      <c r="J69" s="1" t="s">
        <v>26</v>
      </c>
      <c r="K69" s="1" t="s">
        <v>26</v>
      </c>
      <c r="L69" s="1" t="s">
        <v>26</v>
      </c>
      <c r="M69" s="1" t="s">
        <v>26</v>
      </c>
      <c r="N69" s="1" t="s">
        <v>26</v>
      </c>
    </row>
    <row r="70" spans="1:14" x14ac:dyDescent="0.2">
      <c r="A70" s="1" t="s">
        <v>73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1410</v>
      </c>
      <c r="M70" s="9">
        <v>1395</v>
      </c>
      <c r="N70" s="9">
        <v>2805</v>
      </c>
    </row>
    <row r="71" spans="1:14" x14ac:dyDescent="0.2">
      <c r="A71" s="1" t="s">
        <v>74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617</v>
      </c>
      <c r="M71" s="9">
        <v>0</v>
      </c>
      <c r="N71" s="9">
        <v>617</v>
      </c>
    </row>
    <row r="72" spans="1:14" x14ac:dyDescent="0.2">
      <c r="A72" s="1" t="s">
        <v>75</v>
      </c>
      <c r="B72" s="9">
        <v>1573</v>
      </c>
      <c r="C72" s="9">
        <v>1231</v>
      </c>
      <c r="D72" s="9">
        <v>1270</v>
      </c>
      <c r="E72" s="9">
        <v>969</v>
      </c>
      <c r="F72" s="9">
        <v>1075</v>
      </c>
      <c r="G72" s="9">
        <v>0</v>
      </c>
      <c r="H72" s="9">
        <v>520</v>
      </c>
      <c r="I72" s="9">
        <v>1151</v>
      </c>
      <c r="J72" s="9">
        <v>1210</v>
      </c>
      <c r="K72" s="9">
        <v>1040</v>
      </c>
      <c r="L72" s="9">
        <v>1003</v>
      </c>
      <c r="M72" s="9">
        <v>1131</v>
      </c>
      <c r="N72" s="9">
        <v>12172</v>
      </c>
    </row>
    <row r="73" spans="1:14" x14ac:dyDescent="0.2">
      <c r="A73" s="1" t="s">
        <v>76</v>
      </c>
      <c r="B73" s="9">
        <v>0</v>
      </c>
      <c r="C73" s="9">
        <v>0</v>
      </c>
      <c r="D73" s="9">
        <v>435</v>
      </c>
      <c r="E73" s="9">
        <v>719</v>
      </c>
      <c r="F73" s="9">
        <v>788</v>
      </c>
      <c r="G73" s="9">
        <v>957</v>
      </c>
      <c r="H73" s="9">
        <v>907</v>
      </c>
      <c r="I73" s="9">
        <v>381</v>
      </c>
      <c r="J73" s="9">
        <v>679</v>
      </c>
      <c r="K73" s="9">
        <v>692</v>
      </c>
      <c r="L73" s="9">
        <v>3154</v>
      </c>
      <c r="M73" s="9">
        <v>3905</v>
      </c>
      <c r="N73" s="9">
        <v>12617</v>
      </c>
    </row>
    <row r="74" spans="1:14" x14ac:dyDescent="0.2">
      <c r="A74" s="1" t="s">
        <v>77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298</v>
      </c>
      <c r="H74" s="9">
        <v>270</v>
      </c>
      <c r="I74" s="9">
        <v>0</v>
      </c>
      <c r="J74" s="9">
        <v>260</v>
      </c>
      <c r="K74" s="9">
        <v>0</v>
      </c>
      <c r="L74" s="9">
        <v>0</v>
      </c>
      <c r="M74" s="9">
        <v>0</v>
      </c>
      <c r="N74" s="9">
        <v>827</v>
      </c>
    </row>
    <row r="75" spans="1:14" x14ac:dyDescent="0.2">
      <c r="A75" s="1" t="s">
        <v>78</v>
      </c>
      <c r="B75" s="9">
        <v>0</v>
      </c>
      <c r="C75" s="9">
        <v>0</v>
      </c>
      <c r="D75" s="9">
        <v>0</v>
      </c>
      <c r="E75" s="9">
        <v>0</v>
      </c>
      <c r="F75" s="9">
        <v>102</v>
      </c>
      <c r="G75" s="9">
        <v>175</v>
      </c>
      <c r="H75" s="9">
        <v>175</v>
      </c>
      <c r="I75" s="9">
        <v>175</v>
      </c>
      <c r="J75" s="9">
        <v>175</v>
      </c>
      <c r="K75" s="9">
        <v>175</v>
      </c>
      <c r="L75" s="9">
        <v>175</v>
      </c>
      <c r="M75" s="9">
        <v>175</v>
      </c>
      <c r="N75" s="9">
        <v>1326</v>
      </c>
    </row>
    <row r="76" spans="1:14" x14ac:dyDescent="0.2">
      <c r="A76" s="1" t="s">
        <v>79</v>
      </c>
      <c r="B76" s="9">
        <v>0</v>
      </c>
      <c r="C76" s="9">
        <v>0</v>
      </c>
      <c r="D76" s="9">
        <v>0</v>
      </c>
      <c r="E76" s="9">
        <v>6</v>
      </c>
      <c r="F76" s="9">
        <v>0</v>
      </c>
      <c r="G76" s="9">
        <v>0</v>
      </c>
      <c r="H76" s="9">
        <v>0</v>
      </c>
      <c r="I76" s="9">
        <v>18</v>
      </c>
      <c r="J76" s="9">
        <v>98</v>
      </c>
      <c r="K76" s="9">
        <v>94</v>
      </c>
      <c r="L76" s="9">
        <v>0</v>
      </c>
      <c r="M76" s="9">
        <v>0</v>
      </c>
      <c r="N76" s="9">
        <v>216</v>
      </c>
    </row>
    <row r="77" spans="1:14" x14ac:dyDescent="0.2">
      <c r="A77" s="1" t="s">
        <v>80</v>
      </c>
      <c r="B77" s="9">
        <v>260</v>
      </c>
      <c r="C77" s="9">
        <v>433</v>
      </c>
      <c r="D77" s="9">
        <v>584</v>
      </c>
      <c r="E77" s="9">
        <v>974</v>
      </c>
      <c r="F77" s="9">
        <v>97</v>
      </c>
      <c r="G77" s="9">
        <v>931</v>
      </c>
      <c r="H77" s="9">
        <v>97</v>
      </c>
      <c r="I77" s="9">
        <v>390</v>
      </c>
      <c r="J77" s="9">
        <v>390</v>
      </c>
      <c r="K77" s="9">
        <v>292</v>
      </c>
      <c r="L77" s="9">
        <v>584</v>
      </c>
      <c r="M77" s="9">
        <v>195</v>
      </c>
      <c r="N77" s="9">
        <v>5229</v>
      </c>
    </row>
    <row r="78" spans="1:14" x14ac:dyDescent="0.2">
      <c r="A78" s="1" t="s">
        <v>81</v>
      </c>
      <c r="B78" s="9">
        <v>81</v>
      </c>
      <c r="C78" s="9">
        <v>81</v>
      </c>
      <c r="D78" s="9">
        <v>81</v>
      </c>
      <c r="E78" s="9">
        <v>81</v>
      </c>
      <c r="F78" s="9">
        <v>81</v>
      </c>
      <c r="G78" s="9">
        <v>81</v>
      </c>
      <c r="H78" s="9">
        <v>81</v>
      </c>
      <c r="I78" s="9">
        <v>81</v>
      </c>
      <c r="J78" s="9">
        <v>73</v>
      </c>
      <c r="K78" s="9">
        <v>74</v>
      </c>
      <c r="L78" s="9">
        <v>74</v>
      </c>
      <c r="M78" s="9">
        <v>73</v>
      </c>
      <c r="N78" s="9">
        <v>940</v>
      </c>
    </row>
    <row r="79" spans="1:14" x14ac:dyDescent="0.2">
      <c r="A79" s="1" t="s">
        <v>82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10</v>
      </c>
      <c r="I79" s="9">
        <v>220</v>
      </c>
      <c r="J79" s="9">
        <v>13</v>
      </c>
      <c r="K79" s="9">
        <v>13</v>
      </c>
      <c r="L79" s="9">
        <v>7</v>
      </c>
      <c r="M79" s="9">
        <v>0</v>
      </c>
      <c r="N79" s="9">
        <v>264</v>
      </c>
    </row>
    <row r="80" spans="1:14" x14ac:dyDescent="0.2">
      <c r="A80" s="1" t="s">
        <v>83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305</v>
      </c>
      <c r="M80" s="9">
        <v>279</v>
      </c>
      <c r="N80" s="9">
        <v>582</v>
      </c>
    </row>
    <row r="81" spans="1:14" x14ac:dyDescent="0.2">
      <c r="A81" s="1" t="s">
        <v>84</v>
      </c>
      <c r="B81" s="10">
        <v>1914</v>
      </c>
      <c r="C81" s="10">
        <v>1745</v>
      </c>
      <c r="D81" s="10">
        <v>2370</v>
      </c>
      <c r="E81" s="10">
        <v>2749</v>
      </c>
      <c r="F81" s="10">
        <v>2143</v>
      </c>
      <c r="G81" s="10">
        <v>2442</v>
      </c>
      <c r="H81" s="10">
        <v>2060</v>
      </c>
      <c r="I81" s="10">
        <v>2416</v>
      </c>
      <c r="J81" s="10">
        <v>2898</v>
      </c>
      <c r="K81" s="10">
        <v>2380</v>
      </c>
      <c r="L81" s="10">
        <v>7329</v>
      </c>
      <c r="M81" s="10">
        <v>7153</v>
      </c>
      <c r="N81" s="10">
        <v>37595</v>
      </c>
    </row>
    <row r="82" spans="1:14" x14ac:dyDescent="0.2">
      <c r="A82" s="14" t="s">
        <v>8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x14ac:dyDescent="0.2">
      <c r="A83" s="1" t="s">
        <v>85</v>
      </c>
      <c r="B83" s="1" t="s">
        <v>26</v>
      </c>
      <c r="C83" s="1" t="s">
        <v>26</v>
      </c>
      <c r="D83" s="1" t="s">
        <v>26</v>
      </c>
      <c r="E83" s="1" t="s">
        <v>26</v>
      </c>
      <c r="F83" s="1" t="s">
        <v>26</v>
      </c>
      <c r="G83" s="1" t="s">
        <v>26</v>
      </c>
      <c r="H83" s="1" t="s">
        <v>26</v>
      </c>
      <c r="I83" s="1" t="s">
        <v>26</v>
      </c>
      <c r="J83" s="1" t="s">
        <v>26</v>
      </c>
      <c r="K83" s="1" t="s">
        <v>26</v>
      </c>
      <c r="L83" s="1" t="s">
        <v>26</v>
      </c>
      <c r="M83" s="1" t="s">
        <v>26</v>
      </c>
      <c r="N83" s="1" t="s">
        <v>26</v>
      </c>
    </row>
    <row r="84" spans="1:14" x14ac:dyDescent="0.2">
      <c r="A84" s="1" t="s">
        <v>86</v>
      </c>
      <c r="B84" s="9">
        <v>408</v>
      </c>
      <c r="C84" s="9">
        <v>0</v>
      </c>
      <c r="D84" s="9">
        <v>25</v>
      </c>
      <c r="E84" s="9">
        <v>312</v>
      </c>
      <c r="F84" s="9">
        <v>0</v>
      </c>
      <c r="G84" s="9">
        <v>13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758</v>
      </c>
    </row>
    <row r="85" spans="1:14" x14ac:dyDescent="0.2">
      <c r="A85" s="1" t="s">
        <v>87</v>
      </c>
      <c r="B85" s="10">
        <v>408</v>
      </c>
      <c r="C85" s="10">
        <v>0</v>
      </c>
      <c r="D85" s="10">
        <v>25</v>
      </c>
      <c r="E85" s="10">
        <v>312</v>
      </c>
      <c r="F85" s="10">
        <v>0</v>
      </c>
      <c r="G85" s="10">
        <v>13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758</v>
      </c>
    </row>
    <row r="86" spans="1:14" x14ac:dyDescent="0.2">
      <c r="A86" s="14" t="s">
        <v>8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x14ac:dyDescent="0.2">
      <c r="A87" s="1" t="s">
        <v>88</v>
      </c>
      <c r="B87" s="1" t="s">
        <v>26</v>
      </c>
      <c r="C87" s="1" t="s">
        <v>26</v>
      </c>
      <c r="D87" s="1" t="s">
        <v>26</v>
      </c>
      <c r="E87" s="1" t="s">
        <v>26</v>
      </c>
      <c r="F87" s="1" t="s">
        <v>26</v>
      </c>
      <c r="G87" s="1" t="s">
        <v>26</v>
      </c>
      <c r="H87" s="1" t="s">
        <v>26</v>
      </c>
      <c r="I87" s="1" t="s">
        <v>26</v>
      </c>
      <c r="J87" s="1" t="s">
        <v>26</v>
      </c>
      <c r="K87" s="1" t="s">
        <v>26</v>
      </c>
      <c r="L87" s="1" t="s">
        <v>26</v>
      </c>
      <c r="M87" s="1" t="s">
        <v>26</v>
      </c>
      <c r="N87" s="1" t="s">
        <v>26</v>
      </c>
    </row>
    <row r="88" spans="1:14" x14ac:dyDescent="0.2">
      <c r="A88" s="1" t="s">
        <v>89</v>
      </c>
      <c r="B88" s="9">
        <v>197</v>
      </c>
      <c r="C88" s="9">
        <v>0</v>
      </c>
      <c r="D88" s="9">
        <v>0</v>
      </c>
      <c r="E88" s="9">
        <v>0</v>
      </c>
      <c r="F88" s="9">
        <v>0</v>
      </c>
      <c r="G88" s="9">
        <v>44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242</v>
      </c>
    </row>
    <row r="89" spans="1:14" x14ac:dyDescent="0.2">
      <c r="A89" s="1" t="s">
        <v>90</v>
      </c>
      <c r="B89" s="9">
        <v>82</v>
      </c>
      <c r="C89" s="9">
        <v>0</v>
      </c>
      <c r="D89" s="9">
        <v>523</v>
      </c>
      <c r="E89" s="9">
        <v>0</v>
      </c>
      <c r="F89" s="9">
        <v>0</v>
      </c>
      <c r="G89" s="9">
        <v>0</v>
      </c>
      <c r="H89" s="9">
        <v>34</v>
      </c>
      <c r="I89" s="9">
        <v>0</v>
      </c>
      <c r="J89" s="9">
        <v>0</v>
      </c>
      <c r="K89" s="9">
        <v>0</v>
      </c>
      <c r="L89" s="9">
        <v>90</v>
      </c>
      <c r="M89" s="9">
        <v>0</v>
      </c>
      <c r="N89" s="9">
        <v>729</v>
      </c>
    </row>
    <row r="90" spans="1:14" x14ac:dyDescent="0.2">
      <c r="A90" s="1" t="s">
        <v>91</v>
      </c>
      <c r="B90" s="9">
        <v>0</v>
      </c>
      <c r="C90" s="9">
        <v>0</v>
      </c>
      <c r="D90" s="9">
        <v>285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285</v>
      </c>
    </row>
    <row r="91" spans="1:14" x14ac:dyDescent="0.2">
      <c r="A91" s="1" t="s">
        <v>92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389</v>
      </c>
      <c r="N91" s="9">
        <v>389</v>
      </c>
    </row>
    <row r="92" spans="1:14" x14ac:dyDescent="0.2">
      <c r="A92" s="1" t="s">
        <v>93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104</v>
      </c>
      <c r="M92" s="9">
        <v>0</v>
      </c>
      <c r="N92" s="9">
        <v>103</v>
      </c>
    </row>
    <row r="93" spans="1:14" x14ac:dyDescent="0.2">
      <c r="A93" s="1" t="s">
        <v>94</v>
      </c>
      <c r="B93" s="9">
        <v>0</v>
      </c>
      <c r="C93" s="9">
        <v>0</v>
      </c>
      <c r="D93" s="9">
        <v>0</v>
      </c>
      <c r="E93" s="9">
        <v>24</v>
      </c>
      <c r="F93" s="9">
        <v>20</v>
      </c>
      <c r="G93" s="9">
        <v>0</v>
      </c>
      <c r="H93" s="9">
        <v>0</v>
      </c>
      <c r="I93" s="9">
        <v>-79</v>
      </c>
      <c r="J93" s="9">
        <v>109</v>
      </c>
      <c r="K93" s="9">
        <v>0</v>
      </c>
      <c r="L93" s="9">
        <v>1545</v>
      </c>
      <c r="M93" s="9">
        <v>0</v>
      </c>
      <c r="N93" s="9">
        <v>1620</v>
      </c>
    </row>
    <row r="94" spans="1:14" x14ac:dyDescent="0.2">
      <c r="A94" s="1" t="s">
        <v>95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244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243</v>
      </c>
    </row>
    <row r="95" spans="1:14" x14ac:dyDescent="0.2">
      <c r="A95" s="1" t="s">
        <v>96</v>
      </c>
      <c r="B95" s="9">
        <v>172</v>
      </c>
      <c r="C95" s="9">
        <v>172</v>
      </c>
      <c r="D95" s="9">
        <v>172</v>
      </c>
      <c r="E95" s="9">
        <v>172</v>
      </c>
      <c r="F95" s="9">
        <v>172</v>
      </c>
      <c r="G95" s="9">
        <v>129</v>
      </c>
      <c r="H95" s="9">
        <v>172</v>
      </c>
      <c r="I95" s="9">
        <v>210</v>
      </c>
      <c r="J95" s="9">
        <v>490</v>
      </c>
      <c r="K95" s="9">
        <v>207</v>
      </c>
      <c r="L95" s="9">
        <v>0</v>
      </c>
      <c r="M95" s="9">
        <v>178</v>
      </c>
      <c r="N95" s="9">
        <v>2248</v>
      </c>
    </row>
    <row r="96" spans="1:14" x14ac:dyDescent="0.2">
      <c r="A96" s="1" t="s">
        <v>97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63</v>
      </c>
      <c r="M96" s="9">
        <v>0</v>
      </c>
      <c r="N96" s="9">
        <v>62</v>
      </c>
    </row>
    <row r="97" spans="1:14" x14ac:dyDescent="0.2">
      <c r="A97" s="1" t="s">
        <v>98</v>
      </c>
      <c r="B97" s="9">
        <v>147</v>
      </c>
      <c r="C97" s="9">
        <v>0</v>
      </c>
      <c r="D97" s="9">
        <v>279</v>
      </c>
      <c r="E97" s="9">
        <v>0</v>
      </c>
      <c r="F97" s="9">
        <v>298</v>
      </c>
      <c r="G97" s="9">
        <v>0</v>
      </c>
      <c r="H97" s="9">
        <v>0</v>
      </c>
      <c r="I97" s="9">
        <v>0</v>
      </c>
      <c r="J97" s="9">
        <v>477</v>
      </c>
      <c r="K97" s="9">
        <v>0</v>
      </c>
      <c r="L97" s="9">
        <v>494</v>
      </c>
      <c r="M97" s="9">
        <v>0</v>
      </c>
      <c r="N97" s="9">
        <v>1696</v>
      </c>
    </row>
    <row r="98" spans="1:14" x14ac:dyDescent="0.2">
      <c r="A98" s="1" t="s">
        <v>99</v>
      </c>
      <c r="B98" s="10">
        <v>598</v>
      </c>
      <c r="C98" s="10">
        <v>172</v>
      </c>
      <c r="D98" s="10">
        <v>1259</v>
      </c>
      <c r="E98" s="10">
        <v>196</v>
      </c>
      <c r="F98" s="10">
        <v>490</v>
      </c>
      <c r="G98" s="10">
        <v>417</v>
      </c>
      <c r="H98" s="10">
        <v>206</v>
      </c>
      <c r="I98" s="10">
        <v>131</v>
      </c>
      <c r="J98" s="10">
        <v>1076</v>
      </c>
      <c r="K98" s="10">
        <v>207</v>
      </c>
      <c r="L98" s="10">
        <v>2296</v>
      </c>
      <c r="M98" s="10">
        <v>567</v>
      </c>
      <c r="N98" s="10">
        <v>7617</v>
      </c>
    </row>
    <row r="99" spans="1:14" x14ac:dyDescent="0.2">
      <c r="A99" s="14" t="s">
        <v>8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x14ac:dyDescent="0.2">
      <c r="A100" s="1" t="s">
        <v>100</v>
      </c>
      <c r="B100" s="1" t="s">
        <v>26</v>
      </c>
      <c r="C100" s="1" t="s">
        <v>26</v>
      </c>
      <c r="D100" s="1" t="s">
        <v>26</v>
      </c>
      <c r="E100" s="1" t="s">
        <v>26</v>
      </c>
      <c r="F100" s="1" t="s">
        <v>26</v>
      </c>
      <c r="G100" s="1" t="s">
        <v>26</v>
      </c>
      <c r="H100" s="1" t="s">
        <v>26</v>
      </c>
      <c r="I100" s="1" t="s">
        <v>26</v>
      </c>
      <c r="J100" s="1" t="s">
        <v>26</v>
      </c>
      <c r="K100" s="1" t="s">
        <v>26</v>
      </c>
      <c r="L100" s="1" t="s">
        <v>26</v>
      </c>
      <c r="M100" s="1" t="s">
        <v>26</v>
      </c>
      <c r="N100" s="1" t="s">
        <v>26</v>
      </c>
    </row>
    <row r="101" spans="1:14" x14ac:dyDescent="0.2">
      <c r="A101" s="1" t="s">
        <v>101</v>
      </c>
      <c r="B101" s="9">
        <v>0</v>
      </c>
      <c r="C101" s="9">
        <v>74</v>
      </c>
      <c r="D101" s="9">
        <v>0</v>
      </c>
      <c r="E101" s="9">
        <v>564</v>
      </c>
      <c r="F101" s="9">
        <v>0</v>
      </c>
      <c r="G101" s="9">
        <v>0</v>
      </c>
      <c r="H101" s="9">
        <v>672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1309</v>
      </c>
    </row>
    <row r="102" spans="1:14" x14ac:dyDescent="0.2">
      <c r="A102" s="1" t="s">
        <v>102</v>
      </c>
      <c r="B102" s="9">
        <v>325</v>
      </c>
      <c r="C102" s="9">
        <v>325</v>
      </c>
      <c r="D102" s="9">
        <v>410</v>
      </c>
      <c r="E102" s="9">
        <v>445</v>
      </c>
      <c r="F102" s="9">
        <v>325</v>
      </c>
      <c r="G102" s="9">
        <v>325</v>
      </c>
      <c r="H102" s="9">
        <v>325</v>
      </c>
      <c r="I102" s="9">
        <v>325</v>
      </c>
      <c r="J102" s="9">
        <v>324</v>
      </c>
      <c r="K102" s="9">
        <v>325</v>
      </c>
      <c r="L102" s="9">
        <v>325</v>
      </c>
      <c r="M102" s="9">
        <v>325</v>
      </c>
      <c r="N102" s="9">
        <v>4102</v>
      </c>
    </row>
    <row r="103" spans="1:14" x14ac:dyDescent="0.2">
      <c r="A103" s="1" t="s">
        <v>103</v>
      </c>
      <c r="B103" s="9">
        <v>535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536</v>
      </c>
    </row>
    <row r="104" spans="1:14" x14ac:dyDescent="0.2">
      <c r="A104" s="1" t="s">
        <v>104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195</v>
      </c>
      <c r="I104" s="9">
        <v>0</v>
      </c>
      <c r="J104" s="9">
        <v>498</v>
      </c>
      <c r="K104" s="9">
        <v>0</v>
      </c>
      <c r="L104" s="9">
        <v>0</v>
      </c>
      <c r="M104" s="9">
        <v>0</v>
      </c>
      <c r="N104" s="9">
        <v>694</v>
      </c>
    </row>
    <row r="105" spans="1:14" x14ac:dyDescent="0.2">
      <c r="A105" s="1" t="s">
        <v>105</v>
      </c>
      <c r="B105" s="10">
        <v>860</v>
      </c>
      <c r="C105" s="10">
        <v>399</v>
      </c>
      <c r="D105" s="10">
        <v>410</v>
      </c>
      <c r="E105" s="10">
        <v>1009</v>
      </c>
      <c r="F105" s="10">
        <v>325</v>
      </c>
      <c r="G105" s="10">
        <v>325</v>
      </c>
      <c r="H105" s="10">
        <v>1192</v>
      </c>
      <c r="I105" s="10">
        <v>325</v>
      </c>
      <c r="J105" s="10">
        <v>822</v>
      </c>
      <c r="K105" s="10">
        <v>325</v>
      </c>
      <c r="L105" s="10">
        <v>325</v>
      </c>
      <c r="M105" s="10">
        <v>325</v>
      </c>
      <c r="N105" s="10">
        <v>6641</v>
      </c>
    </row>
    <row r="106" spans="1:14" x14ac:dyDescent="0.2">
      <c r="A106" s="14" t="s">
        <v>8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2">
      <c r="A107" s="1" t="s">
        <v>106</v>
      </c>
      <c r="B107" s="1" t="s">
        <v>26</v>
      </c>
      <c r="C107" s="1" t="s">
        <v>26</v>
      </c>
      <c r="D107" s="1" t="s">
        <v>26</v>
      </c>
      <c r="E107" s="1" t="s">
        <v>26</v>
      </c>
      <c r="F107" s="1" t="s">
        <v>26</v>
      </c>
      <c r="G107" s="1" t="s">
        <v>26</v>
      </c>
      <c r="H107" s="1" t="s">
        <v>26</v>
      </c>
      <c r="I107" s="1" t="s">
        <v>26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26</v>
      </c>
    </row>
    <row r="108" spans="1:14" x14ac:dyDescent="0.2">
      <c r="A108" s="1" t="s">
        <v>107</v>
      </c>
      <c r="B108" s="9">
        <v>1954</v>
      </c>
      <c r="C108" s="9">
        <v>1291</v>
      </c>
      <c r="D108" s="9">
        <v>1051</v>
      </c>
      <c r="E108" s="9">
        <v>918</v>
      </c>
      <c r="F108" s="9">
        <v>1079</v>
      </c>
      <c r="G108" s="9">
        <v>1188</v>
      </c>
      <c r="H108" s="9">
        <v>1126</v>
      </c>
      <c r="I108" s="9">
        <v>992</v>
      </c>
      <c r="J108" s="9">
        <v>878</v>
      </c>
      <c r="K108" s="9">
        <v>817</v>
      </c>
      <c r="L108" s="9">
        <v>962</v>
      </c>
      <c r="M108" s="9">
        <v>1194</v>
      </c>
      <c r="N108" s="9">
        <v>13453</v>
      </c>
    </row>
    <row r="109" spans="1:14" x14ac:dyDescent="0.2">
      <c r="A109" s="1" t="s">
        <v>108</v>
      </c>
      <c r="B109" s="9">
        <v>3828</v>
      </c>
      <c r="C109" s="9">
        <v>2820</v>
      </c>
      <c r="D109" s="9">
        <v>2762</v>
      </c>
      <c r="E109" s="9">
        <v>2571</v>
      </c>
      <c r="F109" s="9">
        <v>2957</v>
      </c>
      <c r="G109" s="9">
        <v>3327</v>
      </c>
      <c r="H109" s="9">
        <v>2572</v>
      </c>
      <c r="I109" s="9">
        <v>3049</v>
      </c>
      <c r="J109" s="9">
        <v>3146</v>
      </c>
      <c r="K109" s="9">
        <v>3129</v>
      </c>
      <c r="L109" s="9">
        <v>4226</v>
      </c>
      <c r="M109" s="9">
        <v>3546</v>
      </c>
      <c r="N109" s="9">
        <v>37930</v>
      </c>
    </row>
    <row r="110" spans="1:14" x14ac:dyDescent="0.2">
      <c r="A110" s="1" t="s">
        <v>109</v>
      </c>
      <c r="B110" s="9">
        <v>2007</v>
      </c>
      <c r="C110" s="9">
        <v>1974</v>
      </c>
      <c r="D110" s="9">
        <v>2360</v>
      </c>
      <c r="E110" s="9">
        <v>2330</v>
      </c>
      <c r="F110" s="9">
        <v>2315</v>
      </c>
      <c r="G110" s="9">
        <v>2313</v>
      </c>
      <c r="H110" s="9">
        <v>2402</v>
      </c>
      <c r="I110" s="9">
        <v>2439</v>
      </c>
      <c r="J110" s="9">
        <v>2427</v>
      </c>
      <c r="K110" s="9">
        <v>2735</v>
      </c>
      <c r="L110" s="9">
        <v>2686</v>
      </c>
      <c r="M110" s="9">
        <v>2645</v>
      </c>
      <c r="N110" s="9">
        <v>28633</v>
      </c>
    </row>
    <row r="111" spans="1:14" x14ac:dyDescent="0.2">
      <c r="A111" s="1" t="s">
        <v>110</v>
      </c>
      <c r="B111" s="9">
        <v>108</v>
      </c>
      <c r="C111" s="9">
        <v>108</v>
      </c>
      <c r="D111" s="9">
        <v>108</v>
      </c>
      <c r="E111" s="9">
        <v>108</v>
      </c>
      <c r="F111" s="9">
        <v>107</v>
      </c>
      <c r="G111" s="9">
        <v>108</v>
      </c>
      <c r="H111" s="9">
        <v>108</v>
      </c>
      <c r="I111" s="9">
        <v>108</v>
      </c>
      <c r="J111" s="9">
        <v>108</v>
      </c>
      <c r="K111" s="9">
        <v>108</v>
      </c>
      <c r="L111" s="9">
        <v>108</v>
      </c>
      <c r="M111" s="9">
        <v>108</v>
      </c>
      <c r="N111" s="9">
        <v>1296</v>
      </c>
    </row>
    <row r="112" spans="1:14" x14ac:dyDescent="0.2">
      <c r="A112" s="1" t="s">
        <v>111</v>
      </c>
      <c r="B112" s="10">
        <v>7897</v>
      </c>
      <c r="C112" s="10">
        <v>6193</v>
      </c>
      <c r="D112" s="10">
        <v>6281</v>
      </c>
      <c r="E112" s="10">
        <v>5927</v>
      </c>
      <c r="F112" s="10">
        <v>6458</v>
      </c>
      <c r="G112" s="10">
        <v>6936</v>
      </c>
      <c r="H112" s="10">
        <v>6208</v>
      </c>
      <c r="I112" s="10">
        <v>6588</v>
      </c>
      <c r="J112" s="10">
        <v>6559</v>
      </c>
      <c r="K112" s="10">
        <v>6789</v>
      </c>
      <c r="L112" s="10">
        <v>7982</v>
      </c>
      <c r="M112" s="10">
        <v>7493</v>
      </c>
      <c r="N112" s="10">
        <v>81312</v>
      </c>
    </row>
    <row r="113" spans="1:14" x14ac:dyDescent="0.2">
      <c r="A113" s="14" t="s">
        <v>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 spans="1:14" x14ac:dyDescent="0.2">
      <c r="A114" s="1" t="s">
        <v>112</v>
      </c>
      <c r="B114" s="1" t="s">
        <v>26</v>
      </c>
      <c r="C114" s="1" t="s">
        <v>26</v>
      </c>
      <c r="D114" s="1" t="s">
        <v>26</v>
      </c>
      <c r="E114" s="1" t="s">
        <v>26</v>
      </c>
      <c r="F114" s="1" t="s">
        <v>26</v>
      </c>
      <c r="G114" s="1" t="s">
        <v>26</v>
      </c>
      <c r="H114" s="1" t="s">
        <v>26</v>
      </c>
      <c r="I114" s="1" t="s">
        <v>26</v>
      </c>
      <c r="J114" s="1" t="s">
        <v>26</v>
      </c>
      <c r="K114" s="1" t="s">
        <v>26</v>
      </c>
      <c r="L114" s="1" t="s">
        <v>26</v>
      </c>
      <c r="M114" s="1" t="s">
        <v>26</v>
      </c>
      <c r="N114" s="1" t="s">
        <v>26</v>
      </c>
    </row>
    <row r="115" spans="1:14" x14ac:dyDescent="0.2">
      <c r="A115" s="1" t="s">
        <v>113</v>
      </c>
      <c r="B115" s="9">
        <v>8619</v>
      </c>
      <c r="C115" s="9">
        <v>8619</v>
      </c>
      <c r="D115" s="9">
        <v>14090</v>
      </c>
      <c r="E115" s="9">
        <v>14089</v>
      </c>
      <c r="F115" s="9">
        <v>11702</v>
      </c>
      <c r="G115" s="9">
        <v>16906</v>
      </c>
      <c r="H115" s="9">
        <v>16907</v>
      </c>
      <c r="I115" s="9">
        <v>16907</v>
      </c>
      <c r="J115" s="9">
        <v>13856</v>
      </c>
      <c r="K115" s="9">
        <v>-11024</v>
      </c>
      <c r="L115" s="9">
        <v>11039</v>
      </c>
      <c r="M115" s="9">
        <v>11040</v>
      </c>
      <c r="N115" s="9">
        <v>132752</v>
      </c>
    </row>
    <row r="116" spans="1:14" x14ac:dyDescent="0.2">
      <c r="A116" s="1" t="s">
        <v>114</v>
      </c>
      <c r="B116" s="9">
        <v>3115</v>
      </c>
      <c r="C116" s="9">
        <v>3115</v>
      </c>
      <c r="D116" s="9">
        <v>3115</v>
      </c>
      <c r="E116" s="9">
        <v>3115</v>
      </c>
      <c r="F116" s="9">
        <v>3115</v>
      </c>
      <c r="G116" s="9">
        <v>3115</v>
      </c>
      <c r="H116" s="9">
        <v>3115</v>
      </c>
      <c r="I116" s="9">
        <v>3115</v>
      </c>
      <c r="J116" s="9">
        <v>3115</v>
      </c>
      <c r="K116" s="9">
        <v>3671</v>
      </c>
      <c r="L116" s="9">
        <v>3671</v>
      </c>
      <c r="M116" s="9">
        <v>3671</v>
      </c>
      <c r="N116" s="9">
        <v>39047</v>
      </c>
    </row>
    <row r="117" spans="1:14" x14ac:dyDescent="0.2">
      <c r="A117" s="1" t="s">
        <v>115</v>
      </c>
      <c r="B117" s="10">
        <v>11734</v>
      </c>
      <c r="C117" s="10">
        <v>11734</v>
      </c>
      <c r="D117" s="10">
        <v>17205</v>
      </c>
      <c r="E117" s="10">
        <v>17204</v>
      </c>
      <c r="F117" s="10">
        <v>14817</v>
      </c>
      <c r="G117" s="10">
        <v>20021</v>
      </c>
      <c r="H117" s="10">
        <v>20022</v>
      </c>
      <c r="I117" s="10">
        <v>20022</v>
      </c>
      <c r="J117" s="10">
        <v>16971</v>
      </c>
      <c r="K117" s="10">
        <v>-7353</v>
      </c>
      <c r="L117" s="10">
        <v>14710</v>
      </c>
      <c r="M117" s="10">
        <v>14711</v>
      </c>
      <c r="N117" s="10">
        <v>171799</v>
      </c>
    </row>
    <row r="118" spans="1:14" x14ac:dyDescent="0.2">
      <c r="A118" s="14" t="s">
        <v>8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 spans="1:14" x14ac:dyDescent="0.2">
      <c r="A119" s="1" t="s">
        <v>116</v>
      </c>
      <c r="B119" s="10">
        <v>30401</v>
      </c>
      <c r="C119" s="10">
        <v>23803</v>
      </c>
      <c r="D119" s="10">
        <v>30960</v>
      </c>
      <c r="E119" s="10">
        <v>32200</v>
      </c>
      <c r="F119" s="10">
        <v>27909</v>
      </c>
      <c r="G119" s="10">
        <v>33640</v>
      </c>
      <c r="H119" s="10">
        <v>33172</v>
      </c>
      <c r="I119" s="10">
        <v>33855</v>
      </c>
      <c r="J119" s="10">
        <v>32434</v>
      </c>
      <c r="K119" s="10">
        <v>7324</v>
      </c>
      <c r="L119" s="10">
        <v>37145</v>
      </c>
      <c r="M119" s="10">
        <v>34221</v>
      </c>
      <c r="N119" s="10">
        <v>357066</v>
      </c>
    </row>
    <row r="120" spans="1:14" x14ac:dyDescent="0.2">
      <c r="A120" s="14" t="s">
        <v>8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 spans="1:14" x14ac:dyDescent="0.2">
      <c r="A121" s="1" t="s">
        <v>117</v>
      </c>
      <c r="B121" s="10">
        <v>27480</v>
      </c>
      <c r="C121" s="10">
        <v>37376</v>
      </c>
      <c r="D121" s="10">
        <v>32165</v>
      </c>
      <c r="E121" s="10">
        <v>30812</v>
      </c>
      <c r="F121" s="10">
        <v>36078</v>
      </c>
      <c r="G121" s="10">
        <v>39803</v>
      </c>
      <c r="H121" s="10">
        <v>41605</v>
      </c>
      <c r="I121" s="10">
        <v>40872</v>
      </c>
      <c r="J121" s="10">
        <v>40047</v>
      </c>
      <c r="K121" s="10">
        <v>66891</v>
      </c>
      <c r="L121" s="10">
        <v>37296</v>
      </c>
      <c r="M121" s="10">
        <v>29010</v>
      </c>
      <c r="N121" s="10">
        <v>459433</v>
      </c>
    </row>
    <row r="122" spans="1:14" x14ac:dyDescent="0.2">
      <c r="A122" s="14" t="s">
        <v>8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spans="1:14" x14ac:dyDescent="0.2">
      <c r="A123" s="8" t="s">
        <v>118</v>
      </c>
      <c r="B123" s="8" t="s">
        <v>24</v>
      </c>
      <c r="C123" s="8" t="s">
        <v>24</v>
      </c>
      <c r="D123" s="8" t="s">
        <v>24</v>
      </c>
      <c r="E123" s="8" t="s">
        <v>24</v>
      </c>
      <c r="F123" s="8" t="s">
        <v>24</v>
      </c>
      <c r="G123" s="8" t="s">
        <v>24</v>
      </c>
      <c r="H123" s="8" t="s">
        <v>24</v>
      </c>
      <c r="I123" s="8" t="s">
        <v>24</v>
      </c>
      <c r="J123" s="8" t="s">
        <v>24</v>
      </c>
      <c r="K123" s="8" t="s">
        <v>24</v>
      </c>
      <c r="L123" s="8" t="s">
        <v>24</v>
      </c>
      <c r="M123" s="8" t="s">
        <v>24</v>
      </c>
      <c r="N123" s="8" t="s">
        <v>24</v>
      </c>
    </row>
    <row r="124" spans="1:14" x14ac:dyDescent="0.2">
      <c r="A124" s="1" t="s">
        <v>119</v>
      </c>
      <c r="B124" s="9">
        <v>10255</v>
      </c>
      <c r="C124" s="9">
        <v>11336</v>
      </c>
      <c r="D124" s="9">
        <v>10957</v>
      </c>
      <c r="E124" s="9">
        <v>11308</v>
      </c>
      <c r="F124" s="9">
        <v>10930</v>
      </c>
      <c r="G124" s="9">
        <v>11280</v>
      </c>
      <c r="H124" s="9">
        <v>11266</v>
      </c>
      <c r="I124" s="9">
        <v>10890</v>
      </c>
      <c r="J124" s="9">
        <v>11239</v>
      </c>
      <c r="K124" s="9">
        <v>10863</v>
      </c>
      <c r="L124" s="9">
        <v>11210</v>
      </c>
      <c r="M124" s="9">
        <v>11196</v>
      </c>
      <c r="N124" s="9">
        <v>132728</v>
      </c>
    </row>
    <row r="125" spans="1:14" x14ac:dyDescent="0.2">
      <c r="A125" s="1" t="s">
        <v>120</v>
      </c>
      <c r="B125" s="10">
        <v>10255</v>
      </c>
      <c r="C125" s="10">
        <v>11336</v>
      </c>
      <c r="D125" s="10">
        <v>10957</v>
      </c>
      <c r="E125" s="10">
        <v>11308</v>
      </c>
      <c r="F125" s="10">
        <v>10930</v>
      </c>
      <c r="G125" s="10">
        <v>11280</v>
      </c>
      <c r="H125" s="10">
        <v>11266</v>
      </c>
      <c r="I125" s="10">
        <v>10890</v>
      </c>
      <c r="J125" s="10">
        <v>11239</v>
      </c>
      <c r="K125" s="10">
        <v>10863</v>
      </c>
      <c r="L125" s="10">
        <v>11210</v>
      </c>
      <c r="M125" s="10">
        <v>11196</v>
      </c>
      <c r="N125" s="10">
        <v>132728</v>
      </c>
    </row>
    <row r="126" spans="1:14" x14ac:dyDescent="0.2">
      <c r="A126" s="14" t="s">
        <v>8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 spans="1:14" x14ac:dyDescent="0.2">
      <c r="A127" s="8" t="s">
        <v>121</v>
      </c>
      <c r="B127" s="8" t="s">
        <v>24</v>
      </c>
      <c r="C127" s="8" t="s">
        <v>24</v>
      </c>
      <c r="D127" s="8" t="s">
        <v>24</v>
      </c>
      <c r="E127" s="8" t="s">
        <v>24</v>
      </c>
      <c r="F127" s="8" t="s">
        <v>24</v>
      </c>
      <c r="G127" s="8" t="s">
        <v>24</v>
      </c>
      <c r="H127" s="8" t="s">
        <v>24</v>
      </c>
      <c r="I127" s="8" t="s">
        <v>24</v>
      </c>
      <c r="J127" s="8" t="s">
        <v>24</v>
      </c>
      <c r="K127" s="8" t="s">
        <v>24</v>
      </c>
      <c r="L127" s="8" t="s">
        <v>24</v>
      </c>
      <c r="M127" s="8" t="s">
        <v>24</v>
      </c>
      <c r="N127" s="8" t="s">
        <v>24</v>
      </c>
    </row>
    <row r="128" spans="1:14" x14ac:dyDescent="0.2">
      <c r="A128" s="1" t="s">
        <v>122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67</v>
      </c>
      <c r="J128" s="9">
        <v>0</v>
      </c>
      <c r="K128" s="9">
        <v>0</v>
      </c>
      <c r="L128" s="9">
        <v>0</v>
      </c>
      <c r="M128" s="9">
        <v>0</v>
      </c>
      <c r="N128" s="9">
        <v>67</v>
      </c>
    </row>
    <row r="129" spans="1:14" x14ac:dyDescent="0.2">
      <c r="A129" s="1" t="s">
        <v>123</v>
      </c>
      <c r="B129" s="9">
        <v>1602</v>
      </c>
      <c r="C129" s="9">
        <v>0</v>
      </c>
      <c r="D129" s="9">
        <v>1841</v>
      </c>
      <c r="E129" s="9">
        <v>1240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4683</v>
      </c>
    </row>
    <row r="130" spans="1:14" x14ac:dyDescent="0.2">
      <c r="A130" s="1" t="s">
        <v>124</v>
      </c>
      <c r="B130" s="9">
        <v>0</v>
      </c>
      <c r="C130" s="9">
        <v>2793</v>
      </c>
      <c r="D130" s="9">
        <v>2196</v>
      </c>
      <c r="E130" s="9">
        <v>3317</v>
      </c>
      <c r="F130" s="9">
        <v>4076</v>
      </c>
      <c r="G130" s="9">
        <v>1589</v>
      </c>
      <c r="H130" s="9">
        <v>1965</v>
      </c>
      <c r="I130" s="9">
        <v>5246</v>
      </c>
      <c r="J130" s="9">
        <v>829</v>
      </c>
      <c r="K130" s="9">
        <v>0</v>
      </c>
      <c r="L130" s="9">
        <v>0</v>
      </c>
      <c r="M130" s="9">
        <v>0</v>
      </c>
      <c r="N130" s="9">
        <v>22012</v>
      </c>
    </row>
    <row r="131" spans="1:14" x14ac:dyDescent="0.2">
      <c r="A131" s="1" t="s">
        <v>125</v>
      </c>
      <c r="B131" s="9">
        <v>0</v>
      </c>
      <c r="C131" s="9">
        <v>1251</v>
      </c>
      <c r="D131" s="9">
        <v>0</v>
      </c>
      <c r="E131" s="9">
        <v>2613</v>
      </c>
      <c r="F131" s="9">
        <v>1355</v>
      </c>
      <c r="G131" s="9">
        <v>0</v>
      </c>
      <c r="H131" s="9">
        <v>3743</v>
      </c>
      <c r="I131" s="9">
        <v>1370</v>
      </c>
      <c r="J131" s="9">
        <v>0</v>
      </c>
      <c r="K131" s="9">
        <v>0</v>
      </c>
      <c r="L131" s="9">
        <v>0</v>
      </c>
      <c r="M131" s="9">
        <v>0</v>
      </c>
      <c r="N131" s="9">
        <v>10330</v>
      </c>
    </row>
    <row r="132" spans="1:14" x14ac:dyDescent="0.2">
      <c r="A132" s="1" t="s">
        <v>126</v>
      </c>
      <c r="B132" s="9">
        <v>0</v>
      </c>
      <c r="C132" s="9">
        <v>970</v>
      </c>
      <c r="D132" s="9">
        <v>0</v>
      </c>
      <c r="E132" s="9">
        <v>2357</v>
      </c>
      <c r="F132" s="9">
        <v>579</v>
      </c>
      <c r="G132" s="9">
        <v>0</v>
      </c>
      <c r="H132" s="9">
        <v>3170</v>
      </c>
      <c r="I132" s="9">
        <v>1460</v>
      </c>
      <c r="J132" s="9">
        <v>0</v>
      </c>
      <c r="K132" s="9">
        <v>0</v>
      </c>
      <c r="L132" s="9">
        <v>0</v>
      </c>
      <c r="M132" s="9">
        <v>0</v>
      </c>
      <c r="N132" s="9">
        <v>8538</v>
      </c>
    </row>
    <row r="133" spans="1:14" x14ac:dyDescent="0.2">
      <c r="A133" s="1" t="s">
        <v>127</v>
      </c>
      <c r="B133" s="9">
        <v>0</v>
      </c>
      <c r="C133" s="9">
        <v>0</v>
      </c>
      <c r="D133" s="9">
        <v>240</v>
      </c>
      <c r="E133" s="9">
        <v>1050</v>
      </c>
      <c r="F133" s="9">
        <v>655</v>
      </c>
      <c r="G133" s="9">
        <v>692</v>
      </c>
      <c r="H133" s="9">
        <v>1160</v>
      </c>
      <c r="I133" s="9">
        <v>0</v>
      </c>
      <c r="J133" s="9">
        <v>0</v>
      </c>
      <c r="K133" s="9">
        <v>0</v>
      </c>
      <c r="L133" s="9">
        <v>2139</v>
      </c>
      <c r="M133" s="9">
        <v>0</v>
      </c>
      <c r="N133" s="9">
        <v>5935</v>
      </c>
    </row>
    <row r="134" spans="1:14" x14ac:dyDescent="0.2">
      <c r="A134" s="1" t="s">
        <v>128</v>
      </c>
      <c r="B134" s="9">
        <v>0</v>
      </c>
      <c r="C134" s="9">
        <v>0</v>
      </c>
      <c r="D134" s="9">
        <v>3961</v>
      </c>
      <c r="E134" s="9">
        <v>0</v>
      </c>
      <c r="F134" s="9">
        <v>0</v>
      </c>
      <c r="G134" s="9">
        <v>1057</v>
      </c>
      <c r="H134" s="9">
        <v>0</v>
      </c>
      <c r="I134" s="9">
        <v>0</v>
      </c>
      <c r="J134" s="9">
        <v>1034</v>
      </c>
      <c r="K134" s="9">
        <v>142</v>
      </c>
      <c r="L134" s="9">
        <v>0</v>
      </c>
      <c r="M134" s="9">
        <v>1034</v>
      </c>
      <c r="N134" s="9">
        <v>7228</v>
      </c>
    </row>
    <row r="135" spans="1:14" x14ac:dyDescent="0.2">
      <c r="A135" s="1" t="s">
        <v>129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33</v>
      </c>
      <c r="J135" s="9">
        <v>0</v>
      </c>
      <c r="K135" s="9">
        <v>0</v>
      </c>
      <c r="L135" s="9">
        <v>0</v>
      </c>
      <c r="M135" s="9">
        <v>0</v>
      </c>
      <c r="N135" s="9">
        <v>33</v>
      </c>
    </row>
    <row r="136" spans="1:14" x14ac:dyDescent="0.2">
      <c r="A136" s="1" t="s">
        <v>130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3671</v>
      </c>
      <c r="M136" s="9">
        <v>0</v>
      </c>
      <c r="N136" s="9">
        <v>3670</v>
      </c>
    </row>
    <row r="137" spans="1:14" x14ac:dyDescent="0.2">
      <c r="A137" s="1" t="s">
        <v>131</v>
      </c>
      <c r="B137" s="9">
        <v>0</v>
      </c>
      <c r="C137" s="9">
        <v>1016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1016</v>
      </c>
    </row>
    <row r="138" spans="1:14" x14ac:dyDescent="0.2">
      <c r="A138" s="1" t="s">
        <v>132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49</v>
      </c>
      <c r="M138" s="9">
        <v>0</v>
      </c>
      <c r="N138" s="9">
        <v>49</v>
      </c>
    </row>
    <row r="139" spans="1:14" x14ac:dyDescent="0.2">
      <c r="A139" s="1" t="s">
        <v>133</v>
      </c>
      <c r="B139" s="9">
        <v>127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127</v>
      </c>
    </row>
    <row r="140" spans="1:14" x14ac:dyDescent="0.2">
      <c r="A140" s="1" t="s">
        <v>134</v>
      </c>
      <c r="B140" s="9">
        <v>563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563</v>
      </c>
    </row>
    <row r="141" spans="1:14" x14ac:dyDescent="0.2">
      <c r="A141" s="1" t="s">
        <v>135</v>
      </c>
      <c r="B141" s="9">
        <v>5604</v>
      </c>
      <c r="C141" s="9">
        <v>3732</v>
      </c>
      <c r="D141" s="9">
        <v>3480</v>
      </c>
      <c r="E141" s="9">
        <v>9773</v>
      </c>
      <c r="F141" s="9">
        <v>11354</v>
      </c>
      <c r="G141" s="9">
        <v>5118</v>
      </c>
      <c r="H141" s="9">
        <v>10016</v>
      </c>
      <c r="I141" s="9">
        <v>5591</v>
      </c>
      <c r="J141" s="9">
        <v>3001</v>
      </c>
      <c r="K141" s="9">
        <v>5167</v>
      </c>
      <c r="L141" s="9">
        <v>2177</v>
      </c>
      <c r="M141" s="9">
        <v>1933</v>
      </c>
      <c r="N141" s="9">
        <v>66948</v>
      </c>
    </row>
    <row r="142" spans="1:14" x14ac:dyDescent="0.2">
      <c r="A142" s="1" t="s">
        <v>136</v>
      </c>
      <c r="B142" s="9">
        <v>28399</v>
      </c>
      <c r="C142" s="9">
        <v>17259</v>
      </c>
      <c r="D142" s="9">
        <v>15059</v>
      </c>
      <c r="E142" s="9">
        <v>17010</v>
      </c>
      <c r="F142" s="9">
        <v>20503</v>
      </c>
      <c r="G142" s="9">
        <v>14581</v>
      </c>
      <c r="H142" s="9">
        <v>22894</v>
      </c>
      <c r="I142" s="9">
        <v>16581</v>
      </c>
      <c r="J142" s="9">
        <v>18280</v>
      </c>
      <c r="K142" s="9">
        <v>16025</v>
      </c>
      <c r="L142" s="9">
        <v>6158</v>
      </c>
      <c r="M142" s="9">
        <v>8705</v>
      </c>
      <c r="N142" s="9">
        <v>201455</v>
      </c>
    </row>
    <row r="143" spans="1:14" x14ac:dyDescent="0.2">
      <c r="A143" s="1" t="s">
        <v>137</v>
      </c>
      <c r="B143" s="10">
        <v>36295</v>
      </c>
      <c r="C143" s="10">
        <v>27021</v>
      </c>
      <c r="D143" s="10">
        <v>26777</v>
      </c>
      <c r="E143" s="10">
        <v>37360</v>
      </c>
      <c r="F143" s="10">
        <v>38522</v>
      </c>
      <c r="G143" s="10">
        <v>23037</v>
      </c>
      <c r="H143" s="10">
        <v>42948</v>
      </c>
      <c r="I143" s="10">
        <v>30348</v>
      </c>
      <c r="J143" s="10">
        <v>23144</v>
      </c>
      <c r="K143" s="10">
        <v>21334</v>
      </c>
      <c r="L143" s="10">
        <v>14194</v>
      </c>
      <c r="M143" s="10">
        <v>11672</v>
      </c>
      <c r="N143" s="10">
        <v>332654</v>
      </c>
    </row>
    <row r="144" spans="1:14" x14ac:dyDescent="0.2">
      <c r="A144" s="14" t="s">
        <v>8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 spans="1:14" x14ac:dyDescent="0.2">
      <c r="A145" s="1" t="s">
        <v>138</v>
      </c>
      <c r="B145" s="11">
        <v>-19070</v>
      </c>
      <c r="C145" s="11">
        <v>-981</v>
      </c>
      <c r="D145" s="11">
        <v>-5569</v>
      </c>
      <c r="E145" s="11">
        <v>-17856</v>
      </c>
      <c r="F145" s="11">
        <v>-13374</v>
      </c>
      <c r="G145" s="11">
        <v>5486</v>
      </c>
      <c r="H145" s="11">
        <v>-12609</v>
      </c>
      <c r="I145" s="11">
        <v>-366</v>
      </c>
      <c r="J145" s="11">
        <v>5664</v>
      </c>
      <c r="K145" s="11">
        <v>34694</v>
      </c>
      <c r="L145" s="11">
        <v>11892</v>
      </c>
      <c r="M145" s="11">
        <v>6142</v>
      </c>
      <c r="N145" s="11">
        <v>-5948</v>
      </c>
    </row>
    <row r="146" spans="1:14" x14ac:dyDescent="0.2">
      <c r="A146" s="14" t="s">
        <v>8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 spans="1:14" x14ac:dyDescent="0.2">
      <c r="A147" s="8" t="s">
        <v>139</v>
      </c>
      <c r="B147" s="8" t="s">
        <v>24</v>
      </c>
      <c r="C147" s="8" t="s">
        <v>24</v>
      </c>
      <c r="D147" s="8" t="s">
        <v>24</v>
      </c>
      <c r="E147" s="8" t="s">
        <v>24</v>
      </c>
      <c r="F147" s="8" t="s">
        <v>24</v>
      </c>
      <c r="G147" s="8" t="s">
        <v>24</v>
      </c>
      <c r="H147" s="8" t="s">
        <v>24</v>
      </c>
      <c r="I147" s="8" t="s">
        <v>24</v>
      </c>
      <c r="J147" s="8" t="s">
        <v>24</v>
      </c>
      <c r="K147" s="8" t="s">
        <v>24</v>
      </c>
      <c r="L147" s="8" t="s">
        <v>24</v>
      </c>
      <c r="M147" s="8" t="s">
        <v>24</v>
      </c>
      <c r="N147" s="8" t="s">
        <v>24</v>
      </c>
    </row>
    <row r="148" spans="1:14" x14ac:dyDescent="0.2">
      <c r="A148" s="1" t="s">
        <v>140</v>
      </c>
      <c r="B148" s="9">
        <v>1166</v>
      </c>
      <c r="C148" s="9">
        <v>1217</v>
      </c>
      <c r="D148" s="9">
        <v>1282</v>
      </c>
      <c r="E148" s="9">
        <v>1389</v>
      </c>
      <c r="F148" s="9">
        <v>1339</v>
      </c>
      <c r="G148" s="9">
        <v>1469</v>
      </c>
      <c r="H148" s="9">
        <v>1505</v>
      </c>
      <c r="I148" s="9">
        <v>1498</v>
      </c>
      <c r="J148" s="9">
        <v>1447</v>
      </c>
      <c r="K148" s="9">
        <v>1484</v>
      </c>
      <c r="L148" s="9">
        <v>1484</v>
      </c>
      <c r="M148" s="9">
        <v>1495</v>
      </c>
      <c r="N148" s="9">
        <v>16774</v>
      </c>
    </row>
    <row r="149" spans="1:14" x14ac:dyDescent="0.2">
      <c r="A149" s="1" t="s">
        <v>141</v>
      </c>
      <c r="B149" s="9">
        <v>200</v>
      </c>
      <c r="C149" s="9">
        <v>9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8</v>
      </c>
      <c r="L149" s="9">
        <v>0</v>
      </c>
      <c r="M149" s="9">
        <v>0</v>
      </c>
      <c r="N149" s="9">
        <v>216</v>
      </c>
    </row>
    <row r="150" spans="1:14" x14ac:dyDescent="0.2">
      <c r="A150" s="1" t="s">
        <v>142</v>
      </c>
      <c r="B150" s="9">
        <v>138</v>
      </c>
      <c r="C150" s="9">
        <v>0</v>
      </c>
      <c r="D150" s="9">
        <v>0</v>
      </c>
      <c r="E150" s="9">
        <v>18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157</v>
      </c>
    </row>
    <row r="151" spans="1:14" x14ac:dyDescent="0.2">
      <c r="A151" s="1" t="s">
        <v>143</v>
      </c>
      <c r="B151" s="9">
        <v>0</v>
      </c>
      <c r="C151" s="9">
        <v>0</v>
      </c>
      <c r="D151" s="9">
        <v>175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175</v>
      </c>
    </row>
    <row r="152" spans="1:14" x14ac:dyDescent="0.2">
      <c r="A152" s="1" t="s">
        <v>144</v>
      </c>
      <c r="B152" s="10">
        <v>1504</v>
      </c>
      <c r="C152" s="10">
        <v>1226</v>
      </c>
      <c r="D152" s="10">
        <v>1457</v>
      </c>
      <c r="E152" s="10">
        <v>1407</v>
      </c>
      <c r="F152" s="10">
        <v>1339</v>
      </c>
      <c r="G152" s="10">
        <v>1469</v>
      </c>
      <c r="H152" s="10">
        <v>1505</v>
      </c>
      <c r="I152" s="10">
        <v>1498</v>
      </c>
      <c r="J152" s="10">
        <v>1447</v>
      </c>
      <c r="K152" s="10">
        <v>1492</v>
      </c>
      <c r="L152" s="10">
        <v>1484</v>
      </c>
      <c r="M152" s="10">
        <v>1495</v>
      </c>
      <c r="N152" s="10">
        <v>17322</v>
      </c>
    </row>
    <row r="153" spans="1:14" x14ac:dyDescent="0.2">
      <c r="A153" s="14" t="s">
        <v>8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 spans="1:14" x14ac:dyDescent="0.2">
      <c r="A154" s="8" t="s">
        <v>145</v>
      </c>
      <c r="B154" s="12">
        <v>-20574</v>
      </c>
      <c r="C154" s="12">
        <v>-2207</v>
      </c>
      <c r="D154" s="12">
        <v>-7026</v>
      </c>
      <c r="E154" s="12">
        <v>-19263</v>
      </c>
      <c r="F154" s="12">
        <v>-14713</v>
      </c>
      <c r="G154" s="12">
        <v>4017</v>
      </c>
      <c r="H154" s="12">
        <v>-14114</v>
      </c>
      <c r="I154" s="12">
        <v>-1864</v>
      </c>
      <c r="J154" s="12">
        <v>4217</v>
      </c>
      <c r="K154" s="12">
        <v>33202</v>
      </c>
      <c r="L154" s="12">
        <v>10408</v>
      </c>
      <c r="M154" s="12">
        <v>4647</v>
      </c>
      <c r="N154" s="12">
        <v>-23270</v>
      </c>
    </row>
    <row r="155" spans="1:14" x14ac:dyDescent="0.2">
      <c r="A155" s="3" t="s">
        <v>8</v>
      </c>
    </row>
    <row r="156" spans="1:14" x14ac:dyDescent="0.2">
      <c r="A156" s="3" t="s">
        <v>8</v>
      </c>
    </row>
    <row r="157" spans="1:14" x14ac:dyDescent="0.2">
      <c r="A157" s="15" t="s">
        <v>146</v>
      </c>
      <c r="B157" s="15"/>
      <c r="C157" s="15"/>
      <c r="D157" s="15"/>
    </row>
  </sheetData>
  <mergeCells count="26">
    <mergeCell ref="A157:D157"/>
    <mergeCell ref="A122:N122"/>
    <mergeCell ref="A126:N126"/>
    <mergeCell ref="A144:N144"/>
    <mergeCell ref="A146:N146"/>
    <mergeCell ref="A153:N153"/>
    <mergeCell ref="A99:N99"/>
    <mergeCell ref="A106:N106"/>
    <mergeCell ref="A113:N113"/>
    <mergeCell ref="A118:N118"/>
    <mergeCell ref="A120:N120"/>
    <mergeCell ref="A57:N57"/>
    <mergeCell ref="A61:N61"/>
    <mergeCell ref="A68:N68"/>
    <mergeCell ref="A82:N82"/>
    <mergeCell ref="A86:N86"/>
    <mergeCell ref="A25:N25"/>
    <mergeCell ref="A43:N43"/>
    <mergeCell ref="A45:N45"/>
    <mergeCell ref="A46:N46"/>
    <mergeCell ref="A48:N48"/>
    <mergeCell ref="A1:D1"/>
    <mergeCell ref="A2:D2"/>
    <mergeCell ref="A11:N11"/>
    <mergeCell ref="A16:N16"/>
    <mergeCell ref="A23:N23"/>
  </mergeCells>
  <pageMargins left="0.75" right="0.75" top="1" bottom="1" header="0.5" footer="0.5"/>
  <pageSetup orientation="portrait" horizontalDpi="300" verticalDpi="300"/>
  <ignoredErrors>
    <ignoredError sqref="A1:IV6 A14:IV17 A13:N13 P13:IV13 A19:IV19 A18:N18 P18:IV18 A21:IV63 B20:N20 P20:IV20 A9:IV12 B8:IV8 B7:IV7 A65:IV65536 A64:N64 P64:IV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 Month Trend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Rosalinda Garza</dc:creator>
  <cp:keywords/>
  <dc:description/>
  <cp:lastModifiedBy>Patricio BRANDOLINI</cp:lastModifiedBy>
  <dcterms:created xsi:type="dcterms:W3CDTF">2024-03-14T14:52:48Z</dcterms:created>
  <dcterms:modified xsi:type="dcterms:W3CDTF">2024-03-26T18:44:56Z</dcterms:modified>
  <cp:category/>
  <cp:contentStatus/>
</cp:coreProperties>
</file>