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\Desktop\Data Analysis projects\"/>
    </mc:Choice>
  </mc:AlternateContent>
  <xr:revisionPtr revIDLastSave="0" documentId="13_ncr:1_{0C50A85C-42ED-4EEF-B076-81C83FFF39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ta" sheetId="1" r:id="rId1"/>
    <sheet name="Pie shart" sheetId="2" r:id="rId2"/>
  </sheets>
  <definedNames>
    <definedName name="_xlnm._FilterDatabase" localSheetId="0" hidden="1">Data!$A$1:$K$172</definedName>
  </definedName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<sst xmlns="http://schemas.openxmlformats.org/spreadsheetml/2006/main" count="876" uniqueCount="53">
  <si>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</si>
  <si>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</si>
  <si>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</si>
  <si>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</si>
  <si>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</si>
  <si>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</si>
  <si>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</si>
  <si>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</si>
  <si>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</si>
  <si>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</si>
  <si>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</si>
  <si>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</si>
  <si>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</si>
  <si>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</si>
  <si>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</si>
  <si>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</si>
  <si>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</si>
  <si>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</si>
  <si>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</si>
  <si>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</si>
  <si>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</si>
  <si>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</si>
  <si>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</si>
  <si>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</si>
  <si>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</si>
  <si>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</si>
  <si>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</si>
  <si>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</si>
  <si>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</si>
  <si>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</si>
  <si>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</si>
  <si>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</si>
  <si>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</si>
  <si>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</si>
  <si>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</si>
  <si>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</si>
  <si>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</si>
  <si>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</si>
  <si>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</si>
  <si>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</si>
  <si>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</si>
  <si>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</si>
  <si>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</si>
  <si>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</si>
  <si>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</si>
  <si>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Frist name</t>
  </si>
  <si>
    <t>Last Name</t>
  </si>
  <si>
    <t xml:space="preserve">Sum of all items </t>
  </si>
  <si>
    <t>Sum of items valued at more than $50</t>
  </si>
  <si>
    <t>Sum of Items valued at $50 or less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</si>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</sst>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[CrystalPools.xlsx]Pie shart!PivotTable1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shart'!$B$3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7AE-47C4-ADB9-AD49FF320B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7AE-47C4-ADB9-AD49FF320B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7AE-47C4-ADB9-AD49FF320B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7AE-47C4-ADB9-AD49FF320B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shart'!$A$4:$A$8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'Pie shart'!$B$4:$B$8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3-4953-BC02-E7EBA542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128587</xdr:colOff>
      <xdr:row>1</xdr:row>
      <xdr:rowOff>85725</xdr:rowOff>
    </xdr:from>
    <xdr:to>
      <xdr:col>9</xdr:col>
      <xdr:colOff>585787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CA4FB5-BD6D-4D73-8B3C-290035F75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" refreshedDate="44381.46315520833" createdVersion="7" refreshedVersion="7" minRefreshableVersion="3" recordCount="171" xr:uid="{0ED4C146-8094-4DD6-AE7A-F9F9E5A6BF41}">
  <cacheSource type="worksheet">
    <worksheetSource ref="A1:K172" sheet="Data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0">
      <sharedItems containsSemiMixedTypes="0" containsString="0" containsNumber="1" minValue="3" maxValue="344"/>
    </cacheField>
    <cacheField name="Sale Price" numFmtId="0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" numFmtId="44">
      <sharedItems containsSemiMixedTypes="0" containsString="0" containsNumber="1" minValue="0.29999999999999993" maxValue="31.6"/>
    </cacheField>
    <cacheField name="Fri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A63FD-5416-412A-B4E2-05EAC77337C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showAll="0"/>
    <pivotField dataField="1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workbookViewId="0">
      <selection activeCell="H177" sqref="H177"/>
    </sheetView>
  </sheetViews>
  <sheetFormatPr defaultColWidth="11" defaultRowHeight="15.75"/>
  <cols>
    <col min="4" max="4" width="18.375" customWidth="1"/>
    <col min="8" max="8" width="13.875" customWidth="1"/>
  </cols>
  <sheetData>
    <row r="1" spans="1:11" ht="31.5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36</v>
      </c>
      <c r="I1" s="3" t="s">
        <v>45</v>
      </c>
      <c r="J1" s="3" t="s">
        <v>46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 t="shared" ref="G2:G33" si="0">F2-E2</f>
        <v>40.100000000000009</v>
      </c>
      <c r="H2" s="4">
        <f t="shared" ref="H2:H33" si="1">IF(F2&gt;50,G2*0.2,G2*0.1)</f>
        <v>8.0200000000000014</v>
      </c>
      <c r="I2" t="s">
        <v>37</v>
      </c>
      <c r="J2" t="s">
        <v>38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4">
        <v>58.3</v>
      </c>
      <c r="F3" s="4">
        <v>98.4</v>
      </c>
      <c r="G3" s="4">
        <f t="shared" si="0"/>
        <v>40.100000000000009</v>
      </c>
      <c r="H3" s="4">
        <f t="shared" si="1"/>
        <v>8.0200000000000014</v>
      </c>
      <c r="I3" t="s">
        <v>39</v>
      </c>
      <c r="J3" t="s">
        <v>40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4">
        <v>58.3</v>
      </c>
      <c r="F4" s="4">
        <v>98.4</v>
      </c>
      <c r="G4" s="4">
        <f t="shared" si="0"/>
        <v>40.100000000000009</v>
      </c>
      <c r="H4" s="4">
        <f t="shared" si="1"/>
        <v>8.0200000000000014</v>
      </c>
      <c r="I4" t="s">
        <v>41</v>
      </c>
      <c r="J4" t="s">
        <v>42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4">
        <v>58.3</v>
      </c>
      <c r="F5" s="4">
        <v>98.4</v>
      </c>
      <c r="G5" s="4">
        <f t="shared" si="0"/>
        <v>40.100000000000009</v>
      </c>
      <c r="H5" s="4">
        <f t="shared" si="1"/>
        <v>8.0200000000000014</v>
      </c>
      <c r="I5" t="s">
        <v>37</v>
      </c>
      <c r="J5" t="s">
        <v>38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4">
        <v>58.3</v>
      </c>
      <c r="F6" s="4">
        <v>98.4</v>
      </c>
      <c r="G6" s="4">
        <f t="shared" si="0"/>
        <v>40.100000000000009</v>
      </c>
      <c r="H6" s="4">
        <f t="shared" si="1"/>
        <v>8.0200000000000014</v>
      </c>
      <c r="I6" t="s">
        <v>41</v>
      </c>
      <c r="J6" t="s">
        <v>42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 t="shared" si="0"/>
        <v>40.100000000000009</v>
      </c>
      <c r="H7" s="4">
        <f t="shared" si="1"/>
        <v>8.0200000000000014</v>
      </c>
      <c r="I7" t="s">
        <v>41</v>
      </c>
      <c r="J7" t="s">
        <v>42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4">
        <v>58.3</v>
      </c>
      <c r="F8" s="4">
        <v>98.4</v>
      </c>
      <c r="G8" s="4">
        <f t="shared" si="0"/>
        <v>40.100000000000009</v>
      </c>
      <c r="H8" s="4">
        <f t="shared" si="1"/>
        <v>8.0200000000000014</v>
      </c>
      <c r="I8" t="s">
        <v>43</v>
      </c>
      <c r="J8" t="s">
        <v>44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4">
        <v>58.3</v>
      </c>
      <c r="F9" s="4">
        <v>98.4</v>
      </c>
      <c r="G9" s="4">
        <f t="shared" si="0"/>
        <v>40.100000000000009</v>
      </c>
      <c r="H9" s="4">
        <f t="shared" si="1"/>
        <v>8.0200000000000014</v>
      </c>
      <c r="I9" t="s">
        <v>41</v>
      </c>
      <c r="J9" t="s">
        <v>42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4">
        <v>58.3</v>
      </c>
      <c r="F10" s="4">
        <v>98.4</v>
      </c>
      <c r="G10" s="4">
        <f t="shared" si="0"/>
        <v>40.100000000000009</v>
      </c>
      <c r="H10" s="4">
        <f t="shared" si="1"/>
        <v>8.0200000000000014</v>
      </c>
      <c r="I10" t="s">
        <v>41</v>
      </c>
      <c r="J10" t="s">
        <v>42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4">
        <v>58.3</v>
      </c>
      <c r="F11" s="4">
        <v>98.4</v>
      </c>
      <c r="G11" s="4">
        <f t="shared" si="0"/>
        <v>40.100000000000009</v>
      </c>
      <c r="H11" s="4">
        <f t="shared" si="1"/>
        <v>8.0200000000000014</v>
      </c>
      <c r="I11" t="s">
        <v>39</v>
      </c>
      <c r="J11" t="s">
        <v>40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4">
        <v>58.3</v>
      </c>
      <c r="F12" s="4">
        <v>98.4</v>
      </c>
      <c r="G12" s="4">
        <f t="shared" si="0"/>
        <v>40.100000000000009</v>
      </c>
      <c r="H12" s="4">
        <f t="shared" si="1"/>
        <v>8.0200000000000014</v>
      </c>
      <c r="I12" t="s">
        <v>39</v>
      </c>
      <c r="J12" t="s">
        <v>40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4">
        <v>58.3</v>
      </c>
      <c r="F13" s="4">
        <v>98.4</v>
      </c>
      <c r="G13" s="4">
        <f t="shared" si="0"/>
        <v>40.100000000000009</v>
      </c>
      <c r="H13" s="4">
        <f t="shared" si="1"/>
        <v>8.0200000000000014</v>
      </c>
      <c r="I13" t="s">
        <v>41</v>
      </c>
      <c r="J13" t="s">
        <v>42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4">
        <v>58.3</v>
      </c>
      <c r="F14" s="4">
        <v>98.4</v>
      </c>
      <c r="G14" s="4">
        <f t="shared" si="0"/>
        <v>40.100000000000009</v>
      </c>
      <c r="H14" s="4">
        <f t="shared" si="1"/>
        <v>8.0200000000000014</v>
      </c>
      <c r="I14" t="s">
        <v>43</v>
      </c>
      <c r="J14" t="s">
        <v>44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4">
        <v>58.3</v>
      </c>
      <c r="F15" s="4">
        <v>98.4</v>
      </c>
      <c r="G15" s="4">
        <f t="shared" si="0"/>
        <v>40.100000000000009</v>
      </c>
      <c r="H15" s="4">
        <f t="shared" si="1"/>
        <v>8.0200000000000014</v>
      </c>
      <c r="I15" t="s">
        <v>37</v>
      </c>
      <c r="J15" t="s">
        <v>38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4">
        <v>58.3</v>
      </c>
      <c r="F16" s="4">
        <v>98.4</v>
      </c>
      <c r="G16" s="4">
        <f t="shared" si="0"/>
        <v>40.100000000000009</v>
      </c>
      <c r="H16" s="4">
        <f t="shared" si="1"/>
        <v>8.0200000000000014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4">
        <v>58.3</v>
      </c>
      <c r="F17" s="4">
        <v>98.4</v>
      </c>
      <c r="G17" s="4">
        <f t="shared" si="0"/>
        <v>40.100000000000009</v>
      </c>
      <c r="H17" s="4">
        <f t="shared" si="1"/>
        <v>8.0200000000000014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4">
        <v>58.3</v>
      </c>
      <c r="F18" s="4">
        <v>98.4</v>
      </c>
      <c r="G18" s="4">
        <f t="shared" si="0"/>
        <v>40.100000000000009</v>
      </c>
      <c r="H18" s="4">
        <f t="shared" si="1"/>
        <v>8.0200000000000014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4">
        <v>58.3</v>
      </c>
      <c r="F19" s="4">
        <v>98.4</v>
      </c>
      <c r="G19" s="4">
        <f t="shared" si="0"/>
        <v>40.100000000000009</v>
      </c>
      <c r="H19" s="4">
        <f t="shared" si="1"/>
        <v>8.0200000000000014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4">
        <v>58.3</v>
      </c>
      <c r="F20" s="4">
        <v>98.4</v>
      </c>
      <c r="G20" s="4">
        <f t="shared" si="0"/>
        <v>40.100000000000009</v>
      </c>
      <c r="H20" s="4">
        <f t="shared" si="1"/>
        <v>8.0200000000000014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4">
        <v>58.3</v>
      </c>
      <c r="F21" s="4">
        <v>98.4</v>
      </c>
      <c r="G21" s="4">
        <f t="shared" si="0"/>
        <v>40.100000000000009</v>
      </c>
      <c r="H21" s="4">
        <f t="shared" si="1"/>
        <v>8.0200000000000014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4">
        <v>58.3</v>
      </c>
      <c r="F22" s="4">
        <v>98.4</v>
      </c>
      <c r="G22" s="4">
        <f t="shared" si="0"/>
        <v>40.100000000000009</v>
      </c>
      <c r="H22" s="4">
        <f t="shared" si="1"/>
        <v>8.0200000000000014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4">
        <v>58.3</v>
      </c>
      <c r="F23" s="4">
        <v>98.4</v>
      </c>
      <c r="G23" s="4">
        <f t="shared" si="0"/>
        <v>40.100000000000009</v>
      </c>
      <c r="H23" s="4">
        <f t="shared" si="1"/>
        <v>8.0200000000000014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4">
        <v>58.3</v>
      </c>
      <c r="F24" s="4">
        <v>98.4</v>
      </c>
      <c r="G24" s="4">
        <f t="shared" si="0"/>
        <v>40.100000000000009</v>
      </c>
      <c r="H24" s="4">
        <f t="shared" si="1"/>
        <v>8.0200000000000014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4">
        <v>58.3</v>
      </c>
      <c r="F25" s="4">
        <v>98.4</v>
      </c>
      <c r="G25" s="4">
        <f t="shared" si="0"/>
        <v>40.100000000000009</v>
      </c>
      <c r="H25" s="4">
        <f t="shared" si="1"/>
        <v>8.0200000000000014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4">
        <v>58.3</v>
      </c>
      <c r="F26" s="4">
        <v>98.4</v>
      </c>
      <c r="G26" s="4">
        <f t="shared" si="0"/>
        <v>40.100000000000009</v>
      </c>
      <c r="H26" s="4">
        <f t="shared" si="1"/>
        <v>8.0200000000000014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4">
        <v>58.3</v>
      </c>
      <c r="F27" s="4">
        <v>98.4</v>
      </c>
      <c r="G27" s="4">
        <f t="shared" si="0"/>
        <v>40.100000000000009</v>
      </c>
      <c r="H27" s="4">
        <f t="shared" si="1"/>
        <v>8.0200000000000014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4">
        <v>58.3</v>
      </c>
      <c r="F28" s="4">
        <v>98.4</v>
      </c>
      <c r="G28" s="4">
        <f t="shared" si="0"/>
        <v>40.100000000000009</v>
      </c>
      <c r="H28" s="4">
        <f t="shared" si="1"/>
        <v>8.0200000000000014</v>
      </c>
      <c r="I28" t="s">
        <v>37</v>
      </c>
      <c r="J28" t="s">
        <v>38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4">
        <v>58.3</v>
      </c>
      <c r="F29" s="4">
        <v>98.4</v>
      </c>
      <c r="G29" s="4">
        <f t="shared" si="0"/>
        <v>40.100000000000009</v>
      </c>
      <c r="H29" s="4">
        <f t="shared" si="1"/>
        <v>8.0200000000000014</v>
      </c>
      <c r="I29" t="s">
        <v>37</v>
      </c>
      <c r="J29" t="s">
        <v>38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4">
        <v>58.3</v>
      </c>
      <c r="F30" s="4">
        <v>98.4</v>
      </c>
      <c r="G30" s="4">
        <f t="shared" si="0"/>
        <v>40.100000000000009</v>
      </c>
      <c r="H30" s="4">
        <f t="shared" si="1"/>
        <v>8.0200000000000014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4">
        <v>58.3</v>
      </c>
      <c r="F31" s="4">
        <v>98.4</v>
      </c>
      <c r="G31" s="4">
        <f t="shared" si="0"/>
        <v>40.100000000000009</v>
      </c>
      <c r="H31" s="4">
        <f t="shared" si="1"/>
        <v>8.0200000000000014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4">
        <v>58.3</v>
      </c>
      <c r="F32" s="4">
        <v>98.4</v>
      </c>
      <c r="G32" s="4">
        <f t="shared" si="0"/>
        <v>40.100000000000009</v>
      </c>
      <c r="H32" s="4">
        <f t="shared" si="1"/>
        <v>8.0200000000000014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4">
        <v>58.3</v>
      </c>
      <c r="F33" s="4">
        <v>98.4</v>
      </c>
      <c r="G33" s="4">
        <f t="shared" si="0"/>
        <v>40.100000000000009</v>
      </c>
      <c r="H33" s="4">
        <f t="shared" si="1"/>
        <v>8.0200000000000014</v>
      </c>
      <c r="I33" t="s">
        <v>37</v>
      </c>
      <c r="J33" t="s">
        <v>38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 t="shared" ref="G34:G65" si="2">F34-E34</f>
        <v>40.100000000000009</v>
      </c>
      <c r="H34" s="4">
        <f t="shared" ref="H34:H65" si="3">IF(F34&gt;50,G34*0.2,G34*0.1)</f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4">
        <v>58.3</v>
      </c>
      <c r="F35" s="4">
        <v>98.4</v>
      </c>
      <c r="G35" s="4">
        <f t="shared" si="2"/>
        <v>40.100000000000009</v>
      </c>
      <c r="H35" s="4">
        <f t="shared" si="3"/>
        <v>8.0200000000000014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4">
        <v>58.3</v>
      </c>
      <c r="F36" s="4">
        <v>98.4</v>
      </c>
      <c r="G36" s="4">
        <f t="shared" si="2"/>
        <v>40.100000000000009</v>
      </c>
      <c r="H36" s="4">
        <f t="shared" si="3"/>
        <v>8.0200000000000014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4">
        <v>58.3</v>
      </c>
      <c r="F37" s="4">
        <v>98.4</v>
      </c>
      <c r="G37" s="4">
        <f t="shared" si="2"/>
        <v>40.100000000000009</v>
      </c>
      <c r="H37" s="4">
        <f t="shared" si="3"/>
        <v>8.0200000000000014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4">
        <v>58.3</v>
      </c>
      <c r="F38" s="4">
        <v>98.4</v>
      </c>
      <c r="G38" s="4">
        <f t="shared" si="2"/>
        <v>40.100000000000009</v>
      </c>
      <c r="H38" s="4">
        <f t="shared" si="3"/>
        <v>8.0200000000000014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4">
        <v>58.3</v>
      </c>
      <c r="F39" s="4">
        <v>98.4</v>
      </c>
      <c r="G39" s="4">
        <f t="shared" si="2"/>
        <v>40.100000000000009</v>
      </c>
      <c r="H39" s="4">
        <f t="shared" si="3"/>
        <v>8.0200000000000014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4">
        <v>58.3</v>
      </c>
      <c r="F40" s="4">
        <v>98.4</v>
      </c>
      <c r="G40" s="4">
        <f t="shared" si="2"/>
        <v>40.100000000000009</v>
      </c>
      <c r="H40" s="4">
        <f t="shared" si="3"/>
        <v>8.0200000000000014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4">
        <v>58.3</v>
      </c>
      <c r="F41" s="4">
        <v>98.4</v>
      </c>
      <c r="G41" s="4">
        <f t="shared" si="2"/>
        <v>40.100000000000009</v>
      </c>
      <c r="H41" s="4">
        <f t="shared" si="3"/>
        <v>8.0200000000000014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4">
        <v>58.3</v>
      </c>
      <c r="F42" s="4">
        <v>98.4</v>
      </c>
      <c r="G42" s="4">
        <f t="shared" si="2"/>
        <v>40.100000000000009</v>
      </c>
      <c r="H42" s="4">
        <f t="shared" si="3"/>
        <v>8.0200000000000014</v>
      </c>
      <c r="I42" t="s">
        <v>37</v>
      </c>
      <c r="J42" t="s">
        <v>38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4">
        <v>58.3</v>
      </c>
      <c r="F43" s="4">
        <v>98.4</v>
      </c>
      <c r="G43" s="4">
        <f t="shared" si="2"/>
        <v>40.100000000000009</v>
      </c>
      <c r="H43" s="4">
        <f t="shared" si="3"/>
        <v>8.0200000000000014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4">
        <v>58.3</v>
      </c>
      <c r="F44" s="4">
        <v>98.4</v>
      </c>
      <c r="G44" s="4">
        <f t="shared" si="2"/>
        <v>40.100000000000009</v>
      </c>
      <c r="H44" s="4">
        <f t="shared" si="3"/>
        <v>8.0200000000000014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4">
        <v>58.3</v>
      </c>
      <c r="F45" s="4">
        <v>98.4</v>
      </c>
      <c r="G45" s="4">
        <f t="shared" si="2"/>
        <v>40.100000000000009</v>
      </c>
      <c r="H45" s="4">
        <f t="shared" si="3"/>
        <v>8.0200000000000014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4">
        <v>58.3</v>
      </c>
      <c r="F46" s="4">
        <v>98.4</v>
      </c>
      <c r="G46" s="4">
        <f t="shared" si="2"/>
        <v>40.100000000000009</v>
      </c>
      <c r="H46" s="4">
        <f t="shared" si="3"/>
        <v>8.0200000000000014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4">
        <v>58.3</v>
      </c>
      <c r="F47" s="4">
        <v>98.4</v>
      </c>
      <c r="G47" s="4">
        <f t="shared" si="2"/>
        <v>40.100000000000009</v>
      </c>
      <c r="H47" s="4">
        <f t="shared" si="3"/>
        <v>8.0200000000000014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4">
        <v>58.3</v>
      </c>
      <c r="F48" s="4">
        <v>98.4</v>
      </c>
      <c r="G48" s="4">
        <f t="shared" si="2"/>
        <v>40.100000000000009</v>
      </c>
      <c r="H48" s="4">
        <f t="shared" si="3"/>
        <v>8.0200000000000014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4">
        <v>58.3</v>
      </c>
      <c r="F49" s="4">
        <v>98.4</v>
      </c>
      <c r="G49" s="4">
        <f t="shared" si="2"/>
        <v>40.100000000000009</v>
      </c>
      <c r="H49" s="4">
        <f t="shared" si="3"/>
        <v>8.0200000000000014</v>
      </c>
      <c r="I49" t="s">
        <v>37</v>
      </c>
      <c r="J49" t="s">
        <v>38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4">
        <v>58.3</v>
      </c>
      <c r="F50" s="4">
        <v>98.4</v>
      </c>
      <c r="G50" s="4">
        <f t="shared" si="2"/>
        <v>40.100000000000009</v>
      </c>
      <c r="H50" s="4">
        <f t="shared" si="3"/>
        <v>8.0200000000000014</v>
      </c>
      <c r="I50" t="s">
        <v>37</v>
      </c>
      <c r="J50" t="s">
        <v>38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4">
        <v>58.3</v>
      </c>
      <c r="F51" s="4">
        <v>98.4</v>
      </c>
      <c r="G51" s="4">
        <f t="shared" si="2"/>
        <v>40.100000000000009</v>
      </c>
      <c r="H51" s="4">
        <f t="shared" si="3"/>
        <v>8.0200000000000014</v>
      </c>
      <c r="I51" t="s">
        <v>37</v>
      </c>
      <c r="J51" t="s">
        <v>38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4">
        <v>58.3</v>
      </c>
      <c r="F52" s="4">
        <v>98.4</v>
      </c>
      <c r="G52" s="4">
        <f t="shared" si="2"/>
        <v>40.100000000000009</v>
      </c>
      <c r="H52" s="4">
        <f t="shared" si="3"/>
        <v>8.0200000000000014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4">
        <v>58.3</v>
      </c>
      <c r="F53" s="4">
        <v>98.4</v>
      </c>
      <c r="G53" s="4">
        <f t="shared" si="2"/>
        <v>40.100000000000009</v>
      </c>
      <c r="H53" s="4">
        <f t="shared" si="3"/>
        <v>8.0200000000000014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4">
        <v>58.3</v>
      </c>
      <c r="F54" s="4">
        <v>98.4</v>
      </c>
      <c r="G54" s="4">
        <f t="shared" si="2"/>
        <v>40.100000000000009</v>
      </c>
      <c r="H54" s="4">
        <f t="shared" si="3"/>
        <v>8.0200000000000014</v>
      </c>
      <c r="I54" t="s">
        <v>37</v>
      </c>
      <c r="J54" t="s">
        <v>38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4">
        <v>58.3</v>
      </c>
      <c r="F55" s="4">
        <v>98.4</v>
      </c>
      <c r="G55" s="4">
        <f t="shared" si="2"/>
        <v>40.100000000000009</v>
      </c>
      <c r="H55" s="4">
        <f t="shared" si="3"/>
        <v>8.0200000000000014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4">
        <v>58.3</v>
      </c>
      <c r="F56" s="4">
        <v>98.4</v>
      </c>
      <c r="G56" s="4">
        <f t="shared" si="2"/>
        <v>40.100000000000009</v>
      </c>
      <c r="H56" s="4">
        <f t="shared" si="3"/>
        <v>8.0200000000000014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4">
        <v>58.3</v>
      </c>
      <c r="F57" s="4">
        <v>98.4</v>
      </c>
      <c r="G57" s="4">
        <f t="shared" si="2"/>
        <v>40.100000000000009</v>
      </c>
      <c r="H57" s="4">
        <f t="shared" si="3"/>
        <v>8.0200000000000014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4">
        <v>58.3</v>
      </c>
      <c r="F58" s="4">
        <v>98.4</v>
      </c>
      <c r="G58" s="4">
        <f t="shared" si="2"/>
        <v>40.100000000000009</v>
      </c>
      <c r="H58" s="4">
        <f t="shared" si="3"/>
        <v>8.0200000000000014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4">
        <v>58.3</v>
      </c>
      <c r="F59" s="4">
        <v>98.4</v>
      </c>
      <c r="G59" s="4">
        <f t="shared" si="2"/>
        <v>40.100000000000009</v>
      </c>
      <c r="H59" s="4">
        <f t="shared" si="3"/>
        <v>8.0200000000000014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4">
        <v>58.3</v>
      </c>
      <c r="F60" s="4">
        <v>98.4</v>
      </c>
      <c r="G60" s="4">
        <f t="shared" si="2"/>
        <v>40.100000000000009</v>
      </c>
      <c r="H60" s="4">
        <f t="shared" si="3"/>
        <v>8.0200000000000014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4">
        <v>58.3</v>
      </c>
      <c r="F61" s="4">
        <v>98.4</v>
      </c>
      <c r="G61" s="4">
        <f t="shared" si="2"/>
        <v>40.100000000000009</v>
      </c>
      <c r="H61" s="4">
        <f t="shared" si="3"/>
        <v>8.0200000000000014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4">
        <v>58.3</v>
      </c>
      <c r="F62" s="4">
        <v>98.4</v>
      </c>
      <c r="G62" s="4">
        <f t="shared" si="2"/>
        <v>40.100000000000009</v>
      </c>
      <c r="H62" s="4">
        <f t="shared" si="3"/>
        <v>8.0200000000000014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4">
        <v>58.3</v>
      </c>
      <c r="F63" s="4">
        <v>98.4</v>
      </c>
      <c r="G63" s="4">
        <f t="shared" si="2"/>
        <v>40.100000000000009</v>
      </c>
      <c r="H63" s="4">
        <f t="shared" si="3"/>
        <v>8.0200000000000014</v>
      </c>
      <c r="I63" t="s">
        <v>37</v>
      </c>
      <c r="J63" t="s">
        <v>38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4">
        <v>58.3</v>
      </c>
      <c r="F64" s="4">
        <v>98.4</v>
      </c>
      <c r="G64" s="4">
        <f t="shared" si="2"/>
        <v>40.100000000000009</v>
      </c>
      <c r="H64" s="4">
        <f t="shared" si="3"/>
        <v>8.0200000000000014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4">
        <v>58.3</v>
      </c>
      <c r="F65" s="4">
        <v>98.4</v>
      </c>
      <c r="G65" s="4">
        <f t="shared" si="2"/>
        <v>40.100000000000009</v>
      </c>
      <c r="H65" s="4">
        <f t="shared" si="3"/>
        <v>8.0200000000000014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4">
        <v>58.3</v>
      </c>
      <c r="F66" s="4">
        <v>98.4</v>
      </c>
      <c r="G66" s="4">
        <f t="shared" ref="G66:G97" si="4">F66-E66</f>
        <v>40.100000000000009</v>
      </c>
      <c r="H66" s="4">
        <f t="shared" ref="H66:H97" si="5">IF(F66&gt;50,G66*0.2,G66*0.1)</f>
        <v>8.0200000000000014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4">
        <v>58.3</v>
      </c>
      <c r="F67" s="4">
        <v>98.4</v>
      </c>
      <c r="G67" s="4">
        <f t="shared" si="4"/>
        <v>40.100000000000009</v>
      </c>
      <c r="H67" s="4">
        <f t="shared" si="5"/>
        <v>8.0200000000000014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4">
        <v>58.3</v>
      </c>
      <c r="F68" s="4">
        <v>98.4</v>
      </c>
      <c r="G68" s="4">
        <f t="shared" si="4"/>
        <v>40.100000000000009</v>
      </c>
      <c r="H68" s="4">
        <f t="shared" si="5"/>
        <v>8.0200000000000014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4">
        <v>58.3</v>
      </c>
      <c r="F69" s="4">
        <v>98.4</v>
      </c>
      <c r="G69" s="4">
        <f t="shared" si="4"/>
        <v>40.100000000000009</v>
      </c>
      <c r="H69" s="4">
        <f t="shared" si="5"/>
        <v>8.0200000000000014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4">
        <v>58.3</v>
      </c>
      <c r="F70" s="4">
        <v>98.4</v>
      </c>
      <c r="G70" s="4">
        <f t="shared" si="4"/>
        <v>40.100000000000009</v>
      </c>
      <c r="H70" s="4">
        <f t="shared" si="5"/>
        <v>8.0200000000000014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4">
        <v>58.3</v>
      </c>
      <c r="F71" s="4">
        <v>98.4</v>
      </c>
      <c r="G71" s="4">
        <f t="shared" si="4"/>
        <v>40.100000000000009</v>
      </c>
      <c r="H71" s="4">
        <f t="shared" si="5"/>
        <v>8.0200000000000014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4">
        <v>58.3</v>
      </c>
      <c r="F72" s="4">
        <v>98.4</v>
      </c>
      <c r="G72" s="4">
        <f t="shared" si="4"/>
        <v>40.100000000000009</v>
      </c>
      <c r="H72" s="4">
        <f t="shared" si="5"/>
        <v>8.0200000000000014</v>
      </c>
      <c r="I72" t="s">
        <v>37</v>
      </c>
      <c r="J72" t="s">
        <v>38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4">
        <v>58.3</v>
      </c>
      <c r="F73" s="4">
        <v>98.4</v>
      </c>
      <c r="G73" s="4">
        <f t="shared" si="4"/>
        <v>40.100000000000009</v>
      </c>
      <c r="H73" s="4">
        <f t="shared" si="5"/>
        <v>8.0200000000000014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4">
        <v>58.3</v>
      </c>
      <c r="F74" s="4">
        <v>98.4</v>
      </c>
      <c r="G74" s="4">
        <f t="shared" si="4"/>
        <v>40.100000000000009</v>
      </c>
      <c r="H74" s="4">
        <f t="shared" si="5"/>
        <v>8.0200000000000014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4">
        <v>58.3</v>
      </c>
      <c r="F75" s="4">
        <v>98.4</v>
      </c>
      <c r="G75" s="4">
        <f t="shared" si="4"/>
        <v>40.100000000000009</v>
      </c>
      <c r="H75" s="4">
        <f t="shared" si="5"/>
        <v>8.0200000000000014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4">
        <v>58.3</v>
      </c>
      <c r="F76" s="4">
        <v>98.4</v>
      </c>
      <c r="G76" s="4">
        <f t="shared" si="4"/>
        <v>40.100000000000009</v>
      </c>
      <c r="H76" s="4">
        <f t="shared" si="5"/>
        <v>8.0200000000000014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4">
        <v>58.3</v>
      </c>
      <c r="F77" s="4">
        <v>98.4</v>
      </c>
      <c r="G77" s="4">
        <f t="shared" si="4"/>
        <v>40.100000000000009</v>
      </c>
      <c r="H77" s="4">
        <f t="shared" si="5"/>
        <v>8.0200000000000014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 t="shared" si="4"/>
        <v>40.100000000000009</v>
      </c>
      <c r="H78" s="4">
        <f t="shared" si="5"/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4">
        <v>58.3</v>
      </c>
      <c r="F79" s="4">
        <v>98.4</v>
      </c>
      <c r="G79" s="4">
        <f t="shared" si="4"/>
        <v>40.100000000000009</v>
      </c>
      <c r="H79" s="4">
        <f t="shared" si="5"/>
        <v>8.0200000000000014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4">
        <v>58.3</v>
      </c>
      <c r="F80" s="4">
        <v>98.4</v>
      </c>
      <c r="G80" s="4">
        <f t="shared" si="4"/>
        <v>40.100000000000009</v>
      </c>
      <c r="H80" s="4">
        <f t="shared" si="5"/>
        <v>8.0200000000000014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4">
        <v>58.3</v>
      </c>
      <c r="F81" s="4">
        <v>98.4</v>
      </c>
      <c r="G81" s="4">
        <f t="shared" si="4"/>
        <v>40.100000000000009</v>
      </c>
      <c r="H81" s="4">
        <f t="shared" si="5"/>
        <v>8.0200000000000014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4">
        <v>58.3</v>
      </c>
      <c r="F82" s="4">
        <v>98.4</v>
      </c>
      <c r="G82" s="4">
        <f t="shared" si="4"/>
        <v>40.100000000000009</v>
      </c>
      <c r="H82" s="4">
        <f t="shared" si="5"/>
        <v>8.0200000000000014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4">
        <v>58.3</v>
      </c>
      <c r="F83" s="4">
        <v>98.4</v>
      </c>
      <c r="G83" s="4">
        <f t="shared" si="4"/>
        <v>40.100000000000009</v>
      </c>
      <c r="H83" s="4">
        <f t="shared" si="5"/>
        <v>8.0200000000000014</v>
      </c>
      <c r="I83" t="s">
        <v>37</v>
      </c>
      <c r="J83" t="s">
        <v>38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4">
        <v>58.3</v>
      </c>
      <c r="F84" s="4">
        <v>98.4</v>
      </c>
      <c r="G84" s="4">
        <f t="shared" si="4"/>
        <v>40.100000000000009</v>
      </c>
      <c r="H84" s="4">
        <f t="shared" si="5"/>
        <v>8.0200000000000014</v>
      </c>
      <c r="I84" t="s">
        <v>37</v>
      </c>
      <c r="J84" t="s">
        <v>38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4">
        <v>58.3</v>
      </c>
      <c r="F85" s="4">
        <v>98.4</v>
      </c>
      <c r="G85" s="4">
        <f t="shared" si="4"/>
        <v>40.100000000000009</v>
      </c>
      <c r="H85" s="4">
        <f t="shared" si="5"/>
        <v>8.0200000000000014</v>
      </c>
      <c r="I85" t="s">
        <v>37</v>
      </c>
      <c r="J85" t="s">
        <v>38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 t="shared" si="4"/>
        <v>40.100000000000009</v>
      </c>
      <c r="H86" s="4">
        <f t="shared" si="5"/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4">
        <v>58.3</v>
      </c>
      <c r="F87" s="4">
        <v>98.4</v>
      </c>
      <c r="G87" s="4">
        <f t="shared" si="4"/>
        <v>40.100000000000009</v>
      </c>
      <c r="H87" s="4">
        <f t="shared" si="5"/>
        <v>8.0200000000000014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4">
        <v>58.3</v>
      </c>
      <c r="F88" s="4">
        <v>98.4</v>
      </c>
      <c r="G88" s="4">
        <f t="shared" si="4"/>
        <v>40.100000000000009</v>
      </c>
      <c r="H88" s="4">
        <f t="shared" si="5"/>
        <v>8.0200000000000014</v>
      </c>
      <c r="I88" t="s">
        <v>37</v>
      </c>
      <c r="J88" t="s">
        <v>38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4">
        <v>58.3</v>
      </c>
      <c r="F89" s="4">
        <v>98.4</v>
      </c>
      <c r="G89" s="4">
        <f t="shared" si="4"/>
        <v>40.100000000000009</v>
      </c>
      <c r="H89" s="4">
        <f t="shared" si="5"/>
        <v>8.0200000000000014</v>
      </c>
      <c r="I89" t="s">
        <v>37</v>
      </c>
      <c r="J89" t="s">
        <v>38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4">
        <v>58.3</v>
      </c>
      <c r="F90" s="4">
        <v>98.4</v>
      </c>
      <c r="G90" s="4">
        <f t="shared" si="4"/>
        <v>40.100000000000009</v>
      </c>
      <c r="H90" s="4">
        <f t="shared" si="5"/>
        <v>8.0200000000000014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4">
        <v>58.3</v>
      </c>
      <c r="F91" s="4">
        <v>98.4</v>
      </c>
      <c r="G91" s="4">
        <f t="shared" si="4"/>
        <v>40.100000000000009</v>
      </c>
      <c r="H91" s="4">
        <f t="shared" si="5"/>
        <v>8.0200000000000014</v>
      </c>
      <c r="I91" t="s">
        <v>37</v>
      </c>
      <c r="J91" t="s">
        <v>38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4">
        <v>58.3</v>
      </c>
      <c r="F92" s="4">
        <v>98.4</v>
      </c>
      <c r="G92" s="4">
        <f t="shared" si="4"/>
        <v>40.100000000000009</v>
      </c>
      <c r="H92" s="4">
        <f t="shared" si="5"/>
        <v>8.0200000000000014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4">
        <v>58.3</v>
      </c>
      <c r="F93" s="4">
        <v>98.4</v>
      </c>
      <c r="G93" s="4">
        <f t="shared" si="4"/>
        <v>40.100000000000009</v>
      </c>
      <c r="H93" s="4">
        <f t="shared" si="5"/>
        <v>8.0200000000000014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4">
        <v>58.3</v>
      </c>
      <c r="F94" s="4">
        <v>98.4</v>
      </c>
      <c r="G94" s="4">
        <f t="shared" si="4"/>
        <v>40.100000000000009</v>
      </c>
      <c r="H94" s="4">
        <f t="shared" si="5"/>
        <v>8.0200000000000014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4">
        <v>58.3</v>
      </c>
      <c r="F95" s="4">
        <v>98.4</v>
      </c>
      <c r="G95" s="4">
        <f t="shared" si="4"/>
        <v>40.100000000000009</v>
      </c>
      <c r="H95" s="4">
        <f t="shared" si="5"/>
        <v>8.0200000000000014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4">
        <v>58.3</v>
      </c>
      <c r="F96" s="4">
        <v>98.4</v>
      </c>
      <c r="G96" s="4">
        <f t="shared" si="4"/>
        <v>40.100000000000009</v>
      </c>
      <c r="H96" s="4">
        <f t="shared" si="5"/>
        <v>8.0200000000000014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4">
        <v>58.3</v>
      </c>
      <c r="F97" s="4">
        <v>98.4</v>
      </c>
      <c r="G97" s="4">
        <f t="shared" si="4"/>
        <v>40.100000000000009</v>
      </c>
      <c r="H97" s="4">
        <f t="shared" si="5"/>
        <v>8.0200000000000014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4">
        <v>58.3</v>
      </c>
      <c r="F98" s="4">
        <v>98.4</v>
      </c>
      <c r="G98" s="4">
        <f t="shared" ref="G98:G129" si="6">F98-E98</f>
        <v>40.100000000000009</v>
      </c>
      <c r="H98" s="4">
        <f t="shared" ref="H98:H129" si="7">IF(F98&gt;50,G98*0.2,G98*0.1)</f>
        <v>8.0200000000000014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4">
        <v>58.3</v>
      </c>
      <c r="F99" s="4">
        <v>98.4</v>
      </c>
      <c r="G99" s="4">
        <f t="shared" si="6"/>
        <v>40.100000000000009</v>
      </c>
      <c r="H99" s="4">
        <f t="shared" si="7"/>
        <v>8.0200000000000014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4">
        <v>58.3</v>
      </c>
      <c r="F100" s="4">
        <v>98.4</v>
      </c>
      <c r="G100" s="4">
        <f t="shared" si="6"/>
        <v>40.100000000000009</v>
      </c>
      <c r="H100" s="4">
        <f t="shared" si="7"/>
        <v>8.0200000000000014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4">
        <v>58.3</v>
      </c>
      <c r="F101" s="4">
        <v>98.4</v>
      </c>
      <c r="G101" s="4">
        <f t="shared" si="6"/>
        <v>40.100000000000009</v>
      </c>
      <c r="H101" s="4">
        <f t="shared" si="7"/>
        <v>8.0200000000000014</v>
      </c>
      <c r="I101" t="s">
        <v>37</v>
      </c>
      <c r="J101" t="s">
        <v>38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4">
        <v>58.3</v>
      </c>
      <c r="F102" s="4">
        <v>98.4</v>
      </c>
      <c r="G102" s="4">
        <f t="shared" si="6"/>
        <v>40.100000000000009</v>
      </c>
      <c r="H102" s="4">
        <f t="shared" si="7"/>
        <v>8.0200000000000014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4">
        <v>58.3</v>
      </c>
      <c r="F103" s="4">
        <v>98.4</v>
      </c>
      <c r="G103" s="4">
        <f t="shared" si="6"/>
        <v>40.100000000000009</v>
      </c>
      <c r="H103" s="4">
        <f t="shared" si="7"/>
        <v>8.0200000000000014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4">
        <v>58.3</v>
      </c>
      <c r="F104" s="4">
        <v>98.4</v>
      </c>
      <c r="G104" s="4">
        <f t="shared" si="6"/>
        <v>40.100000000000009</v>
      </c>
      <c r="H104" s="4">
        <f t="shared" si="7"/>
        <v>8.0200000000000014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4">
        <v>58.3</v>
      </c>
      <c r="F105" s="4">
        <v>98.4</v>
      </c>
      <c r="G105" s="4">
        <f t="shared" si="6"/>
        <v>40.100000000000009</v>
      </c>
      <c r="H105" s="4">
        <f t="shared" si="7"/>
        <v>8.0200000000000014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4">
        <v>58.3</v>
      </c>
      <c r="F106" s="4">
        <v>98.4</v>
      </c>
      <c r="G106" s="4">
        <f t="shared" si="6"/>
        <v>40.100000000000009</v>
      </c>
      <c r="H106" s="4">
        <f t="shared" si="7"/>
        <v>8.0200000000000014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 t="shared" si="6"/>
        <v>40.100000000000009</v>
      </c>
      <c r="H107" s="4">
        <f t="shared" si="7"/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4">
        <v>58.3</v>
      </c>
      <c r="F108" s="4">
        <v>98.4</v>
      </c>
      <c r="G108" s="4">
        <f t="shared" si="6"/>
        <v>40.100000000000009</v>
      </c>
      <c r="H108" s="4">
        <f t="shared" si="7"/>
        <v>8.0200000000000014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 t="shared" si="6"/>
        <v>40.100000000000009</v>
      </c>
      <c r="H109" s="4">
        <f t="shared" si="7"/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4">
        <v>58.3</v>
      </c>
      <c r="F110" s="4">
        <v>98.4</v>
      </c>
      <c r="G110" s="4">
        <f t="shared" si="6"/>
        <v>40.100000000000009</v>
      </c>
      <c r="H110" s="4">
        <f t="shared" si="7"/>
        <v>8.0200000000000014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4">
        <v>58.3</v>
      </c>
      <c r="F111" s="4">
        <v>98.4</v>
      </c>
      <c r="G111" s="4">
        <f t="shared" si="6"/>
        <v>40.100000000000009</v>
      </c>
      <c r="H111" s="4">
        <f t="shared" si="7"/>
        <v>8.0200000000000014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4">
        <v>58.3</v>
      </c>
      <c r="F112" s="4">
        <v>98.4</v>
      </c>
      <c r="G112" s="4">
        <f t="shared" si="6"/>
        <v>40.100000000000009</v>
      </c>
      <c r="H112" s="4">
        <f t="shared" si="7"/>
        <v>8.0200000000000014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4">
        <v>58.3</v>
      </c>
      <c r="F113" s="4">
        <v>98.4</v>
      </c>
      <c r="G113" s="4">
        <f t="shared" si="6"/>
        <v>40.100000000000009</v>
      </c>
      <c r="H113" s="4">
        <f t="shared" si="7"/>
        <v>8.0200000000000014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 t="shared" si="6"/>
        <v>40.100000000000009</v>
      </c>
      <c r="H114" s="4">
        <f t="shared" si="7"/>
        <v>8.0200000000000014</v>
      </c>
      <c r="I114" t="s">
        <v>37</v>
      </c>
      <c r="J114" t="s">
        <v>38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4">
        <v>58.3</v>
      </c>
      <c r="F115" s="4">
        <v>98.4</v>
      </c>
      <c r="G115" s="4">
        <f t="shared" si="6"/>
        <v>40.100000000000009</v>
      </c>
      <c r="H115" s="4">
        <f t="shared" si="7"/>
        <v>8.0200000000000014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4">
        <v>58.3</v>
      </c>
      <c r="F116" s="4">
        <v>98.4</v>
      </c>
      <c r="G116" s="4">
        <f t="shared" si="6"/>
        <v>40.100000000000009</v>
      </c>
      <c r="H116" s="4">
        <f t="shared" si="7"/>
        <v>8.0200000000000014</v>
      </c>
      <c r="I116" t="s">
        <v>37</v>
      </c>
      <c r="J116" t="s">
        <v>38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4">
        <v>58.3</v>
      </c>
      <c r="F117" s="4">
        <v>98.4</v>
      </c>
      <c r="G117" s="4">
        <f t="shared" si="6"/>
        <v>40.100000000000009</v>
      </c>
      <c r="H117" s="4">
        <f t="shared" si="7"/>
        <v>8.0200000000000014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4">
        <v>58.3</v>
      </c>
      <c r="F118" s="4">
        <v>98.4</v>
      </c>
      <c r="G118" s="4">
        <f t="shared" si="6"/>
        <v>40.100000000000009</v>
      </c>
      <c r="H118" s="4">
        <f t="shared" si="7"/>
        <v>8.0200000000000014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 t="shared" si="6"/>
        <v>40.100000000000009</v>
      </c>
      <c r="H119" s="4">
        <f t="shared" si="7"/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4">
        <v>58.3</v>
      </c>
      <c r="F120" s="4">
        <v>98.4</v>
      </c>
      <c r="G120" s="4">
        <f t="shared" si="6"/>
        <v>40.100000000000009</v>
      </c>
      <c r="H120" s="4">
        <f t="shared" si="7"/>
        <v>8.0200000000000014</v>
      </c>
      <c r="I120" t="s">
        <v>37</v>
      </c>
      <c r="J120" t="s">
        <v>38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4">
        <v>58.3</v>
      </c>
      <c r="F121" s="4">
        <v>98.4</v>
      </c>
      <c r="G121" s="4">
        <f t="shared" si="6"/>
        <v>40.100000000000009</v>
      </c>
      <c r="H121" s="4">
        <f t="shared" si="7"/>
        <v>8.0200000000000014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4">
        <v>58.3</v>
      </c>
      <c r="F122" s="4">
        <v>98.4</v>
      </c>
      <c r="G122" s="4">
        <f t="shared" si="6"/>
        <v>40.100000000000009</v>
      </c>
      <c r="H122" s="4">
        <f t="shared" si="7"/>
        <v>8.0200000000000014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4">
        <v>58.3</v>
      </c>
      <c r="F123" s="4">
        <v>98.4</v>
      </c>
      <c r="G123" s="4">
        <f t="shared" si="6"/>
        <v>40.100000000000009</v>
      </c>
      <c r="H123" s="4">
        <f t="shared" si="7"/>
        <v>8.0200000000000014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 t="shared" si="6"/>
        <v>40.100000000000009</v>
      </c>
      <c r="H124" s="4">
        <f t="shared" si="7"/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4">
        <v>58.3</v>
      </c>
      <c r="F125" s="4">
        <v>98.4</v>
      </c>
      <c r="G125" s="4">
        <f t="shared" si="6"/>
        <v>40.100000000000009</v>
      </c>
      <c r="H125" s="4">
        <f t="shared" si="7"/>
        <v>8.0200000000000014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4">
        <v>58.3</v>
      </c>
      <c r="F126" s="4">
        <v>98.4</v>
      </c>
      <c r="G126" s="4">
        <f t="shared" si="6"/>
        <v>40.100000000000009</v>
      </c>
      <c r="H126" s="4">
        <f t="shared" si="7"/>
        <v>8.0200000000000014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4">
        <v>58.3</v>
      </c>
      <c r="F127" s="4">
        <v>98.4</v>
      </c>
      <c r="G127" s="4">
        <f t="shared" si="6"/>
        <v>40.100000000000009</v>
      </c>
      <c r="H127" s="4">
        <f t="shared" si="7"/>
        <v>8.0200000000000014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4">
        <v>58.3</v>
      </c>
      <c r="F128" s="4">
        <v>98.4</v>
      </c>
      <c r="G128" s="4">
        <f t="shared" si="6"/>
        <v>40.100000000000009</v>
      </c>
      <c r="H128" s="4">
        <f t="shared" si="7"/>
        <v>8.0200000000000014</v>
      </c>
      <c r="I128" t="s">
        <v>37</v>
      </c>
      <c r="J128" t="s">
        <v>38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4">
        <v>58.3</v>
      </c>
      <c r="F129" s="4">
        <v>98.4</v>
      </c>
      <c r="G129" s="4">
        <f t="shared" si="6"/>
        <v>40.100000000000009</v>
      </c>
      <c r="H129" s="4">
        <f t="shared" si="7"/>
        <v>8.0200000000000014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 t="shared" ref="G130:G161" si="8">F130-E130</f>
        <v>40.100000000000009</v>
      </c>
      <c r="H130" s="4">
        <f t="shared" ref="H130:H161" si="9">IF(F130&gt;50,G130*0.2,G130*0.1)</f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4">
        <v>58.3</v>
      </c>
      <c r="F131" s="4">
        <v>98.4</v>
      </c>
      <c r="G131" s="4">
        <f t="shared" si="8"/>
        <v>40.100000000000009</v>
      </c>
      <c r="H131" s="4">
        <f t="shared" si="9"/>
        <v>8.0200000000000014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4">
        <v>58.3</v>
      </c>
      <c r="F132" s="4">
        <v>98.4</v>
      </c>
      <c r="G132" s="4">
        <f t="shared" si="8"/>
        <v>40.100000000000009</v>
      </c>
      <c r="H132" s="4">
        <f t="shared" si="9"/>
        <v>8.0200000000000014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4">
        <v>58.3</v>
      </c>
      <c r="F133" s="4">
        <v>98.4</v>
      </c>
      <c r="G133" s="4">
        <f t="shared" si="8"/>
        <v>40.100000000000009</v>
      </c>
      <c r="H133" s="4">
        <f t="shared" si="9"/>
        <v>8.0200000000000014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 t="shared" si="8"/>
        <v>40.100000000000009</v>
      </c>
      <c r="H134" s="4">
        <f t="shared" si="9"/>
        <v>8.0200000000000014</v>
      </c>
      <c r="I134" t="s">
        <v>37</v>
      </c>
      <c r="J134" t="s">
        <v>38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 t="shared" si="8"/>
        <v>40.100000000000009</v>
      </c>
      <c r="H135" s="4">
        <f t="shared" si="9"/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4">
        <v>58.3</v>
      </c>
      <c r="F136" s="4">
        <v>98.4</v>
      </c>
      <c r="G136" s="4">
        <f t="shared" si="8"/>
        <v>40.100000000000009</v>
      </c>
      <c r="H136" s="4">
        <f t="shared" si="9"/>
        <v>8.0200000000000014</v>
      </c>
      <c r="I136" t="s">
        <v>37</v>
      </c>
      <c r="J136" t="s">
        <v>38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4">
        <v>58.3</v>
      </c>
      <c r="F137" s="4">
        <v>98.4</v>
      </c>
      <c r="G137" s="4">
        <f t="shared" si="8"/>
        <v>40.100000000000009</v>
      </c>
      <c r="H137" s="4">
        <f t="shared" si="9"/>
        <v>8.0200000000000014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 t="shared" si="8"/>
        <v>40.100000000000009</v>
      </c>
      <c r="H138" s="4">
        <f t="shared" si="9"/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4">
        <v>58.3</v>
      </c>
      <c r="F139" s="4">
        <v>98.4</v>
      </c>
      <c r="G139" s="4">
        <f t="shared" si="8"/>
        <v>40.100000000000009</v>
      </c>
      <c r="H139" s="4">
        <f t="shared" si="9"/>
        <v>8.0200000000000014</v>
      </c>
      <c r="I139" t="s">
        <v>37</v>
      </c>
      <c r="J139" t="s">
        <v>38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4">
        <v>58.3</v>
      </c>
      <c r="F140" s="4">
        <v>98.4</v>
      </c>
      <c r="G140" s="4">
        <f t="shared" si="8"/>
        <v>40.100000000000009</v>
      </c>
      <c r="H140" s="4">
        <f t="shared" si="9"/>
        <v>8.0200000000000014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4">
        <v>58.3</v>
      </c>
      <c r="F141" s="4">
        <v>98.4</v>
      </c>
      <c r="G141" s="4">
        <f t="shared" si="8"/>
        <v>40.100000000000009</v>
      </c>
      <c r="H141" s="4">
        <f t="shared" si="9"/>
        <v>8.0200000000000014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4">
        <v>58.3</v>
      </c>
      <c r="F142" s="4">
        <v>98.4</v>
      </c>
      <c r="G142" s="4">
        <f t="shared" si="8"/>
        <v>40.100000000000009</v>
      </c>
      <c r="H142" s="4">
        <f t="shared" si="9"/>
        <v>8.0200000000000014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4">
        <v>58.3</v>
      </c>
      <c r="F143" s="4">
        <v>98.4</v>
      </c>
      <c r="G143" s="4">
        <f t="shared" si="8"/>
        <v>40.100000000000009</v>
      </c>
      <c r="H143" s="4">
        <f t="shared" si="9"/>
        <v>8.0200000000000014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 t="shared" si="8"/>
        <v>40.100000000000009</v>
      </c>
      <c r="H144" s="4">
        <f t="shared" si="9"/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4">
        <v>58.3</v>
      </c>
      <c r="F145" s="4">
        <v>98.4</v>
      </c>
      <c r="G145" s="4">
        <f t="shared" si="8"/>
        <v>40.100000000000009</v>
      </c>
      <c r="H145" s="4">
        <f t="shared" si="9"/>
        <v>8.0200000000000014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4">
        <v>58.3</v>
      </c>
      <c r="F146" s="4">
        <v>98.4</v>
      </c>
      <c r="G146" s="4">
        <f t="shared" si="8"/>
        <v>40.100000000000009</v>
      </c>
      <c r="H146" s="4">
        <f t="shared" si="9"/>
        <v>8.0200000000000014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4">
        <v>58.3</v>
      </c>
      <c r="F147" s="4">
        <v>98.4</v>
      </c>
      <c r="G147" s="4">
        <f t="shared" si="8"/>
        <v>40.100000000000009</v>
      </c>
      <c r="H147" s="4">
        <f t="shared" si="9"/>
        <v>8.0200000000000014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 t="shared" si="8"/>
        <v>40.100000000000009</v>
      </c>
      <c r="H148" s="4">
        <f t="shared" si="9"/>
        <v>8.0200000000000014</v>
      </c>
      <c r="I148" t="s">
        <v>37</v>
      </c>
      <c r="J148" t="s">
        <v>38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4">
        <v>58.3</v>
      </c>
      <c r="F149" s="4">
        <v>98.4</v>
      </c>
      <c r="G149" s="4">
        <f t="shared" si="8"/>
        <v>40.100000000000009</v>
      </c>
      <c r="H149" s="4">
        <f t="shared" si="9"/>
        <v>8.0200000000000014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4">
        <v>58.3</v>
      </c>
      <c r="F150" s="4">
        <v>98.4</v>
      </c>
      <c r="G150" s="4">
        <f t="shared" si="8"/>
        <v>40.100000000000009</v>
      </c>
      <c r="H150" s="4">
        <f t="shared" si="9"/>
        <v>8.0200000000000014</v>
      </c>
      <c r="I150" t="s">
        <v>37</v>
      </c>
      <c r="J150" t="s">
        <v>38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4">
        <v>58.3</v>
      </c>
      <c r="F151" s="4">
        <v>98.4</v>
      </c>
      <c r="G151" s="4">
        <f t="shared" si="8"/>
        <v>40.100000000000009</v>
      </c>
      <c r="H151" s="4">
        <f t="shared" si="9"/>
        <v>8.0200000000000014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4">
        <v>58.3</v>
      </c>
      <c r="F152" s="4">
        <v>98.4</v>
      </c>
      <c r="G152" s="4">
        <f t="shared" si="8"/>
        <v>40.100000000000009</v>
      </c>
      <c r="H152" s="4">
        <f t="shared" si="9"/>
        <v>8.0200000000000014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4">
        <v>58.3</v>
      </c>
      <c r="F153" s="4">
        <v>98.4</v>
      </c>
      <c r="G153" s="4">
        <f t="shared" si="8"/>
        <v>40.100000000000009</v>
      </c>
      <c r="H153" s="4">
        <f t="shared" si="9"/>
        <v>8.0200000000000014</v>
      </c>
      <c r="I153" t="s">
        <v>37</v>
      </c>
      <c r="J153" t="s">
        <v>38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4">
        <v>58.3</v>
      </c>
      <c r="F154" s="4">
        <v>98.4</v>
      </c>
      <c r="G154" s="4">
        <f t="shared" si="8"/>
        <v>40.100000000000009</v>
      </c>
      <c r="H154" s="4">
        <f t="shared" si="9"/>
        <v>8.0200000000000014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 t="shared" si="8"/>
        <v>40.100000000000009</v>
      </c>
      <c r="H155" s="4">
        <f t="shared" si="9"/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4">
        <v>58.3</v>
      </c>
      <c r="F156" s="4">
        <v>98.4</v>
      </c>
      <c r="G156" s="4">
        <f t="shared" si="8"/>
        <v>40.100000000000009</v>
      </c>
      <c r="H156" s="4">
        <f t="shared" si="9"/>
        <v>8.0200000000000014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4">
        <v>58.3</v>
      </c>
      <c r="F157" s="4">
        <v>98.4</v>
      </c>
      <c r="G157" s="4">
        <f t="shared" si="8"/>
        <v>40.100000000000009</v>
      </c>
      <c r="H157" s="4">
        <f t="shared" si="9"/>
        <v>8.0200000000000014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4">
        <v>58.3</v>
      </c>
      <c r="F158" s="4">
        <v>98.4</v>
      </c>
      <c r="G158" s="4">
        <f t="shared" si="8"/>
        <v>40.100000000000009</v>
      </c>
      <c r="H158" s="4">
        <f t="shared" si="9"/>
        <v>8.0200000000000014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4">
        <v>58.3</v>
      </c>
      <c r="F159" s="4">
        <v>98.4</v>
      </c>
      <c r="G159" s="4">
        <f t="shared" si="8"/>
        <v>40.100000000000009</v>
      </c>
      <c r="H159" s="4">
        <f t="shared" si="9"/>
        <v>8.0200000000000014</v>
      </c>
      <c r="I159" t="s">
        <v>37</v>
      </c>
      <c r="J159" t="s">
        <v>38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4">
        <v>58.3</v>
      </c>
      <c r="F160" s="4">
        <v>98.4</v>
      </c>
      <c r="G160" s="4">
        <f t="shared" si="8"/>
        <v>40.100000000000009</v>
      </c>
      <c r="H160" s="4">
        <f t="shared" si="9"/>
        <v>8.0200000000000014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 t="shared" si="8"/>
        <v>40.100000000000009</v>
      </c>
      <c r="H161" s="4">
        <f t="shared" si="9"/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4">
        <v>58.3</v>
      </c>
      <c r="F162" s="4">
        <v>98.4</v>
      </c>
      <c r="G162" s="4">
        <f t="shared" ref="G162:G193" si="10">F162-E162</f>
        <v>40.100000000000009</v>
      </c>
      <c r="H162" s="4">
        <f t="shared" ref="H162:H193" si="11">IF(F162&gt;50,G162*0.2,G162*0.1)</f>
        <v>8.0200000000000014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4">
        <v>58.3</v>
      </c>
      <c r="F163" s="4">
        <v>98.4</v>
      </c>
      <c r="G163" s="4">
        <f t="shared" si="10"/>
        <v>40.100000000000009</v>
      </c>
      <c r="H163" s="4">
        <f t="shared" si="11"/>
        <v>8.0200000000000014</v>
      </c>
      <c r="I163" t="s">
        <v>37</v>
      </c>
      <c r="J163" t="s">
        <v>38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4">
        <v>58.3</v>
      </c>
      <c r="F164" s="4">
        <v>98.4</v>
      </c>
      <c r="G164" s="4">
        <f t="shared" si="10"/>
        <v>40.100000000000009</v>
      </c>
      <c r="H164" s="4">
        <f t="shared" si="11"/>
        <v>8.0200000000000014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 t="shared" si="10"/>
        <v>40.100000000000009</v>
      </c>
      <c r="H165" s="4">
        <f t="shared" si="11"/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 t="shared" si="10"/>
        <v>40.100000000000009</v>
      </c>
      <c r="H166" s="4">
        <f t="shared" si="11"/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4">
        <v>58.3</v>
      </c>
      <c r="F167" s="4">
        <v>98.4</v>
      </c>
      <c r="G167" s="4">
        <f t="shared" si="10"/>
        <v>40.100000000000009</v>
      </c>
      <c r="H167" s="4">
        <f t="shared" si="11"/>
        <v>8.0200000000000014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4">
        <v>58.3</v>
      </c>
      <c r="F168" s="4">
        <v>98.4</v>
      </c>
      <c r="G168" s="4">
        <f t="shared" si="10"/>
        <v>40.100000000000009</v>
      </c>
      <c r="H168" s="4">
        <f t="shared" si="11"/>
        <v>8.0200000000000014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 t="shared" si="10"/>
        <v>40.100000000000009</v>
      </c>
      <c r="H169" s="4">
        <f t="shared" si="11"/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4">
        <v>58.3</v>
      </c>
      <c r="F170" s="4">
        <v>98.4</v>
      </c>
      <c r="G170" s="4">
        <f t="shared" si="10"/>
        <v>40.100000000000009</v>
      </c>
      <c r="H170" s="4">
        <f t="shared" si="11"/>
        <v>8.0200000000000014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4">
        <v>58.3</v>
      </c>
      <c r="F171" s="4">
        <v>98.4</v>
      </c>
      <c r="G171" s="4">
        <f t="shared" si="10"/>
        <v>40.100000000000009</v>
      </c>
      <c r="H171" s="4">
        <f t="shared" si="11"/>
        <v>8.0200000000000014</v>
      </c>
      <c r="I171" t="s">
        <v>37</v>
      </c>
      <c r="J171" t="s">
        <v>38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4">
        <v>58.3</v>
      </c>
      <c r="F172" s="4">
        <v>98.4</v>
      </c>
      <c r="G172" s="4">
        <f t="shared" si="10"/>
        <v>40.100000000000009</v>
      </c>
      <c r="H172" s="4">
        <f t="shared" si="11"/>
        <v>8.0200000000000014</v>
      </c>
      <c r="I172" t="s">
        <v>39</v>
      </c>
      <c r="J172" t="s">
        <v>40</v>
      </c>
      <c r="K172" t="s">
        <v>17</v>
      </c>
    </row>
    <row r="174" spans="1:11">
      <c r="A174" s="1" t="s">
        <v>47</v>
      </c>
      <c r="F174" s="4">
        <f>SUM(F2:F172)</f>
        <v>16826.399999999965</v>
      </c>
    </row>
    <row r="175" spans="1:11">
      <c r="A175" s="1" t="s">
        <v>48</v>
      </c>
      <c r="F175" s="4">
        <f>SUMIF(F2:F172,"&gt;50")</f>
        <v>16826.399999999965</v>
      </c>
    </row>
    <row r="176" spans="1:11">
      <c r="A176" s="1" t="s">
        <v>49</v>
      </c>
      <c r="F176" s="4">
        <f>SUMIF(F2:F172,"&lt;50")</f>
        <v>0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Data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A0A8-31AA-40E2-905D-CEFEF0B988FF}">
  <dimension ref="A3:B8"/>
  <sheetViews>
    <sheetView workbookViewId="0">
      <selection activeCell="A4" sqref="A4:B7"/>
    </sheetView>
  </sheetViews>
  <sheetFormatPr defaultRowHeight="15.75"/>
  <cols>
    <col min="1" max="1" width="12.125" bestFit="1" customWidth="1"/>
    <col min="2" max="2" width="14.875" bestFit="1" customWidth="1"/>
  </cols>
  <sheetData>
    <row r="3" spans="1:2">
      <c r="A3" s="5" t="s">
        <v>50</v>
      </c>
      <c r="B3" t="s">
        <v>52</v>
      </c>
    </row>
    <row r="4" spans="1:2">
      <c r="A4" s="6" t="s">
        <v>38</v>
      </c>
      <c r="B4" s="7">
        <v>6003.5</v>
      </c>
    </row>
    <row r="5" spans="1:2">
      <c r="A5" s="6" t="s">
        <v>40</v>
      </c>
      <c r="B5" s="7">
        <v>2410.7000000000003</v>
      </c>
    </row>
    <row r="6" spans="1:2">
      <c r="A6" s="6" t="s">
        <v>44</v>
      </c>
      <c r="B6" s="7">
        <v>3035.3</v>
      </c>
    </row>
    <row r="7" spans="1:2">
      <c r="A7" s="6" t="s">
        <v>42</v>
      </c>
      <c r="B7" s="7">
        <v>5661.0999999999985</v>
      </c>
    </row>
    <row r="8" spans="1:2">
      <c r="A8" s="6" t="s">
        <v>51</v>
      </c>
      <c r="B8" s="7">
        <v>17110.599999999999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Pie shart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Jose</cp:lastModifiedBy>
  <dcterms:created xsi:type="dcterms:W3CDTF">2014-06-11T22:14:31Z</dcterms:created>
  <dcterms:modified xsi:type="dcterms:W3CDTF">2021-07-04T16:22:45Z</dcterms:modified>
</cp:coreProperties>
</file>