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L6" i="1"/>
  <c r="L7" i="1"/>
  <c r="L8" i="1"/>
  <c r="L10" i="1"/>
  <c r="L11" i="1"/>
  <c r="L12" i="1"/>
  <c r="J6" i="1"/>
  <c r="J7" i="1"/>
  <c r="J8" i="1"/>
  <c r="J9" i="1"/>
  <c r="J10" i="1"/>
  <c r="J11" i="1"/>
  <c r="J12" i="1"/>
  <c r="J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5" i="1"/>
  <c r="I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5" i="1"/>
  <c r="E5" i="1" s="1"/>
  <c r="L9" i="1" l="1"/>
  <c r="L5" i="1"/>
</calcChain>
</file>

<file path=xl/sharedStrings.xml><?xml version="1.0" encoding="utf-8"?>
<sst xmlns="http://schemas.openxmlformats.org/spreadsheetml/2006/main" count="20" uniqueCount="20">
  <si>
    <t>Parameter</t>
  </si>
  <si>
    <t>Sensitivity</t>
  </si>
  <si>
    <t>Elasticity</t>
  </si>
  <si>
    <t>δλ</t>
  </si>
  <si>
    <r>
      <t>δ</t>
    </r>
    <r>
      <rPr>
        <i/>
        <sz val="11"/>
        <color theme="1"/>
        <rFont val="Calibri"/>
        <family val="2"/>
      </rPr>
      <t>a</t>
    </r>
    <r>
      <rPr>
        <vertAlign val="subscript"/>
        <sz val="11"/>
        <color theme="1"/>
        <rFont val="Calibri"/>
        <family val="2"/>
      </rPr>
      <t>ij</t>
    </r>
  </si>
  <si>
    <t>δλ/λ</t>
  </si>
  <si>
    <t>δaij/aij</t>
  </si>
  <si>
    <r>
      <t>F</t>
    </r>
    <r>
      <rPr>
        <vertAlign val="subscript"/>
        <sz val="11"/>
        <color theme="1"/>
        <rFont val="Calibri"/>
        <family val="2"/>
        <scheme val="minor"/>
      </rPr>
      <t>0</t>
    </r>
  </si>
  <si>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P</t>
    </r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</si>
  <si>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</si>
  <si>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</si>
  <si>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</si>
  <si>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3+</t>
    </r>
  </si>
  <si>
    <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</si>
  <si>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scheme val="minor"/>
      </rPr>
      <t>3+</t>
    </r>
  </si>
  <si>
    <r>
      <t>Original Lambda (</t>
    </r>
    <r>
      <rPr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  <scheme val="minor"/>
      </rPr>
      <t>)</t>
    </r>
  </si>
  <si>
    <r>
      <t>λ given δ</t>
    </r>
    <r>
      <rPr>
        <i/>
        <sz val="11"/>
        <color theme="1"/>
        <rFont val="Calibri"/>
        <family val="2"/>
      </rPr>
      <t>a</t>
    </r>
    <r>
      <rPr>
        <vertAlign val="subscript"/>
        <sz val="11"/>
        <color theme="1"/>
        <rFont val="Calibri"/>
        <family val="2"/>
      </rPr>
      <t>ij</t>
    </r>
  </si>
  <si>
    <r>
      <t xml:space="preserve"> </t>
    </r>
    <r>
      <rPr>
        <sz val="11"/>
        <color theme="1"/>
        <rFont val="Calibri"/>
        <family val="2"/>
      </rPr>
      <t xml:space="preserve">Matrix element </t>
    </r>
    <r>
      <rPr>
        <i/>
        <sz val="11"/>
        <color theme="1"/>
        <rFont val="Calibri"/>
        <family val="2"/>
      </rPr>
      <t>a</t>
    </r>
    <r>
      <rPr>
        <vertAlign val="subscript"/>
        <sz val="11"/>
        <color theme="1"/>
        <rFont val="Calibri"/>
        <family val="2"/>
      </rPr>
      <t>ij</t>
    </r>
  </si>
  <si>
    <t>Reduced aij</t>
  </si>
  <si>
    <t>Using elasticity calculation from Ellner and Guckenheimer (2006; pp 53, eq 2.37)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</si>
</sst>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"/>
  <sheetViews>
    <sheetView tabSelected="1" workbookViewId="0">
      <selection activeCell="K6" sqref="K6"/>
    </sheetView>
  </sheetViews>
  <sheetFormatPr defaultRowHeight="14.4" x14ac:dyDescent="0.3"/>
  <cols>
    <col min="2" max="13" width="12.21875" customWidth="1"/>
  </cols>
  <sheetData>
    <row r="2" spans="2:13" x14ac:dyDescent="0.3">
      <c r="B2" t="s">
        <v>19</v>
      </c>
    </row>
    <row r="4" spans="2:13" ht="30" x14ac:dyDescent="0.35">
      <c r="B4" s="4" t="s">
        <v>0</v>
      </c>
      <c r="C4" s="5" t="s">
        <v>17</v>
      </c>
      <c r="D4" s="4" t="s">
        <v>18</v>
      </c>
      <c r="E4" s="6" t="s">
        <v>4</v>
      </c>
      <c r="F4" s="4" t="s">
        <v>15</v>
      </c>
      <c r="G4" s="6" t="s">
        <v>16</v>
      </c>
      <c r="H4" s="6" t="s">
        <v>3</v>
      </c>
      <c r="I4" s="6" t="s">
        <v>5</v>
      </c>
      <c r="J4" s="6" t="s">
        <v>6</v>
      </c>
      <c r="K4" s="4" t="s">
        <v>1</v>
      </c>
      <c r="L4" s="4" t="s">
        <v>2</v>
      </c>
      <c r="M4" s="1"/>
    </row>
    <row r="5" spans="2:13" ht="15.6" x14ac:dyDescent="0.35">
      <c r="B5" t="s">
        <v>7</v>
      </c>
      <c r="C5">
        <v>0.193</v>
      </c>
      <c r="D5">
        <f>C5*0.9</f>
        <v>0.17370000000000002</v>
      </c>
      <c r="E5">
        <f>C5-D5</f>
        <v>1.9299999999999984E-2</v>
      </c>
      <c r="F5">
        <v>1.0003599999999999</v>
      </c>
      <c r="G5">
        <v>0.99635099999999999</v>
      </c>
      <c r="H5">
        <f>F5-G5</f>
        <v>4.0089999999999293E-3</v>
      </c>
      <c r="I5">
        <f>H5/F5</f>
        <v>4.0075572793793531E-3</v>
      </c>
      <c r="J5">
        <f>E5/C5</f>
        <v>9.9999999999999908E-2</v>
      </c>
      <c r="K5">
        <f>(F5-G5)/(C5-D5)</f>
        <v>0.20772020725388252</v>
      </c>
      <c r="L5">
        <f>(C5*H5)/(F5*E5)</f>
        <v>4.0075572793793562E-2</v>
      </c>
    </row>
    <row r="6" spans="2:13" ht="15.6" x14ac:dyDescent="0.35">
      <c r="B6" t="s">
        <v>10</v>
      </c>
      <c r="C6">
        <v>0.33600000000000002</v>
      </c>
      <c r="D6">
        <f t="shared" ref="D6:D12" si="0">C6*0.9</f>
        <v>0.3024</v>
      </c>
      <c r="E6">
        <f t="shared" ref="E6:E12" si="1">C6-D6</f>
        <v>3.3600000000000019E-2</v>
      </c>
      <c r="F6">
        <v>1.0003599999999999</v>
      </c>
      <c r="G6">
        <v>0.99690999999999996</v>
      </c>
      <c r="H6">
        <f t="shared" ref="H6:H12" si="2">F6-G6</f>
        <v>3.4499999999999531E-3</v>
      </c>
      <c r="I6">
        <f t="shared" ref="I6:I12" si="3">H6/F6</f>
        <v>3.448758446959048E-3</v>
      </c>
      <c r="J6">
        <f t="shared" ref="J6:J12" si="4">E6/C6</f>
        <v>0.10000000000000005</v>
      </c>
      <c r="K6">
        <f t="shared" ref="K6:K12" si="5">(F6-G6)/(C6-D6)</f>
        <v>0.10267857142856998</v>
      </c>
      <c r="L6">
        <f t="shared" ref="L6:L12" si="6">(C6*H6)/(F6*E6)</f>
        <v>3.4487584469590465E-2</v>
      </c>
    </row>
    <row r="7" spans="2:13" ht="15.6" x14ac:dyDescent="0.35">
      <c r="B7" t="s">
        <v>11</v>
      </c>
      <c r="C7">
        <v>0.33600000000000002</v>
      </c>
      <c r="D7">
        <f t="shared" si="0"/>
        <v>0.3024</v>
      </c>
      <c r="E7">
        <f t="shared" si="1"/>
        <v>3.3600000000000019E-2</v>
      </c>
      <c r="F7">
        <v>1.0003599999999999</v>
      </c>
      <c r="G7">
        <v>0.99762200000000001</v>
      </c>
      <c r="H7">
        <f t="shared" si="2"/>
        <v>2.7379999999999072E-3</v>
      </c>
      <c r="I7">
        <f t="shared" si="3"/>
        <v>2.7370146747170091E-3</v>
      </c>
      <c r="J7">
        <f t="shared" si="4"/>
        <v>0.10000000000000005</v>
      </c>
      <c r="K7">
        <f t="shared" si="5"/>
        <v>8.1488095238092431E-2</v>
      </c>
      <c r="L7">
        <f t="shared" si="6"/>
        <v>2.7370146747170081E-2</v>
      </c>
    </row>
    <row r="8" spans="2:13" ht="15.6" x14ac:dyDescent="0.35">
      <c r="B8" t="s">
        <v>12</v>
      </c>
      <c r="C8">
        <v>0.33600000000000002</v>
      </c>
      <c r="D8">
        <f t="shared" si="0"/>
        <v>0.3024</v>
      </c>
      <c r="E8">
        <f t="shared" si="1"/>
        <v>3.3600000000000019E-2</v>
      </c>
      <c r="F8">
        <v>1.0003599999999999</v>
      </c>
      <c r="G8">
        <v>0.98968900000000004</v>
      </c>
      <c r="H8">
        <f t="shared" si="2"/>
        <v>1.0670999999999875E-2</v>
      </c>
      <c r="I8">
        <f t="shared" si="3"/>
        <v>1.0667159822463789E-2</v>
      </c>
      <c r="J8">
        <f t="shared" si="4"/>
        <v>0.10000000000000005</v>
      </c>
      <c r="K8">
        <f t="shared" si="5"/>
        <v>0.3175892857142818</v>
      </c>
      <c r="L8">
        <f t="shared" si="6"/>
        <v>0.10667159822463784</v>
      </c>
    </row>
    <row r="9" spans="2:13" ht="15.6" x14ac:dyDescent="0.35">
      <c r="B9" s="2" t="s">
        <v>8</v>
      </c>
      <c r="C9">
        <v>0.50600000000000001</v>
      </c>
      <c r="D9">
        <f t="shared" si="0"/>
        <v>0.45540000000000003</v>
      </c>
      <c r="E9">
        <f t="shared" si="1"/>
        <v>5.0599999999999978E-2</v>
      </c>
      <c r="F9">
        <v>1.0003599999999999</v>
      </c>
      <c r="G9">
        <v>0.98351500000000003</v>
      </c>
      <c r="H9">
        <f t="shared" si="2"/>
        <v>1.6844999999999888E-2</v>
      </c>
      <c r="I9">
        <f t="shared" si="3"/>
        <v>1.6838937982326253E-2</v>
      </c>
      <c r="J9">
        <f t="shared" si="4"/>
        <v>9.999999999999995E-2</v>
      </c>
      <c r="K9">
        <f t="shared" si="5"/>
        <v>0.33290513833991886</v>
      </c>
      <c r="L9">
        <f t="shared" si="6"/>
        <v>0.1683893798232626</v>
      </c>
    </row>
    <row r="10" spans="2:13" ht="15.6" x14ac:dyDescent="0.35">
      <c r="B10" s="3" t="s">
        <v>9</v>
      </c>
      <c r="C10" s="7">
        <v>0.79</v>
      </c>
      <c r="D10">
        <f t="shared" si="0"/>
        <v>0.71100000000000008</v>
      </c>
      <c r="E10">
        <f t="shared" si="1"/>
        <v>7.8999999999999959E-2</v>
      </c>
      <c r="F10">
        <v>1.0003599999999999</v>
      </c>
      <c r="G10">
        <v>0.98682599999999998</v>
      </c>
      <c r="H10">
        <f t="shared" si="2"/>
        <v>1.3533999999999935E-2</v>
      </c>
      <c r="I10">
        <f t="shared" si="3"/>
        <v>1.3529129513375121E-2</v>
      </c>
      <c r="J10">
        <f t="shared" si="4"/>
        <v>9.999999999999995E-2</v>
      </c>
      <c r="K10">
        <f t="shared" si="5"/>
        <v>0.1713164556962018</v>
      </c>
      <c r="L10">
        <f t="shared" si="6"/>
        <v>0.13529129513375129</v>
      </c>
    </row>
    <row r="11" spans="2:13" ht="15.6" x14ac:dyDescent="0.35">
      <c r="B11" s="3" t="s">
        <v>13</v>
      </c>
      <c r="C11" s="7">
        <v>0.79</v>
      </c>
      <c r="D11">
        <f t="shared" si="0"/>
        <v>0.71100000000000008</v>
      </c>
      <c r="E11">
        <f t="shared" si="1"/>
        <v>7.8999999999999959E-2</v>
      </c>
      <c r="F11">
        <v>1.0003599999999999</v>
      </c>
      <c r="G11">
        <v>0.98961399999999999</v>
      </c>
      <c r="H11">
        <f t="shared" si="2"/>
        <v>1.0745999999999922E-2</v>
      </c>
      <c r="I11">
        <f t="shared" si="3"/>
        <v>1.0742132832180338E-2</v>
      </c>
      <c r="J11">
        <f t="shared" si="4"/>
        <v>9.999999999999995E-2</v>
      </c>
      <c r="K11">
        <f t="shared" si="5"/>
        <v>0.13602531645569529</v>
      </c>
      <c r="L11">
        <f t="shared" si="6"/>
        <v>0.10742132832180344</v>
      </c>
    </row>
    <row r="12" spans="2:13" ht="15.6" x14ac:dyDescent="0.35">
      <c r="B12" s="3" t="s">
        <v>14</v>
      </c>
      <c r="C12" s="7">
        <v>0.79</v>
      </c>
      <c r="D12">
        <f t="shared" si="0"/>
        <v>0.71100000000000008</v>
      </c>
      <c r="E12">
        <f t="shared" si="1"/>
        <v>7.8999999999999959E-2</v>
      </c>
      <c r="F12">
        <v>1.0003599999999999</v>
      </c>
      <c r="G12">
        <v>0.96409699999999998</v>
      </c>
      <c r="H12">
        <f t="shared" si="2"/>
        <v>3.6262999999999934E-2</v>
      </c>
      <c r="I12">
        <f t="shared" si="3"/>
        <v>3.6249950017993457E-2</v>
      </c>
      <c r="J12">
        <f t="shared" si="4"/>
        <v>9.999999999999995E-2</v>
      </c>
      <c r="K12">
        <f t="shared" si="5"/>
        <v>0.45902531645569561</v>
      </c>
      <c r="L12">
        <f t="shared" si="6"/>
        <v>0.36249950017993482</v>
      </c>
    </row>
    <row r="13" spans="2:13" x14ac:dyDescent="0.3">
      <c r="B13" s="3"/>
      <c r="C13" s="3"/>
      <c r="D13" s="3"/>
      <c r="E1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2017-01-02T19:15:59Z</dcterms:modified>
</cp:coreProperties>
</file>