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P:\Sazka\2025\61407017_QN_IdeaEvaluate - 24 ideas screening\01_Final outputs\"/>
    </mc:Choice>
  </mc:AlternateContent>
  <xr:revisionPtr revIDLastSave="0" documentId="13_ncr:1_{714BF280-1958-480D-810C-E93B67A95176}" xr6:coauthVersionLast="47" xr6:coauthVersionMax="47" xr10:uidLastSave="{00000000-0000-0000-0000-000000000000}"/>
  <bookViews>
    <workbookView xWindow="-120" yWindow="-120" windowWidth="29040" windowHeight="15720" xr2:uid="{28949DA8-6C76-4F28-8541-F6B4C524B288}"/>
  </bookViews>
  <sheets>
    <sheet name="KPIs summary" sheetId="1" r:id="rId1"/>
    <sheet name="Methodology" sheetId="2" r:id="rId2"/>
  </sheets>
  <definedNames>
    <definedName name="_xlnm._FilterDatabase" localSheetId="0" hidden="1">'KPIs summary'!$A$3:$AA$3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" i="1" l="1"/>
  <c r="R4" i="1"/>
  <c r="K4" i="1"/>
  <c r="K5" i="1"/>
  <c r="D4" i="1" l="1"/>
  <c r="Y24" i="1"/>
  <c r="Y19" i="1"/>
  <c r="Y15" i="1"/>
  <c r="Y22" i="1"/>
  <c r="Y27" i="1"/>
  <c r="Y26" i="1"/>
  <c r="Y16" i="1"/>
  <c r="Y23" i="1"/>
  <c r="Y12" i="1"/>
  <c r="Y25" i="1"/>
  <c r="Y17" i="1"/>
  <c r="Y21" i="1"/>
  <c r="Y20" i="1"/>
  <c r="Y14" i="1"/>
  <c r="Y11" i="1"/>
  <c r="Y7" i="1"/>
  <c r="Y18" i="1"/>
  <c r="Y8" i="1"/>
  <c r="Y9" i="1"/>
  <c r="Y13" i="1"/>
  <c r="Y10" i="1"/>
  <c r="Y5" i="1"/>
  <c r="Y6" i="1"/>
  <c r="R24" i="1"/>
  <c r="R19" i="1"/>
  <c r="R15" i="1"/>
  <c r="R22" i="1"/>
  <c r="R27" i="1"/>
  <c r="R26" i="1"/>
  <c r="R16" i="1"/>
  <c r="R23" i="1"/>
  <c r="R12" i="1"/>
  <c r="R25" i="1"/>
  <c r="R17" i="1"/>
  <c r="R21" i="1"/>
  <c r="R20" i="1"/>
  <c r="R14" i="1"/>
  <c r="R11" i="1"/>
  <c r="R7" i="1"/>
  <c r="R18" i="1"/>
  <c r="R8" i="1"/>
  <c r="R9" i="1"/>
  <c r="R13" i="1"/>
  <c r="R10" i="1"/>
  <c r="R5" i="1"/>
  <c r="R6" i="1"/>
  <c r="K26" i="1"/>
  <c r="K12" i="1"/>
  <c r="K15" i="1"/>
  <c r="K6" i="1"/>
  <c r="K7" i="1"/>
  <c r="K10" i="1"/>
  <c r="K8" i="1"/>
  <c r="K17" i="1"/>
  <c r="K9" i="1"/>
  <c r="K21" i="1"/>
  <c r="K24" i="1"/>
  <c r="K19" i="1"/>
  <c r="K14" i="1"/>
  <c r="K22" i="1"/>
  <c r="K11" i="1"/>
  <c r="K27" i="1"/>
  <c r="K23" i="1"/>
  <c r="K16" i="1"/>
  <c r="K20" i="1"/>
  <c r="K25" i="1"/>
  <c r="K18" i="1"/>
  <c r="K13" i="1"/>
  <c r="D16" i="1" l="1"/>
  <c r="D20" i="1"/>
  <c r="D14" i="1"/>
  <c r="D8" i="1"/>
  <c r="D18" i="1"/>
  <c r="D25" i="1"/>
  <c r="D22" i="1"/>
  <c r="D17" i="1"/>
  <c r="D10" i="1"/>
  <c r="D27" i="1"/>
  <c r="D7" i="1"/>
  <c r="D26" i="1"/>
  <c r="D11" i="1"/>
  <c r="D12" i="1"/>
  <c r="D15" i="1"/>
  <c r="D19" i="1"/>
  <c r="D5" i="1"/>
  <c r="D24" i="1"/>
  <c r="D21" i="1"/>
  <c r="D13" i="1"/>
  <c r="D9" i="1"/>
  <c r="D23" i="1"/>
  <c r="D6" i="1"/>
</calcChain>
</file>

<file path=xl/sharedStrings.xml><?xml version="1.0" encoding="utf-8"?>
<sst xmlns="http://schemas.openxmlformats.org/spreadsheetml/2006/main" count="142" uniqueCount="101">
  <si>
    <t>Idea Name</t>
  </si>
  <si>
    <t>%Fast Endorsement</t>
  </si>
  <si>
    <t>%Total Endorsement</t>
  </si>
  <si>
    <t>Newness (%Top 2)</t>
  </si>
  <si>
    <t>Purchase Intent (%Top 2)</t>
  </si>
  <si>
    <t>Overall Rating (%Top 2)</t>
  </si>
  <si>
    <t>%Willing To Share</t>
  </si>
  <si>
    <t>CZ</t>
  </si>
  <si>
    <t>Boost bank (A3:Power of you)</t>
  </si>
  <si>
    <t>Cosmic Connections (A4:A twist of fate)</t>
  </si>
  <si>
    <t>Dream Match (A2:Dreams unlocked)</t>
  </si>
  <si>
    <t>Dream Vote (A2:Dreams unlocked)</t>
  </si>
  <si>
    <t>FinSims (A6:Future Hustlin’)</t>
  </si>
  <si>
    <t>Future Treats (A3:Power of you)</t>
  </si>
  <si>
    <t>Game for Causes (A5:The good you give)</t>
  </si>
  <si>
    <t>Game On (A1:Life's a game)</t>
  </si>
  <si>
    <t>Game Vibes (A1:Life's a game)</t>
  </si>
  <si>
    <t>Group Gains (A6:Future Hustlin’)</t>
  </si>
  <si>
    <t>Hidden Hustle (A6:Future Hustlin’)</t>
  </si>
  <si>
    <t>Karma (A5:The good you give)</t>
  </si>
  <si>
    <t>Lucky Day (A4:A twist of fate)</t>
  </si>
  <si>
    <t>MicroPitch (A6:Future Hustlin’)</t>
  </si>
  <si>
    <t>One Tap (A1:Life's a game)</t>
  </si>
  <si>
    <t>Pass it On (A1:Life's a game)</t>
  </si>
  <si>
    <t>Pocket Prophet (A4:A twist of fate)</t>
  </si>
  <si>
    <t>Scavenger (A1:Life's a game)</t>
  </si>
  <si>
    <t>Shared Win (A3:Power of you)</t>
  </si>
  <si>
    <t>Someday (A2:Dreams unlocked)</t>
  </si>
  <si>
    <t>Trivia Royal (A1:Life's a game)</t>
  </si>
  <si>
    <t>Turn Numbers Into Fortune (A7:Lottery benchmark ideas)</t>
  </si>
  <si>
    <t>Uncover Hidden Rewards (A7:Lottery benchmark ideas)</t>
  </si>
  <si>
    <t>Wealth Pal (A6:Future Hustlin’)</t>
  </si>
  <si>
    <t>UK</t>
  </si>
  <si>
    <t>US</t>
  </si>
  <si>
    <t>Area</t>
  </si>
  <si>
    <t>INDEX</t>
  </si>
  <si>
    <t>Bottom 50%</t>
  </si>
  <si>
    <t>Top 25%</t>
  </si>
  <si>
    <t>25%-50%</t>
  </si>
  <si>
    <t>Compared to norms for unpriced purchase intention in ConceptEvaluate</t>
  </si>
  <si>
    <t>CROSS-COUNTRY</t>
  </si>
  <si>
    <t>IdeaEvaluate KPIs:</t>
  </si>
  <si>
    <t>The extent to which the idea is preferred over others and endorsed quickly. Faster response times reflect stronger, more instinctive associations ingrained in consumers’ minds</t>
  </si>
  <si>
    <t>The extent to which the idea is preferred over others regardless of time taken for making the choice; a representation of reflective choice</t>
  </si>
  <si>
    <t>How would you rate this (idea)*? 5-point scale – Excellent to Very poor</t>
  </si>
  <si>
    <t>Would you play something like this? 5-point scale - Definitely would to Definitely would not</t>
  </si>
  <si>
    <t>Have you seen/ heard something like this before? 5-point scale - No, nothing like this to Yes, exactly like this</t>
  </si>
  <si>
    <t>If you were to share this with others, would you use…? Select all that apply from list of platforms or wouldn’t share</t>
  </si>
  <si>
    <t>Average of Fast Endorsement, Total Endorsement, Newness, Purchase Intent and Overall Rating</t>
  </si>
  <si>
    <t>Note:</t>
  </si>
  <si>
    <t>Ideas are different from concepts, so comparison with concept norms is not entirely fair.</t>
  </si>
  <si>
    <t>Idea description</t>
  </si>
  <si>
    <t>Compete in random daily challenges. Get streaks &amp; compete for big wins against friends and rivals. No one masters all, but everyone has fun.</t>
  </si>
  <si>
    <t>Complete a challenge and pass the next one to a friend. Play against other groups for real world prizes. Will you accept the challenge?</t>
  </si>
  <si>
    <t>Which friend is next? Jeopardy, luck and skill collide in this quiz challenge. Pass to save the streak, but too many skips and you’ll fall! Choose wisely!</t>
  </si>
  <si>
    <t>86,400 seconds in a day… tap at the right time and WIN BIG.</t>
  </si>
  <si>
    <t>Your city, reimagined! AR treasure hunts completed local or global for real world rewards. Create custom hunts for friends and add your own treasures.</t>
  </si>
  <si>
    <t>What’s today’s vibe? Tell us the game you want to play, and we will personalise it for you, just the way you want it.</t>
  </si>
  <si>
    <t>What if you could be the person you always wanted to be? Watch AI bring your dreams to life.</t>
  </si>
  <si>
    <t xml:space="preserve">Discover, share and connect with others around aspirations. Support each other and vote to make dreams come true. </t>
  </si>
  <si>
    <t>Have a dream that needs a boost? Make a plan, commit to it, and we’ll reward your progress with prizes that matter.</t>
  </si>
  <si>
    <t>Dreams, meet reality! Set goals, earn chosen rewards at every milestone. From coffee to cars - prove your progress to unlock prizes!</t>
  </si>
  <si>
    <t>All for one, rewards for all! Set group goals, earn points together, and multiply your success. But be careful – one slip sets everyone back!</t>
  </si>
  <si>
    <t>Back your dreams with action! Lock in funds, have friends verify your progress, and unlock big and small rewards as you achieve your goals. </t>
  </si>
  <si>
    <t>Unlock tomorrow’s secrets today! Play quirky games that reveal your future. The more you play the more personalised it gets! What will it predict about you?</t>
  </si>
  <si>
    <t>Discover opportunities aligned with your luck today based on your zodiac, location and personal data. Get alerts when conditions favour better winning odds!</t>
  </si>
  <si>
    <t xml:space="preserve">Find your cosmic gaming bestie and crush zodiac challenges together! Win big when your stars align. </t>
  </si>
  <si>
    <t>Play for incredible experiences and good causes.  Whether you win or lose, your money always goes to your chosen cause.</t>
  </si>
  <si>
    <t>What goes around comes around - literally! Help others, earn points, get help when you need it. Plus, every good deed enters you to win big.</t>
  </si>
  <si>
    <t>Save together, celebrate together! Pool funds with friends, unlock exclusive rewards, and watch your shared dreams become reality. Make saving social!</t>
  </si>
  <si>
    <t>Master investing through play! Pick stocks, build your virtual portfolio, and learn real skills as markets move. No textbooks - just gains.</t>
  </si>
  <si>
    <t>Use data, insight and AI to make tracking your journey to financial freedom more manageable. Unearth insights and replace guess work with growth.</t>
  </si>
  <si>
    <t>One stop apps for making more money. Tools to find your next side hustle, finding treasure you already own, learning about new income streams.</t>
  </si>
  <si>
    <t>Swipe, watch, invest! Turn spare change into startup dreams with 60-sec pitches. Small investments today, big returns tomorrow!</t>
  </si>
  <si>
    <t>Pick your lucky numbers — and win big if they match the draw. Your chance to turn your favourite numbers into real money.</t>
  </si>
  <si>
    <t>Tap on and instantly discover if you’ve won a cash prize. Quick excitement, instant rewards right under the surface.</t>
  </si>
  <si>
    <t>Zasoutěž si v náhodných denních výzvách, buduj si streak a drť kámoše i randomáky. Zábava na max!</t>
  </si>
  <si>
    <t>Splň výzvu a pošli další kámošovi. Bojuj s týmy o reálné výhry. Bereš výzvu?</t>
  </si>
  <si>
    <t>Kvíz plný náhody a dovedností! Posílej dál, drž streak, ale bacha: příliš skipů a letíš!</t>
  </si>
  <si>
    <t>86 400 vteřin denně. Klikni ve správnou chvíli a shrábni masivní cenu!</t>
  </si>
  <si>
    <t>Město jako herní mapa! Dej si AR lov pokladů lokálně i globálně a vytvoř si vlastní hunt!</t>
  </si>
  <si>
    <t>Jak to dneska cítíš? Vyber typ hry a my ti ji ušijeme na míru.</t>
  </si>
  <si>
    <t>Co kdyby ses mohl/a stát člověkem, kterým jsi chtěl/a vždycky být? Sleduj, jak ti AI promění sny v realitu.</t>
  </si>
  <si>
    <t>Sdílej sny, spoj se s ostatními se stejnými sny, podporujte se navzájem a hlasuj, čí sen má vyjít.</t>
  </si>
  <si>
    <t>Máš sen a chceš ho naplnit? Vytvoř si plán, plň kroky a my tvůj pokrok odměníme.</t>
  </si>
  <si>
    <t xml:space="preserve">Nastav si cíl a za každý splněný krok si vyzvedni odměny, od kafe po auta - dokaž svůj pokrok a splň si sen!  </t>
  </si>
  <si>
    <t>Týmový cíl, společná výhra! Ale bacha: kotví jeden a brzdí všechny.</t>
  </si>
  <si>
    <t>Podpoř splnění svých snů činy! Ulož peníze, nech přátele ověřit pokrok, a za splněné cíle odemkni malé i velké odměny.</t>
  </si>
  <si>
    <t>Pošli tam hru a zjisti, co tě čeká. Čím víc hraješ, tím víc se dozvíš.</t>
  </si>
  <si>
    <t>Nepropásni příležitost! Hraj podle horoskopu, lokace a osobního infa!</t>
  </si>
  <si>
    <t>Najdi si vesmírného herního kámoše a plňte spolu výzvy zvěrokruhu. Při správné konstelaci vyhrajte velké výhry!</t>
  </si>
  <si>
    <t>Hraješ, a ať vyhráváš nebo prohráváš, přispíváš na dobrou věc, kterou si sám/sama zvolíš. Win-win pro všechny.</t>
  </si>
  <si>
    <t>Pomáhej a sbírej body. Každý dobrý čin se ti desetkrát vrátí, ale hlavně zvýší šanci na výhru.</t>
  </si>
  <si>
    <t>Spoř s partou, odemykej bonusy a udělej si ze spoření radost!</t>
  </si>
  <si>
    <t>Investuj nanečisto! Postav si portfolio, sleduj trh a zjisti, jak to fakt funguje.</t>
  </si>
  <si>
    <t>Využij data a AI k řízení své cesty za finanční svobodou.</t>
  </si>
  <si>
    <t>Všechny appky na vydělávání na jednom místě: od vedlejšáků po skryté poklady.</t>
  </si>
  <si>
    <t>Investuj drobáky do startupů, sleduj nové projekty a vsaď si na budoucí úspěchy!</t>
  </si>
  <si>
    <t xml:space="preserve">Vyber si svá šťastná čísla a vyhraj hodně, pokud jsou vylosována. Šance jak proměnit oblíbená čísla ve skutečné peníze.  </t>
  </si>
  <si>
    <t>Klikni a okamžitě zjisti, zda jsi vyhrál/a. Rychlé vzrušení, okamžitá odměna může čekat přímo pod povrchem.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</si>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</sst>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4"/>
      <name val="Aptos Narrow"/>
      <family val="2"/>
      <scheme val="minor"/>
    </font>
    <font>
      <b/>
      <sz val="12"/>
      <color theme="4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B05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B050"/>
      <name val="Aptos Narrow"/>
      <family val="2"/>
      <scheme val="minor"/>
    </font>
    <font>
      <sz val="12"/>
      <color rgb="FFC0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left" vertical="center" wrapText="1"/>
    </xf>
    <xf numFmtId="0" fontId="5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7" fillId="8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left" vertical="center" wrapText="1"/>
    </xf>
    <xf numFmtId="0" fontId="5" fillId="13" borderId="0" xfId="0" applyFont="1" applyFill="1" applyAlignment="1">
      <alignment horizontal="center" vertical="center" wrapText="1"/>
    </xf>
    <xf numFmtId="0" fontId="5" fillId="13" borderId="0" xfId="0" applyFont="1" applyFill="1" applyAlignment="1">
      <alignment horizontal="left" vertical="center" wrapText="1"/>
    </xf>
    <xf numFmtId="1" fontId="3" fillId="13" borderId="0" xfId="0" applyNumberFormat="1" applyFont="1" applyFill="1" applyAlignment="1">
      <alignment horizontal="center" vertical="center" wrapText="1"/>
    </xf>
    <xf numFmtId="1" fontId="6" fillId="13" borderId="0" xfId="0" applyNumberFormat="1" applyFont="1" applyFill="1" applyAlignment="1">
      <alignment horizontal="center" vertical="center" wrapText="1"/>
    </xf>
    <xf numFmtId="0" fontId="11" fillId="13" borderId="0" xfId="0" applyFont="1" applyFill="1" applyAlignment="1">
      <alignment vertical="center"/>
    </xf>
    <xf numFmtId="0" fontId="10" fillId="0" borderId="0" xfId="0" applyFont="1" applyAlignment="1">
      <alignment horizontal="left" vertical="top"/>
    </xf>
    <xf numFmtId="0" fontId="12" fillId="0" borderId="0" xfId="0" applyFont="1" applyAlignment="1">
      <alignment horizontal="center" vertical="center" wrapText="1"/>
    </xf>
    <xf numFmtId="0" fontId="12" fillId="13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4" fillId="2" borderId="1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center" wrapText="1"/>
    </xf>
    <xf numFmtId="0" fontId="16" fillId="0" borderId="0" xfId="0" applyFont="1" applyAlignment="1">
      <alignment horizontal="center" vertical="center" wrapText="1"/>
    </xf>
    <xf numFmtId="0" fontId="16" fillId="1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466725</xdr:colOff>
      <xdr:row>20</xdr:row>
      <xdr:rowOff>76200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0DF2A845-D662-21D7-1573-0A38732ED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6562725" cy="3695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10</xdr:col>
      <xdr:colOff>466725</xdr:colOff>
      <xdr:row>40</xdr:row>
      <xdr:rowOff>76200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13020F47-3FF8-DF3E-4A0E-6CE50E033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0" y="3810000"/>
          <a:ext cx="6562725" cy="3695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466725</xdr:colOff>
      <xdr:row>60</xdr:row>
      <xdr:rowOff>76200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FD16F85E-BB02-B08A-0141-E79D57B72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0" y="7620000"/>
          <a:ext cx="6562725" cy="36957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22</xdr:col>
      <xdr:colOff>466725</xdr:colOff>
      <xdr:row>20</xdr:row>
      <xdr:rowOff>76200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C2C2B389-F36D-454D-B3E8-DB1AFCE0D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315200" y="0"/>
          <a:ext cx="6562725" cy="3695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10</xdr:col>
      <xdr:colOff>466725</xdr:colOff>
      <xdr:row>80</xdr:row>
      <xdr:rowOff>76200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099D7838-B139-4B61-9686-291EACDA3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0" y="11620500"/>
          <a:ext cx="6562725" cy="3695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F099B-AB99-42CD-8DDA-CDBA0F0BD43A}">
  <dimension ref="A2:AA47"/>
  <sheetViews>
    <sheetView tabSelected="1" zoomScale="85" zoomScaleNormal="85" workbookViewId="0">
      <pane xSplit="4" ySplit="3" topLeftCell="E4" activePane="bottomRight" state="frozen"/>
      <selection pane="topRight" activeCell="D1" sqref="D1"/>
      <selection pane="bottomLeft" activeCell="A4" sqref="A4"/>
      <selection pane="bottomRight" activeCell="A9" sqref="A9"/>
    </sheetView>
  </sheetViews>
  <sheetFormatPr defaultColWidth="9.140625" defaultRowHeight="15.75" x14ac:dyDescent="0.25"/>
  <cols>
    <col min="1" max="1" width="5" style="40" customWidth="1"/>
    <col min="2" max="2" width="6.42578125" style="1" customWidth="1"/>
    <col min="3" max="3" width="41.5703125" style="1" customWidth="1"/>
    <col min="4" max="7" width="14.5703125" style="1" customWidth="1"/>
    <col min="8" max="8" width="15" style="1" customWidth="1"/>
    <col min="9" max="14" width="14.5703125" style="1" customWidth="1"/>
    <col min="15" max="16" width="15" style="1" customWidth="1"/>
    <col min="17" max="21" width="14.5703125" style="1" customWidth="1"/>
    <col min="22" max="22" width="15" style="1" customWidth="1"/>
    <col min="23" max="25" width="14.5703125" style="1" customWidth="1"/>
    <col min="26" max="26" width="139.140625" style="1" customWidth="1"/>
    <col min="27" max="27" width="109.140625" style="1" customWidth="1"/>
    <col min="28" max="16384" width="9.140625" style="1"/>
  </cols>
  <sheetData>
    <row r="2" spans="1:27" ht="37.5" x14ac:dyDescent="0.25">
      <c r="D2" s="23" t="s">
        <v>40</v>
      </c>
      <c r="E2" s="20" t="s">
        <v>7</v>
      </c>
      <c r="F2" s="20" t="s">
        <v>7</v>
      </c>
      <c r="G2" s="20" t="s">
        <v>7</v>
      </c>
      <c r="H2" s="20" t="s">
        <v>7</v>
      </c>
      <c r="I2" s="20" t="s">
        <v>7</v>
      </c>
      <c r="J2" s="20" t="s">
        <v>7</v>
      </c>
      <c r="K2" s="20" t="s">
        <v>7</v>
      </c>
      <c r="L2" s="21" t="s">
        <v>32</v>
      </c>
      <c r="M2" s="21" t="s">
        <v>32</v>
      </c>
      <c r="N2" s="21" t="s">
        <v>32</v>
      </c>
      <c r="O2" s="21" t="s">
        <v>32</v>
      </c>
      <c r="P2" s="21" t="s">
        <v>32</v>
      </c>
      <c r="Q2" s="21" t="s">
        <v>32</v>
      </c>
      <c r="R2" s="21" t="s">
        <v>32</v>
      </c>
      <c r="S2" s="22" t="s">
        <v>33</v>
      </c>
      <c r="T2" s="22" t="s">
        <v>33</v>
      </c>
      <c r="U2" s="22" t="s">
        <v>33</v>
      </c>
      <c r="V2" s="22" t="s">
        <v>33</v>
      </c>
      <c r="W2" s="22" t="s">
        <v>33</v>
      </c>
      <c r="X2" s="22" t="s">
        <v>33</v>
      </c>
      <c r="Y2" s="22" t="s">
        <v>33</v>
      </c>
      <c r="Z2" s="27"/>
    </row>
    <row r="3" spans="1:27" ht="34.5" customHeight="1" x14ac:dyDescent="0.25">
      <c r="A3" s="41" t="s">
        <v>100</v>
      </c>
      <c r="B3" s="24" t="s">
        <v>34</v>
      </c>
      <c r="C3" s="24" t="s">
        <v>0</v>
      </c>
      <c r="D3" s="3" t="s">
        <v>35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35</v>
      </c>
      <c r="L3" s="2" t="s">
        <v>1</v>
      </c>
      <c r="M3" s="2" t="s">
        <v>2</v>
      </c>
      <c r="N3" s="2" t="s">
        <v>3</v>
      </c>
      <c r="O3" s="2" t="s">
        <v>4</v>
      </c>
      <c r="P3" s="2" t="s">
        <v>5</v>
      </c>
      <c r="Q3" s="2" t="s">
        <v>6</v>
      </c>
      <c r="R3" s="2" t="s">
        <v>35</v>
      </c>
      <c r="S3" s="2" t="s">
        <v>1</v>
      </c>
      <c r="T3" s="2" t="s">
        <v>2</v>
      </c>
      <c r="U3" s="2" t="s">
        <v>3</v>
      </c>
      <c r="V3" s="2" t="s">
        <v>4</v>
      </c>
      <c r="W3" s="2" t="s">
        <v>5</v>
      </c>
      <c r="X3" s="2" t="s">
        <v>6</v>
      </c>
      <c r="Y3" s="2" t="s">
        <v>35</v>
      </c>
      <c r="Z3" s="29" t="s">
        <v>51</v>
      </c>
      <c r="AA3" s="29" t="s">
        <v>51</v>
      </c>
    </row>
    <row r="4" spans="1:27" x14ac:dyDescent="0.25">
      <c r="A4" s="42">
        <v>1</v>
      </c>
      <c r="B4" s="8">
        <v>5</v>
      </c>
      <c r="C4" s="9" t="s">
        <v>19</v>
      </c>
      <c r="D4" s="7">
        <f>AVERAGE(K4,R4,Y4)</f>
        <v>61.800000000000004</v>
      </c>
      <c r="E4" s="38">
        <v>36</v>
      </c>
      <c r="F4" s="38">
        <v>65</v>
      </c>
      <c r="G4" s="6">
        <v>71</v>
      </c>
      <c r="H4" s="6">
        <v>55</v>
      </c>
      <c r="I4" s="38">
        <v>68</v>
      </c>
      <c r="J4" s="6">
        <v>68</v>
      </c>
      <c r="K4" s="7">
        <f>AVERAGE(E4,F4,G4,H4,I4)</f>
        <v>59</v>
      </c>
      <c r="L4" s="38">
        <v>36</v>
      </c>
      <c r="M4" s="6">
        <v>54</v>
      </c>
      <c r="N4" s="6">
        <v>62</v>
      </c>
      <c r="O4" s="6">
        <v>76</v>
      </c>
      <c r="P4" s="6">
        <v>83</v>
      </c>
      <c r="Q4" s="6">
        <v>92</v>
      </c>
      <c r="R4" s="7">
        <f>AVERAGE(L4,M4,N4,O4,P4)</f>
        <v>62.2</v>
      </c>
      <c r="S4" s="38">
        <v>35</v>
      </c>
      <c r="T4" s="38">
        <v>57</v>
      </c>
      <c r="U4" s="6">
        <v>69</v>
      </c>
      <c r="V4" s="38">
        <v>80</v>
      </c>
      <c r="W4" s="6">
        <v>80</v>
      </c>
      <c r="X4" s="6">
        <v>88</v>
      </c>
      <c r="Y4" s="7">
        <f>AVERAGE(S4,T4,U4,V4,W4)</f>
        <v>64.2</v>
      </c>
      <c r="Z4" s="28" t="s">
        <v>68</v>
      </c>
      <c r="AA4" s="28" t="s">
        <v>92</v>
      </c>
    </row>
    <row r="5" spans="1:27" x14ac:dyDescent="0.25">
      <c r="A5" s="42">
        <v>2</v>
      </c>
      <c r="B5" s="10">
        <v>2</v>
      </c>
      <c r="C5" s="11" t="s">
        <v>10</v>
      </c>
      <c r="D5" s="7">
        <f>AVERAGE(K5,R5,Y5)</f>
        <v>60.133333333333326</v>
      </c>
      <c r="E5" s="38">
        <v>36</v>
      </c>
      <c r="F5" s="38">
        <v>62</v>
      </c>
      <c r="G5" s="6">
        <v>59</v>
      </c>
      <c r="H5" s="6">
        <v>57</v>
      </c>
      <c r="I5" s="6">
        <v>65</v>
      </c>
      <c r="J5" s="6">
        <v>73</v>
      </c>
      <c r="K5" s="7">
        <f>AVERAGE(E5,F5,G5,H5,I5)</f>
        <v>55.8</v>
      </c>
      <c r="L5" s="6">
        <v>34</v>
      </c>
      <c r="M5" s="38">
        <v>59</v>
      </c>
      <c r="N5" s="6">
        <v>57</v>
      </c>
      <c r="O5" s="6">
        <v>81</v>
      </c>
      <c r="P5" s="38">
        <v>93</v>
      </c>
      <c r="Q5" s="6">
        <v>93</v>
      </c>
      <c r="R5" s="7">
        <f>AVERAGE(L5,M5,N5,O5,P5)</f>
        <v>64.8</v>
      </c>
      <c r="S5" s="6">
        <v>33</v>
      </c>
      <c r="T5" s="38">
        <v>56</v>
      </c>
      <c r="U5" s="6">
        <v>55</v>
      </c>
      <c r="V5" s="6">
        <v>76</v>
      </c>
      <c r="W5" s="6">
        <v>79</v>
      </c>
      <c r="X5" s="6">
        <v>93</v>
      </c>
      <c r="Y5" s="7">
        <f>AVERAGE(S5,T5,U5,V5,W5)</f>
        <v>59.8</v>
      </c>
      <c r="Z5" s="28" t="s">
        <v>60</v>
      </c>
      <c r="AA5" s="28" t="s">
        <v>84</v>
      </c>
    </row>
    <row r="6" spans="1:27" x14ac:dyDescent="0.25">
      <c r="A6" s="42">
        <v>3</v>
      </c>
      <c r="B6" s="4">
        <v>3</v>
      </c>
      <c r="C6" s="5" t="s">
        <v>13</v>
      </c>
      <c r="D6" s="7">
        <f>AVERAGE(K6,R6,Y6)</f>
        <v>59.266666666666673</v>
      </c>
      <c r="E6" s="6">
        <v>31</v>
      </c>
      <c r="F6" s="38">
        <v>63</v>
      </c>
      <c r="G6" s="6">
        <v>68</v>
      </c>
      <c r="H6" s="38">
        <v>63</v>
      </c>
      <c r="I6" s="38">
        <v>77</v>
      </c>
      <c r="J6" s="6">
        <v>68</v>
      </c>
      <c r="K6" s="7">
        <f>AVERAGE(E6,F6,G6,H6,I6)</f>
        <v>60.4</v>
      </c>
      <c r="L6" s="38">
        <v>35</v>
      </c>
      <c r="M6" s="38">
        <v>58</v>
      </c>
      <c r="N6" s="6">
        <v>59</v>
      </c>
      <c r="O6" s="6">
        <v>76</v>
      </c>
      <c r="P6" s="6">
        <v>80</v>
      </c>
      <c r="Q6" s="6">
        <v>84</v>
      </c>
      <c r="R6" s="7">
        <f>AVERAGE(L6,M6,N6,O6,P6)</f>
        <v>61.6</v>
      </c>
      <c r="S6" s="6">
        <v>30</v>
      </c>
      <c r="T6" s="38">
        <v>55</v>
      </c>
      <c r="U6" s="6">
        <v>49</v>
      </c>
      <c r="V6" s="6">
        <v>69</v>
      </c>
      <c r="W6" s="6">
        <v>76</v>
      </c>
      <c r="X6" s="6">
        <v>84</v>
      </c>
      <c r="Y6" s="7">
        <f>AVERAGE(S6,T6,U6,V6,W6)</f>
        <v>55.8</v>
      </c>
      <c r="Z6" s="28" t="s">
        <v>61</v>
      </c>
      <c r="AA6" s="28" t="s">
        <v>85</v>
      </c>
    </row>
    <row r="7" spans="1:27" x14ac:dyDescent="0.25">
      <c r="A7" s="42">
        <v>4</v>
      </c>
      <c r="B7" s="8">
        <v>5</v>
      </c>
      <c r="C7" s="9" t="s">
        <v>14</v>
      </c>
      <c r="D7" s="7">
        <f>AVERAGE(K7,R7,Y7)</f>
        <v>58.933333333333337</v>
      </c>
      <c r="E7" s="6">
        <v>26</v>
      </c>
      <c r="F7" s="6">
        <v>53</v>
      </c>
      <c r="G7" s="6">
        <v>59</v>
      </c>
      <c r="H7" s="6">
        <v>58</v>
      </c>
      <c r="I7" s="38">
        <v>68</v>
      </c>
      <c r="J7" s="6">
        <v>66</v>
      </c>
      <c r="K7" s="7">
        <f>AVERAGE(E7,F7,G7,H7,I7)</f>
        <v>52.8</v>
      </c>
      <c r="L7" s="6">
        <v>31</v>
      </c>
      <c r="M7" s="6">
        <v>48</v>
      </c>
      <c r="N7" s="6">
        <v>57</v>
      </c>
      <c r="O7" s="6">
        <v>83</v>
      </c>
      <c r="P7" s="6">
        <v>87</v>
      </c>
      <c r="Q7" s="6">
        <v>89</v>
      </c>
      <c r="R7" s="7">
        <f>AVERAGE(L7,M7,N7,O7,P7)</f>
        <v>61.2</v>
      </c>
      <c r="S7" s="38">
        <v>35</v>
      </c>
      <c r="T7" s="38">
        <v>54</v>
      </c>
      <c r="U7" s="6">
        <v>64</v>
      </c>
      <c r="V7" s="38">
        <v>81</v>
      </c>
      <c r="W7" s="6">
        <v>80</v>
      </c>
      <c r="X7" s="6">
        <v>93</v>
      </c>
      <c r="Y7" s="7">
        <f>AVERAGE(S7,T7,U7,V7,W7)</f>
        <v>62.8</v>
      </c>
      <c r="Z7" s="28" t="s">
        <v>67</v>
      </c>
      <c r="AA7" s="28" t="s">
        <v>91</v>
      </c>
    </row>
    <row r="8" spans="1:27" x14ac:dyDescent="0.25">
      <c r="A8" s="42">
        <v>5</v>
      </c>
      <c r="B8" s="12">
        <v>1</v>
      </c>
      <c r="C8" s="13" t="s">
        <v>16</v>
      </c>
      <c r="D8" s="7">
        <f>AVERAGE(K8,R8,Y8)</f>
        <v>58.933333333333337</v>
      </c>
      <c r="E8" s="38">
        <v>35</v>
      </c>
      <c r="F8" s="38">
        <v>57</v>
      </c>
      <c r="G8" s="6">
        <v>67</v>
      </c>
      <c r="H8" s="6">
        <v>53</v>
      </c>
      <c r="I8" s="38">
        <v>68</v>
      </c>
      <c r="J8" s="6">
        <v>60</v>
      </c>
      <c r="K8" s="7">
        <f>AVERAGE(E8,F8,G8,H8,I8)</f>
        <v>56</v>
      </c>
      <c r="L8" s="6">
        <v>32</v>
      </c>
      <c r="M8" s="6">
        <v>52</v>
      </c>
      <c r="N8" s="6">
        <v>60</v>
      </c>
      <c r="O8" s="6">
        <v>81</v>
      </c>
      <c r="P8" s="6">
        <v>81</v>
      </c>
      <c r="Q8" s="6">
        <v>93</v>
      </c>
      <c r="R8" s="7">
        <f>AVERAGE(L8,M8,N8,O8,P8)</f>
        <v>61.2</v>
      </c>
      <c r="S8" s="38">
        <v>39</v>
      </c>
      <c r="T8" s="38">
        <v>58</v>
      </c>
      <c r="U8" s="6">
        <v>56</v>
      </c>
      <c r="V8" s="6">
        <v>73</v>
      </c>
      <c r="W8" s="6">
        <v>72</v>
      </c>
      <c r="X8" s="6">
        <v>85</v>
      </c>
      <c r="Y8" s="7">
        <f>AVERAGE(S8,T8,U8,V8,W8)</f>
        <v>59.6</v>
      </c>
      <c r="Z8" s="28" t="s">
        <v>57</v>
      </c>
      <c r="AA8" s="28" t="s">
        <v>81</v>
      </c>
    </row>
    <row r="9" spans="1:27" x14ac:dyDescent="0.25">
      <c r="A9" s="40">
        <v>6</v>
      </c>
      <c r="B9" s="30">
        <v>6</v>
      </c>
      <c r="C9" s="31" t="s">
        <v>18</v>
      </c>
      <c r="D9" s="7">
        <f>AVERAGE(K9,R9,Y9)</f>
        <v>58</v>
      </c>
      <c r="E9" s="6">
        <v>27</v>
      </c>
      <c r="F9" s="6">
        <v>46</v>
      </c>
      <c r="G9" s="6">
        <v>63</v>
      </c>
      <c r="H9" s="6">
        <v>50</v>
      </c>
      <c r="I9" s="6">
        <v>54</v>
      </c>
      <c r="J9" s="6">
        <v>61</v>
      </c>
      <c r="K9" s="7">
        <f>AVERAGE(E9,F9,G9,H9,I9)</f>
        <v>48</v>
      </c>
      <c r="L9" s="6">
        <v>33</v>
      </c>
      <c r="M9" s="38">
        <v>58</v>
      </c>
      <c r="N9" s="6">
        <v>51</v>
      </c>
      <c r="O9" s="6">
        <v>85</v>
      </c>
      <c r="P9" s="6">
        <v>87</v>
      </c>
      <c r="Q9" s="6">
        <v>87</v>
      </c>
      <c r="R9" s="7">
        <f>AVERAGE(L9,M9,N9,O9,P9)</f>
        <v>62.8</v>
      </c>
      <c r="S9" s="6">
        <v>33</v>
      </c>
      <c r="T9" s="38">
        <v>55</v>
      </c>
      <c r="U9" s="6">
        <v>63</v>
      </c>
      <c r="V9" s="38">
        <v>81</v>
      </c>
      <c r="W9" s="6">
        <v>84</v>
      </c>
      <c r="X9" s="6">
        <v>85</v>
      </c>
      <c r="Y9" s="7">
        <f>AVERAGE(S9,T9,U9,V9,W9)</f>
        <v>63.2</v>
      </c>
      <c r="Z9" s="28" t="s">
        <v>72</v>
      </c>
      <c r="AA9" s="28" t="s">
        <v>96</v>
      </c>
    </row>
    <row r="10" spans="1:27" x14ac:dyDescent="0.25">
      <c r="A10" s="40">
        <v>7</v>
      </c>
      <c r="B10" s="12">
        <v>1</v>
      </c>
      <c r="C10" s="13" t="s">
        <v>15</v>
      </c>
      <c r="D10" s="7">
        <f>AVERAGE(K10,R10,Y10)</f>
        <v>57.133333333333326</v>
      </c>
      <c r="E10" s="38">
        <v>35</v>
      </c>
      <c r="F10" s="38">
        <v>58</v>
      </c>
      <c r="G10" s="6">
        <v>54</v>
      </c>
      <c r="H10" s="6">
        <v>41</v>
      </c>
      <c r="I10" s="6">
        <v>49</v>
      </c>
      <c r="J10" s="6">
        <v>68</v>
      </c>
      <c r="K10" s="7">
        <f>AVERAGE(E10,F10,G10,H10,I10)</f>
        <v>47.4</v>
      </c>
      <c r="L10" s="6">
        <v>34</v>
      </c>
      <c r="M10" s="38">
        <v>58</v>
      </c>
      <c r="N10" s="6">
        <v>49</v>
      </c>
      <c r="O10" s="6">
        <v>84</v>
      </c>
      <c r="P10" s="6">
        <v>86</v>
      </c>
      <c r="Q10" s="6">
        <v>96</v>
      </c>
      <c r="R10" s="7">
        <f>AVERAGE(L10,M10,N10,O10,P10)</f>
        <v>62.2</v>
      </c>
      <c r="S10" s="38">
        <v>37</v>
      </c>
      <c r="T10" s="38">
        <v>61</v>
      </c>
      <c r="U10" s="6">
        <v>61</v>
      </c>
      <c r="V10" s="6">
        <v>73</v>
      </c>
      <c r="W10" s="6">
        <v>77</v>
      </c>
      <c r="X10" s="6">
        <v>91</v>
      </c>
      <c r="Y10" s="7">
        <f>AVERAGE(S10,T10,U10,V10,W10)</f>
        <v>61.8</v>
      </c>
      <c r="Z10" s="28" t="s">
        <v>52</v>
      </c>
      <c r="AA10" s="28" t="s">
        <v>76</v>
      </c>
    </row>
    <row r="11" spans="1:27" x14ac:dyDescent="0.25">
      <c r="A11" s="40">
        <v>8</v>
      </c>
      <c r="B11" s="12">
        <v>1</v>
      </c>
      <c r="C11" s="13" t="s">
        <v>25</v>
      </c>
      <c r="D11" s="7">
        <f>AVERAGE(K11,R11,Y11)</f>
        <v>56</v>
      </c>
      <c r="E11" s="6">
        <v>27</v>
      </c>
      <c r="F11" s="6">
        <v>53</v>
      </c>
      <c r="G11" s="6">
        <v>51</v>
      </c>
      <c r="H11" s="6">
        <v>50</v>
      </c>
      <c r="I11" s="6">
        <v>58</v>
      </c>
      <c r="J11" s="6">
        <v>66</v>
      </c>
      <c r="K11" s="7">
        <f>AVERAGE(E11,F11,G11,H11,I11)</f>
        <v>47.8</v>
      </c>
      <c r="L11" s="6">
        <v>31</v>
      </c>
      <c r="M11" s="6">
        <v>49</v>
      </c>
      <c r="N11" s="6">
        <v>59</v>
      </c>
      <c r="O11" s="6">
        <v>85</v>
      </c>
      <c r="P11" s="6">
        <v>85</v>
      </c>
      <c r="Q11" s="6">
        <v>92</v>
      </c>
      <c r="R11" s="7">
        <f>AVERAGE(L11,M11,N11,O11,P11)</f>
        <v>61.8</v>
      </c>
      <c r="S11" s="38">
        <v>35</v>
      </c>
      <c r="T11" s="6">
        <v>53</v>
      </c>
      <c r="U11" s="6">
        <v>51</v>
      </c>
      <c r="V11" s="6">
        <v>76</v>
      </c>
      <c r="W11" s="6">
        <v>77</v>
      </c>
      <c r="X11" s="6">
        <v>89</v>
      </c>
      <c r="Y11" s="7">
        <f>AVERAGE(S11,T11,U11,V11,W11)</f>
        <v>58.4</v>
      </c>
      <c r="Z11" s="28" t="s">
        <v>56</v>
      </c>
      <c r="AA11" s="28" t="s">
        <v>80</v>
      </c>
    </row>
    <row r="12" spans="1:27" x14ac:dyDescent="0.25">
      <c r="A12" s="40">
        <v>9</v>
      </c>
      <c r="B12" s="10">
        <v>2</v>
      </c>
      <c r="C12" s="11" t="s">
        <v>11</v>
      </c>
      <c r="D12" s="7">
        <f>AVERAGE(K12,R12,Y12)</f>
        <v>55.066666666666663</v>
      </c>
      <c r="E12" s="6">
        <v>31</v>
      </c>
      <c r="F12" s="6">
        <v>54</v>
      </c>
      <c r="G12" s="6">
        <v>65</v>
      </c>
      <c r="H12" s="6">
        <v>44</v>
      </c>
      <c r="I12" s="6">
        <v>61</v>
      </c>
      <c r="J12" s="6">
        <v>72</v>
      </c>
      <c r="K12" s="7">
        <f>AVERAGE(E12,F12,G12,H12,I12)</f>
        <v>51</v>
      </c>
      <c r="L12" s="6">
        <v>29</v>
      </c>
      <c r="M12" s="6">
        <v>45</v>
      </c>
      <c r="N12" s="6">
        <v>53</v>
      </c>
      <c r="O12" s="6">
        <v>79</v>
      </c>
      <c r="P12" s="6">
        <v>83</v>
      </c>
      <c r="Q12" s="6">
        <v>91</v>
      </c>
      <c r="R12" s="7">
        <f>AVERAGE(L12,M12,N12,O12,P12)</f>
        <v>57.8</v>
      </c>
      <c r="S12" s="6">
        <v>30</v>
      </c>
      <c r="T12" s="43">
        <v>46</v>
      </c>
      <c r="U12" s="6">
        <v>61</v>
      </c>
      <c r="V12" s="6">
        <v>69</v>
      </c>
      <c r="W12" s="6">
        <v>76</v>
      </c>
      <c r="X12" s="6">
        <v>88</v>
      </c>
      <c r="Y12" s="7">
        <f>AVERAGE(S12,T12,U12,V12,W12)</f>
        <v>56.4</v>
      </c>
      <c r="Z12" s="28" t="s">
        <v>59</v>
      </c>
      <c r="AA12" s="28" t="s">
        <v>83</v>
      </c>
    </row>
    <row r="13" spans="1:27" x14ac:dyDescent="0.25">
      <c r="A13" s="40">
        <v>10</v>
      </c>
      <c r="B13" s="4">
        <v>3</v>
      </c>
      <c r="C13" s="5" t="s">
        <v>8</v>
      </c>
      <c r="D13" s="7">
        <f>AVERAGE(K13,R13,Y13)</f>
        <v>54.6</v>
      </c>
      <c r="E13" s="6">
        <v>27</v>
      </c>
      <c r="F13" s="6">
        <v>52</v>
      </c>
      <c r="G13" s="38">
        <v>76</v>
      </c>
      <c r="H13" s="6">
        <v>44</v>
      </c>
      <c r="I13" s="6">
        <v>47</v>
      </c>
      <c r="J13" s="6">
        <v>61</v>
      </c>
      <c r="K13" s="7">
        <f>AVERAGE(E13,F13,G13,H13,I13)</f>
        <v>49.2</v>
      </c>
      <c r="L13" s="6">
        <v>34</v>
      </c>
      <c r="M13" s="38">
        <v>56</v>
      </c>
      <c r="N13" s="6">
        <v>52</v>
      </c>
      <c r="O13" s="6">
        <v>77</v>
      </c>
      <c r="P13" s="6">
        <v>79</v>
      </c>
      <c r="Q13" s="6">
        <v>93</v>
      </c>
      <c r="R13" s="7">
        <f>AVERAGE(L13,M13,N13,O13,P13)</f>
        <v>59.6</v>
      </c>
      <c r="S13" s="6">
        <v>32</v>
      </c>
      <c r="T13" s="6">
        <v>49</v>
      </c>
      <c r="U13" s="6">
        <v>59</v>
      </c>
      <c r="V13" s="6">
        <v>64</v>
      </c>
      <c r="W13" s="6">
        <v>71</v>
      </c>
      <c r="X13" s="6">
        <v>80</v>
      </c>
      <c r="Y13" s="7">
        <f>AVERAGE(S13,T13,U13,V13,W13)</f>
        <v>55</v>
      </c>
      <c r="Z13" s="28" t="s">
        <v>63</v>
      </c>
      <c r="AA13" s="28" t="s">
        <v>87</v>
      </c>
    </row>
    <row r="14" spans="1:27" x14ac:dyDescent="0.25">
      <c r="A14" s="40">
        <v>11</v>
      </c>
      <c r="B14" s="12">
        <v>1</v>
      </c>
      <c r="C14" s="13" t="s">
        <v>23</v>
      </c>
      <c r="D14" s="7">
        <f>AVERAGE(K14,R14,Y14)</f>
        <v>54.333333333333336</v>
      </c>
      <c r="E14" s="6">
        <v>26</v>
      </c>
      <c r="F14" s="43">
        <v>44</v>
      </c>
      <c r="G14" s="6">
        <v>69</v>
      </c>
      <c r="H14" s="6">
        <v>40</v>
      </c>
      <c r="I14" s="6">
        <v>55</v>
      </c>
      <c r="J14" s="6">
        <v>67</v>
      </c>
      <c r="K14" s="7">
        <f>AVERAGE(E14,F14,G14,H14,I14)</f>
        <v>46.8</v>
      </c>
      <c r="L14" s="6">
        <v>31</v>
      </c>
      <c r="M14" s="6">
        <v>49</v>
      </c>
      <c r="N14" s="6">
        <v>54</v>
      </c>
      <c r="O14" s="6">
        <v>86</v>
      </c>
      <c r="P14" s="6">
        <v>88</v>
      </c>
      <c r="Q14" s="6">
        <v>86</v>
      </c>
      <c r="R14" s="7">
        <f>AVERAGE(L14,M14,N14,O14,P14)</f>
        <v>61.6</v>
      </c>
      <c r="S14" s="6">
        <v>28</v>
      </c>
      <c r="T14" s="6">
        <v>48</v>
      </c>
      <c r="U14" s="6">
        <v>53</v>
      </c>
      <c r="V14" s="6">
        <v>71</v>
      </c>
      <c r="W14" s="6">
        <v>73</v>
      </c>
      <c r="X14" s="6">
        <v>85</v>
      </c>
      <c r="Y14" s="7">
        <f>AVERAGE(S14,T14,U14,V14,W14)</f>
        <v>54.6</v>
      </c>
      <c r="Z14" s="28" t="s">
        <v>53</v>
      </c>
      <c r="AA14" s="28" t="s">
        <v>77</v>
      </c>
    </row>
    <row r="15" spans="1:27" x14ac:dyDescent="0.25">
      <c r="A15" s="40">
        <v>12</v>
      </c>
      <c r="B15" s="30">
        <v>6</v>
      </c>
      <c r="C15" s="31" t="s">
        <v>12</v>
      </c>
      <c r="D15" s="7">
        <f>AVERAGE(K15,R15,Y15)</f>
        <v>54</v>
      </c>
      <c r="E15" s="6">
        <v>28</v>
      </c>
      <c r="F15" s="6">
        <v>50</v>
      </c>
      <c r="G15" s="6">
        <v>61</v>
      </c>
      <c r="H15" s="6">
        <v>57</v>
      </c>
      <c r="I15" s="38">
        <v>79</v>
      </c>
      <c r="J15" s="6">
        <v>65</v>
      </c>
      <c r="K15" s="7">
        <f>AVERAGE(E15,F15,G15,H15,I15)</f>
        <v>55</v>
      </c>
      <c r="L15" s="43">
        <v>25</v>
      </c>
      <c r="M15" s="43">
        <v>41</v>
      </c>
      <c r="N15" s="6">
        <v>54</v>
      </c>
      <c r="O15" s="6">
        <v>79</v>
      </c>
      <c r="P15" s="6">
        <v>82</v>
      </c>
      <c r="Q15" s="6">
        <v>89</v>
      </c>
      <c r="R15" s="7">
        <f>AVERAGE(L15,M15,N15,O15,P15)</f>
        <v>56.2</v>
      </c>
      <c r="S15" s="43">
        <v>23</v>
      </c>
      <c r="T15" s="43">
        <v>40</v>
      </c>
      <c r="U15" s="6">
        <v>57</v>
      </c>
      <c r="V15" s="6">
        <v>63</v>
      </c>
      <c r="W15" s="6">
        <v>71</v>
      </c>
      <c r="X15" s="6">
        <v>79</v>
      </c>
      <c r="Y15" s="7">
        <f>AVERAGE(S15,T15,U15,V15,W15)</f>
        <v>50.8</v>
      </c>
      <c r="Z15" s="28" t="s">
        <v>70</v>
      </c>
      <c r="AA15" s="28" t="s">
        <v>94</v>
      </c>
    </row>
    <row r="16" spans="1:27" x14ac:dyDescent="0.25">
      <c r="A16" s="40">
        <v>13</v>
      </c>
      <c r="B16" s="12">
        <v>1</v>
      </c>
      <c r="C16" s="13" t="s">
        <v>28</v>
      </c>
      <c r="D16" s="7">
        <f>AVERAGE(K16,R16,Y16)</f>
        <v>54</v>
      </c>
      <c r="E16" s="6">
        <v>27</v>
      </c>
      <c r="F16" s="6">
        <v>47</v>
      </c>
      <c r="G16" s="6">
        <v>55</v>
      </c>
      <c r="H16" s="6">
        <v>52</v>
      </c>
      <c r="I16" s="6">
        <v>59</v>
      </c>
      <c r="J16" s="6">
        <v>65</v>
      </c>
      <c r="K16" s="7">
        <f>AVERAGE(E16,F16,G16,H16,I16)</f>
        <v>48</v>
      </c>
      <c r="L16" s="6">
        <v>28</v>
      </c>
      <c r="M16" s="43">
        <v>42</v>
      </c>
      <c r="N16" s="6">
        <v>59</v>
      </c>
      <c r="O16" s="6">
        <v>76</v>
      </c>
      <c r="P16" s="6">
        <v>81</v>
      </c>
      <c r="Q16" s="6">
        <v>92</v>
      </c>
      <c r="R16" s="7">
        <f>AVERAGE(L16,M16,N16,O16,P16)</f>
        <v>57.2</v>
      </c>
      <c r="S16" s="6">
        <v>33</v>
      </c>
      <c r="T16" s="6">
        <v>52</v>
      </c>
      <c r="U16" s="6">
        <v>52</v>
      </c>
      <c r="V16" s="6">
        <v>75</v>
      </c>
      <c r="W16" s="6">
        <v>72</v>
      </c>
      <c r="X16" s="6">
        <v>88</v>
      </c>
      <c r="Y16" s="7">
        <f>AVERAGE(S16,T16,U16,V16,W16)</f>
        <v>56.8</v>
      </c>
      <c r="Z16" s="28" t="s">
        <v>54</v>
      </c>
      <c r="AA16" s="28" t="s">
        <v>78</v>
      </c>
    </row>
    <row r="17" spans="1:27" x14ac:dyDescent="0.25">
      <c r="A17" s="40">
        <v>14</v>
      </c>
      <c r="B17" s="30">
        <v>6</v>
      </c>
      <c r="C17" s="31" t="s">
        <v>17</v>
      </c>
      <c r="D17" s="7">
        <f>AVERAGE(K17,R17,Y17)</f>
        <v>53.733333333333327</v>
      </c>
      <c r="E17" s="6">
        <v>26</v>
      </c>
      <c r="F17" s="43">
        <v>42</v>
      </c>
      <c r="G17" s="6">
        <v>72</v>
      </c>
      <c r="H17" s="6">
        <v>52</v>
      </c>
      <c r="I17" s="6">
        <v>60</v>
      </c>
      <c r="J17" s="6">
        <v>65</v>
      </c>
      <c r="K17" s="7">
        <f>AVERAGE(E17,F17,G17,H17,I17)</f>
        <v>50.4</v>
      </c>
      <c r="L17" s="6">
        <v>30</v>
      </c>
      <c r="M17" s="6">
        <v>49</v>
      </c>
      <c r="N17" s="6">
        <v>55</v>
      </c>
      <c r="O17" s="6">
        <v>73</v>
      </c>
      <c r="P17" s="6">
        <v>77</v>
      </c>
      <c r="Q17" s="6">
        <v>91</v>
      </c>
      <c r="R17" s="7">
        <f>AVERAGE(L17,M17,N17,O17,P17)</f>
        <v>56.8</v>
      </c>
      <c r="S17" s="6">
        <v>28</v>
      </c>
      <c r="T17" s="43">
        <v>44</v>
      </c>
      <c r="U17" s="6">
        <v>55</v>
      </c>
      <c r="V17" s="6">
        <v>63</v>
      </c>
      <c r="W17" s="6">
        <v>80</v>
      </c>
      <c r="X17" s="6">
        <v>93</v>
      </c>
      <c r="Y17" s="7">
        <f>AVERAGE(S17,T17,U17,V17,W17)</f>
        <v>54</v>
      </c>
      <c r="Z17" s="28" t="s">
        <v>69</v>
      </c>
      <c r="AA17" s="28" t="s">
        <v>93</v>
      </c>
    </row>
    <row r="18" spans="1:27" x14ac:dyDescent="0.25">
      <c r="A18" s="40">
        <v>15</v>
      </c>
      <c r="B18" s="30">
        <v>6</v>
      </c>
      <c r="C18" s="31" t="s">
        <v>31</v>
      </c>
      <c r="D18" s="7">
        <f>AVERAGE(K18,R18,Y18)</f>
        <v>53.333333333333336</v>
      </c>
      <c r="E18" s="6">
        <v>27</v>
      </c>
      <c r="F18" s="43">
        <v>44</v>
      </c>
      <c r="G18" s="38">
        <v>78</v>
      </c>
      <c r="H18" s="6">
        <v>47</v>
      </c>
      <c r="I18" s="6">
        <v>51</v>
      </c>
      <c r="J18" s="6">
        <v>64</v>
      </c>
      <c r="K18" s="7">
        <f>AVERAGE(E18,F18,G18,H18,I18)</f>
        <v>49.4</v>
      </c>
      <c r="L18" s="6">
        <v>32</v>
      </c>
      <c r="M18" s="6">
        <v>50</v>
      </c>
      <c r="N18" s="6">
        <v>61</v>
      </c>
      <c r="O18" s="6">
        <v>75</v>
      </c>
      <c r="P18" s="6">
        <v>83</v>
      </c>
      <c r="Q18" s="6">
        <v>88</v>
      </c>
      <c r="R18" s="7">
        <f>AVERAGE(L18,M18,N18,O18,P18)</f>
        <v>60.2</v>
      </c>
      <c r="S18" s="43">
        <v>26</v>
      </c>
      <c r="T18" s="43">
        <v>44</v>
      </c>
      <c r="U18" s="6">
        <v>56</v>
      </c>
      <c r="V18" s="6">
        <v>61</v>
      </c>
      <c r="W18" s="6">
        <v>65</v>
      </c>
      <c r="X18" s="6">
        <v>81</v>
      </c>
      <c r="Y18" s="7">
        <f>AVERAGE(S18,T18,U18,V18,W18)</f>
        <v>50.4</v>
      </c>
      <c r="Z18" s="28" t="s">
        <v>71</v>
      </c>
      <c r="AA18" s="28" t="s">
        <v>95</v>
      </c>
    </row>
    <row r="19" spans="1:27" x14ac:dyDescent="0.25">
      <c r="A19" s="40">
        <v>16</v>
      </c>
      <c r="B19" s="12">
        <v>1</v>
      </c>
      <c r="C19" s="13" t="s">
        <v>22</v>
      </c>
      <c r="D19" s="7">
        <f>AVERAGE(K19,R19,Y19)</f>
        <v>53.133333333333333</v>
      </c>
      <c r="E19" s="6">
        <v>30</v>
      </c>
      <c r="F19" s="6">
        <v>52</v>
      </c>
      <c r="G19" s="6">
        <v>62</v>
      </c>
      <c r="H19" s="6">
        <v>47</v>
      </c>
      <c r="I19" s="6">
        <v>50</v>
      </c>
      <c r="J19" s="6">
        <v>62</v>
      </c>
      <c r="K19" s="7">
        <f>AVERAGE(E19,F19,G19,H19,I19)</f>
        <v>48.2</v>
      </c>
      <c r="L19" s="43">
        <v>25</v>
      </c>
      <c r="M19" s="6">
        <v>47</v>
      </c>
      <c r="N19" s="6">
        <v>57</v>
      </c>
      <c r="O19" s="6">
        <v>76</v>
      </c>
      <c r="P19" s="6">
        <v>75</v>
      </c>
      <c r="Q19" s="6">
        <v>87</v>
      </c>
      <c r="R19" s="7">
        <f>AVERAGE(L19,M19,N19,O19,P19)</f>
        <v>56</v>
      </c>
      <c r="S19" s="43">
        <v>26</v>
      </c>
      <c r="T19" s="43">
        <v>46</v>
      </c>
      <c r="U19" s="6">
        <v>57</v>
      </c>
      <c r="V19" s="6">
        <v>72</v>
      </c>
      <c r="W19" s="6">
        <v>75</v>
      </c>
      <c r="X19" s="6">
        <v>91</v>
      </c>
      <c r="Y19" s="7">
        <f>AVERAGE(S19,T19,U19,V19,W19)</f>
        <v>55.2</v>
      </c>
      <c r="Z19" s="28" t="s">
        <v>55</v>
      </c>
      <c r="AA19" s="28" t="s">
        <v>79</v>
      </c>
    </row>
    <row r="20" spans="1:27" ht="31.5" x14ac:dyDescent="0.25">
      <c r="A20" s="40">
        <v>17</v>
      </c>
      <c r="B20" s="32">
        <v>7</v>
      </c>
      <c r="C20" s="33" t="s">
        <v>29</v>
      </c>
      <c r="D20" s="34">
        <f>AVERAGE(K20,R20,Y20)</f>
        <v>52.4</v>
      </c>
      <c r="E20" s="32">
        <v>26</v>
      </c>
      <c r="F20" s="32">
        <v>49</v>
      </c>
      <c r="G20" s="44">
        <v>46</v>
      </c>
      <c r="H20" s="32">
        <v>38</v>
      </c>
      <c r="I20" s="44">
        <v>41</v>
      </c>
      <c r="J20" s="32">
        <v>51</v>
      </c>
      <c r="K20" s="35">
        <f>AVERAGE(E20,F20,G20,H20,I20)</f>
        <v>40</v>
      </c>
      <c r="L20" s="32">
        <v>31</v>
      </c>
      <c r="M20" s="39">
        <v>55</v>
      </c>
      <c r="N20" s="32">
        <v>53</v>
      </c>
      <c r="O20" s="32">
        <v>77</v>
      </c>
      <c r="P20" s="32">
        <v>77</v>
      </c>
      <c r="Q20" s="32">
        <v>87</v>
      </c>
      <c r="R20" s="35">
        <f>AVERAGE(L20,M20,N20,O20,P20)</f>
        <v>58.6</v>
      </c>
      <c r="S20" s="32">
        <v>28</v>
      </c>
      <c r="T20" s="39">
        <v>54</v>
      </c>
      <c r="U20" s="32">
        <v>65</v>
      </c>
      <c r="V20" s="32">
        <v>71</v>
      </c>
      <c r="W20" s="32">
        <v>75</v>
      </c>
      <c r="X20" s="32">
        <v>84</v>
      </c>
      <c r="Y20" s="35">
        <f>AVERAGE(S20,T20,U20,V20,W20)</f>
        <v>58.6</v>
      </c>
      <c r="Z20" s="36" t="s">
        <v>74</v>
      </c>
      <c r="AA20" s="36" t="s">
        <v>98</v>
      </c>
    </row>
    <row r="21" spans="1:27" x14ac:dyDescent="0.25">
      <c r="A21" s="40">
        <v>18</v>
      </c>
      <c r="B21" s="14">
        <v>4</v>
      </c>
      <c r="C21" s="15" t="s">
        <v>20</v>
      </c>
      <c r="D21" s="7">
        <f>AVERAGE(K21,R21,Y21)</f>
        <v>52</v>
      </c>
      <c r="E21" s="6">
        <v>29</v>
      </c>
      <c r="F21" s="6">
        <v>47</v>
      </c>
      <c r="G21" s="6">
        <v>58</v>
      </c>
      <c r="H21" s="43">
        <v>30</v>
      </c>
      <c r="I21" s="43">
        <v>34</v>
      </c>
      <c r="J21" s="43">
        <v>49</v>
      </c>
      <c r="K21" s="7">
        <f>AVERAGE(E21,F21,G21,H21,I21)</f>
        <v>39.6</v>
      </c>
      <c r="L21" s="6">
        <v>31</v>
      </c>
      <c r="M21" s="38">
        <v>54</v>
      </c>
      <c r="N21" s="6">
        <v>59</v>
      </c>
      <c r="O21" s="43">
        <v>67</v>
      </c>
      <c r="P21" s="6">
        <v>72</v>
      </c>
      <c r="Q21" s="6">
        <v>83</v>
      </c>
      <c r="R21" s="7">
        <f>AVERAGE(L21,M21,N21,O21,P21)</f>
        <v>56.6</v>
      </c>
      <c r="S21" s="38">
        <v>37</v>
      </c>
      <c r="T21" s="38">
        <v>59</v>
      </c>
      <c r="U21" s="6">
        <v>63</v>
      </c>
      <c r="V21" s="6">
        <v>68</v>
      </c>
      <c r="W21" s="6">
        <v>72</v>
      </c>
      <c r="X21" s="6">
        <v>81</v>
      </c>
      <c r="Y21" s="7">
        <f>AVERAGE(S21,T21,U21,V21,W21)</f>
        <v>59.8</v>
      </c>
      <c r="Z21" s="28" t="s">
        <v>65</v>
      </c>
      <c r="AA21" s="28" t="s">
        <v>89</v>
      </c>
    </row>
    <row r="22" spans="1:27" s="16" customFormat="1" x14ac:dyDescent="0.25">
      <c r="A22" s="40">
        <v>19</v>
      </c>
      <c r="B22" s="14">
        <v>4</v>
      </c>
      <c r="C22" s="15" t="s">
        <v>24</v>
      </c>
      <c r="D22" s="7">
        <f>AVERAGE(K22,R22,Y22)</f>
        <v>51.6</v>
      </c>
      <c r="E22" s="6">
        <v>25</v>
      </c>
      <c r="F22" s="6">
        <v>46</v>
      </c>
      <c r="G22" s="38">
        <v>77</v>
      </c>
      <c r="H22" s="6">
        <v>52</v>
      </c>
      <c r="I22" s="6">
        <v>53</v>
      </c>
      <c r="J22" s="6">
        <v>53</v>
      </c>
      <c r="K22" s="7">
        <f>AVERAGE(E22,F22,G22,H22,I22)</f>
        <v>50.6</v>
      </c>
      <c r="L22" s="43">
        <v>26</v>
      </c>
      <c r="M22" s="6">
        <v>46</v>
      </c>
      <c r="N22" s="6">
        <v>55</v>
      </c>
      <c r="O22" s="6">
        <v>69</v>
      </c>
      <c r="P22" s="6">
        <v>75</v>
      </c>
      <c r="Q22" s="6">
        <v>87</v>
      </c>
      <c r="R22" s="7">
        <f>AVERAGE(L22,M22,N22,O22,P22)</f>
        <v>54.2</v>
      </c>
      <c r="S22" s="43">
        <v>26</v>
      </c>
      <c r="T22" s="43">
        <v>44</v>
      </c>
      <c r="U22" s="6">
        <v>63</v>
      </c>
      <c r="V22" s="43">
        <v>56</v>
      </c>
      <c r="W22" s="43">
        <v>61</v>
      </c>
      <c r="X22" s="6">
        <v>80</v>
      </c>
      <c r="Y22" s="7">
        <f>AVERAGE(S22,T22,U22,V22,W22)</f>
        <v>50</v>
      </c>
      <c r="Z22" s="28" t="s">
        <v>64</v>
      </c>
      <c r="AA22" s="28" t="s">
        <v>88</v>
      </c>
    </row>
    <row r="23" spans="1:27" x14ac:dyDescent="0.25">
      <c r="A23" s="40">
        <v>20</v>
      </c>
      <c r="B23" s="10">
        <v>2</v>
      </c>
      <c r="C23" s="11" t="s">
        <v>27</v>
      </c>
      <c r="D23" s="7">
        <f>AVERAGE(K23,R23,Y23)</f>
        <v>51.6</v>
      </c>
      <c r="E23" s="6">
        <v>27</v>
      </c>
      <c r="F23" s="6">
        <v>49</v>
      </c>
      <c r="G23" s="6">
        <v>61</v>
      </c>
      <c r="H23" s="6">
        <v>45</v>
      </c>
      <c r="I23" s="6">
        <v>53</v>
      </c>
      <c r="J23" s="6">
        <v>61</v>
      </c>
      <c r="K23" s="7">
        <f>AVERAGE(E23,F23,G23,H23,I23)</f>
        <v>47</v>
      </c>
      <c r="L23" s="6">
        <v>29</v>
      </c>
      <c r="M23" s="6">
        <v>48</v>
      </c>
      <c r="N23" s="6">
        <v>49</v>
      </c>
      <c r="O23" s="6">
        <v>76</v>
      </c>
      <c r="P23" s="6">
        <v>83</v>
      </c>
      <c r="Q23" s="6">
        <v>88</v>
      </c>
      <c r="R23" s="7">
        <f>AVERAGE(L23,M23,N23,O23,P23)</f>
        <v>57</v>
      </c>
      <c r="S23" s="43">
        <v>21</v>
      </c>
      <c r="T23" s="43">
        <v>41</v>
      </c>
      <c r="U23" s="6">
        <v>61</v>
      </c>
      <c r="V23" s="6">
        <v>67</v>
      </c>
      <c r="W23" s="6">
        <v>64</v>
      </c>
      <c r="X23" s="6">
        <v>83</v>
      </c>
      <c r="Y23" s="7">
        <f>AVERAGE(S23,T23,U23,V23,W23)</f>
        <v>50.8</v>
      </c>
      <c r="Z23" s="28" t="s">
        <v>58</v>
      </c>
      <c r="AA23" s="28" t="s">
        <v>82</v>
      </c>
    </row>
    <row r="24" spans="1:27" s="16" customFormat="1" x14ac:dyDescent="0.25">
      <c r="A24" s="40">
        <v>21</v>
      </c>
      <c r="B24" s="30">
        <v>6</v>
      </c>
      <c r="C24" s="31" t="s">
        <v>21</v>
      </c>
      <c r="D24" s="7">
        <f>AVERAGE(K24,R24,Y24)</f>
        <v>51.266666666666673</v>
      </c>
      <c r="E24" s="6">
        <v>26</v>
      </c>
      <c r="F24" s="6">
        <v>45</v>
      </c>
      <c r="G24" s="6">
        <v>57</v>
      </c>
      <c r="H24" s="6">
        <v>46</v>
      </c>
      <c r="I24" s="6">
        <v>51</v>
      </c>
      <c r="J24" s="6">
        <v>66</v>
      </c>
      <c r="K24" s="7">
        <f>AVERAGE(E24,F24,G24,H24,I24)</f>
        <v>45</v>
      </c>
      <c r="L24" s="43">
        <v>22</v>
      </c>
      <c r="M24" s="43">
        <v>40</v>
      </c>
      <c r="N24" s="6">
        <v>66</v>
      </c>
      <c r="O24" s="6">
        <v>80</v>
      </c>
      <c r="P24" s="6">
        <v>80</v>
      </c>
      <c r="Q24" s="6">
        <v>88</v>
      </c>
      <c r="R24" s="7">
        <f>AVERAGE(L24,M24,N24,O24,P24)</f>
        <v>57.6</v>
      </c>
      <c r="S24" s="43">
        <v>23</v>
      </c>
      <c r="T24" s="43">
        <v>39</v>
      </c>
      <c r="U24" s="6">
        <v>59</v>
      </c>
      <c r="V24" s="6">
        <v>59</v>
      </c>
      <c r="W24" s="6">
        <v>76</v>
      </c>
      <c r="X24" s="6">
        <v>87</v>
      </c>
      <c r="Y24" s="7">
        <f>AVERAGE(S24,T24,U24,V24,W24)</f>
        <v>51.2</v>
      </c>
      <c r="Z24" s="28" t="s">
        <v>73</v>
      </c>
      <c r="AA24" s="28" t="s">
        <v>97</v>
      </c>
    </row>
    <row r="25" spans="1:27" ht="31.5" x14ac:dyDescent="0.25">
      <c r="A25" s="40">
        <v>22</v>
      </c>
      <c r="B25" s="32">
        <v>7</v>
      </c>
      <c r="C25" s="33" t="s">
        <v>30</v>
      </c>
      <c r="D25" s="34">
        <f>AVERAGE(K25,R25,Y25)</f>
        <v>51</v>
      </c>
      <c r="E25" s="32">
        <v>26</v>
      </c>
      <c r="F25" s="32">
        <v>47</v>
      </c>
      <c r="G25" s="44">
        <v>44</v>
      </c>
      <c r="H25" s="32">
        <v>36</v>
      </c>
      <c r="I25" s="32">
        <v>47</v>
      </c>
      <c r="J25" s="32">
        <v>63</v>
      </c>
      <c r="K25" s="35">
        <f>AVERAGE(E25,F25,G25,H25,I25)</f>
        <v>40</v>
      </c>
      <c r="L25" s="32">
        <v>30</v>
      </c>
      <c r="M25" s="32">
        <v>53</v>
      </c>
      <c r="N25" s="44">
        <v>39</v>
      </c>
      <c r="O25" s="32">
        <v>82</v>
      </c>
      <c r="P25" s="32">
        <v>86</v>
      </c>
      <c r="Q25" s="32">
        <v>92</v>
      </c>
      <c r="R25" s="35">
        <f>AVERAGE(L25,M25,N25,O25,P25)</f>
        <v>58</v>
      </c>
      <c r="S25" s="32">
        <v>33</v>
      </c>
      <c r="T25" s="39">
        <v>54</v>
      </c>
      <c r="U25" s="32">
        <v>48</v>
      </c>
      <c r="V25" s="32">
        <v>67</v>
      </c>
      <c r="W25" s="32">
        <v>73</v>
      </c>
      <c r="X25" s="32">
        <v>85</v>
      </c>
      <c r="Y25" s="35">
        <f>AVERAGE(S25,T25,U25,V25,W25)</f>
        <v>55</v>
      </c>
      <c r="Z25" s="36" t="s">
        <v>75</v>
      </c>
      <c r="AA25" s="36" t="s">
        <v>99</v>
      </c>
    </row>
    <row r="26" spans="1:27" x14ac:dyDescent="0.25">
      <c r="A26" s="40">
        <v>23</v>
      </c>
      <c r="B26" s="14">
        <v>4</v>
      </c>
      <c r="C26" s="15" t="s">
        <v>9</v>
      </c>
      <c r="D26" s="7">
        <f>AVERAGE(K26,R26,Y26)</f>
        <v>48.466666666666669</v>
      </c>
      <c r="E26" s="43">
        <v>21</v>
      </c>
      <c r="F26" s="43">
        <v>41</v>
      </c>
      <c r="G26" s="38">
        <v>78</v>
      </c>
      <c r="H26" s="43">
        <v>32</v>
      </c>
      <c r="I26" s="6">
        <v>43</v>
      </c>
      <c r="J26" s="43">
        <v>50</v>
      </c>
      <c r="K26" s="7">
        <f>AVERAGE(E26,F26,G26,H26,I26)</f>
        <v>43</v>
      </c>
      <c r="L26" s="6">
        <v>28</v>
      </c>
      <c r="M26" s="43">
        <v>43</v>
      </c>
      <c r="N26" s="6">
        <v>54</v>
      </c>
      <c r="O26" s="6">
        <v>70</v>
      </c>
      <c r="P26" s="6">
        <v>76</v>
      </c>
      <c r="Q26" s="6">
        <v>84</v>
      </c>
      <c r="R26" s="7">
        <f>AVERAGE(L26,M26,N26,O26,P26)</f>
        <v>54.2</v>
      </c>
      <c r="S26" s="43">
        <v>25</v>
      </c>
      <c r="T26" s="43">
        <v>44</v>
      </c>
      <c r="U26" s="6">
        <v>61</v>
      </c>
      <c r="V26" s="43">
        <v>52</v>
      </c>
      <c r="W26" s="43">
        <v>59</v>
      </c>
      <c r="X26" s="6">
        <v>79</v>
      </c>
      <c r="Y26" s="7">
        <f>AVERAGE(S26,T26,U26,V26,W26)</f>
        <v>48.2</v>
      </c>
      <c r="Z26" s="28" t="s">
        <v>66</v>
      </c>
      <c r="AA26" s="28" t="s">
        <v>90</v>
      </c>
    </row>
    <row r="27" spans="1:27" x14ac:dyDescent="0.25">
      <c r="A27" s="40">
        <v>24</v>
      </c>
      <c r="B27" s="4">
        <v>3</v>
      </c>
      <c r="C27" s="5" t="s">
        <v>26</v>
      </c>
      <c r="D27" s="7">
        <f>AVERAGE(K27,R27,Y27)</f>
        <v>48</v>
      </c>
      <c r="E27" s="43">
        <v>21</v>
      </c>
      <c r="F27" s="43">
        <v>34</v>
      </c>
      <c r="G27" s="6">
        <v>56</v>
      </c>
      <c r="H27" s="43">
        <v>32</v>
      </c>
      <c r="I27" s="43">
        <v>37</v>
      </c>
      <c r="J27" s="6">
        <v>60</v>
      </c>
      <c r="K27" s="7">
        <f>AVERAGE(E27,F27,G27,H27,I27)</f>
        <v>36</v>
      </c>
      <c r="L27" s="6">
        <v>28</v>
      </c>
      <c r="M27" s="6">
        <v>47</v>
      </c>
      <c r="N27" s="6">
        <v>56</v>
      </c>
      <c r="O27" s="6">
        <v>73</v>
      </c>
      <c r="P27" s="6">
        <v>83</v>
      </c>
      <c r="Q27" s="6">
        <v>87</v>
      </c>
      <c r="R27" s="7">
        <f>AVERAGE(L27,M27,N27,O27,P27)</f>
        <v>57.4</v>
      </c>
      <c r="S27" s="6">
        <v>28</v>
      </c>
      <c r="T27" s="6">
        <v>48</v>
      </c>
      <c r="U27" s="6">
        <v>51</v>
      </c>
      <c r="V27" s="43">
        <v>55</v>
      </c>
      <c r="W27" s="6">
        <v>71</v>
      </c>
      <c r="X27" s="6">
        <v>80</v>
      </c>
      <c r="Y27" s="7">
        <f>AVERAGE(S27,T27,U27,V27,W27)</f>
        <v>50.6</v>
      </c>
      <c r="Z27" s="28" t="s">
        <v>62</v>
      </c>
      <c r="AA27" s="28" t="s">
        <v>86</v>
      </c>
    </row>
    <row r="33" spans="2:4" x14ac:dyDescent="0.25">
      <c r="B33" s="19" t="s">
        <v>41</v>
      </c>
    </row>
    <row r="34" spans="2:4" x14ac:dyDescent="0.25">
      <c r="C34" s="25" t="s">
        <v>1</v>
      </c>
      <c r="D34" s="17" t="s">
        <v>42</v>
      </c>
    </row>
    <row r="35" spans="2:4" x14ac:dyDescent="0.25">
      <c r="C35" s="25" t="s">
        <v>2</v>
      </c>
      <c r="D35" s="17" t="s">
        <v>43</v>
      </c>
    </row>
    <row r="36" spans="2:4" x14ac:dyDescent="0.25">
      <c r="C36" s="25" t="s">
        <v>3</v>
      </c>
      <c r="D36" s="17" t="s">
        <v>46</v>
      </c>
    </row>
    <row r="37" spans="2:4" x14ac:dyDescent="0.25">
      <c r="C37" s="25" t="s">
        <v>4</v>
      </c>
      <c r="D37" s="17" t="s">
        <v>45</v>
      </c>
    </row>
    <row r="38" spans="2:4" x14ac:dyDescent="0.25">
      <c r="C38" s="25" t="s">
        <v>5</v>
      </c>
      <c r="D38" s="17" t="s">
        <v>44</v>
      </c>
    </row>
    <row r="39" spans="2:4" x14ac:dyDescent="0.25">
      <c r="C39" s="25" t="s">
        <v>6</v>
      </c>
      <c r="D39" s="17" t="s">
        <v>47</v>
      </c>
    </row>
    <row r="40" spans="2:4" x14ac:dyDescent="0.25">
      <c r="C40" s="25" t="s">
        <v>35</v>
      </c>
      <c r="D40" s="17" t="s">
        <v>48</v>
      </c>
    </row>
    <row r="43" spans="2:4" x14ac:dyDescent="0.25">
      <c r="B43" s="19" t="s">
        <v>39</v>
      </c>
    </row>
    <row r="44" spans="2:4" x14ac:dyDescent="0.25">
      <c r="C44" s="1" t="s">
        <v>37</v>
      </c>
      <c r="D44" s="18">
        <v>40</v>
      </c>
    </row>
    <row r="45" spans="2:4" x14ac:dyDescent="0.25">
      <c r="C45" s="1" t="s">
        <v>38</v>
      </c>
      <c r="D45" s="18">
        <v>30</v>
      </c>
    </row>
    <row r="46" spans="2:4" x14ac:dyDescent="0.25">
      <c r="C46" s="1" t="s">
        <v>36</v>
      </c>
      <c r="D46" s="18">
        <v>10</v>
      </c>
    </row>
    <row r="47" spans="2:4" x14ac:dyDescent="0.25">
      <c r="B47" s="26" t="s">
        <v>49</v>
      </c>
      <c r="C47" s="37" t="s">
        <v>50</v>
      </c>
    </row>
  </sheetData>
  <autoFilter ref="A3:AA3" xr:uid="{B4EF099B-AB99-42CD-8DDA-CDBA0F0BD43A}">
    <sortState xmlns:xlrd2="http://schemas.microsoft.com/office/spreadsheetml/2017/richdata2" ref="A4:AA27">
      <sortCondition ref="A3"/>
    </sortState>
  </autoFilter>
  <conditionalFormatting sqref="D4:D27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4:D46">
    <cfRule type="iconSet" priority="13">
      <iconSet>
        <cfvo type="percent" val="0"/>
        <cfvo type="num" val="23"/>
        <cfvo type="num" val="33"/>
      </iconSet>
    </cfRule>
  </conditionalFormatting>
  <conditionalFormatting sqref="H4:H27">
    <cfRule type="iconSet" priority="8">
      <iconSet>
        <cfvo type="percent" val="0"/>
        <cfvo type="num" val="53"/>
        <cfvo type="num" val="70"/>
      </iconSet>
    </cfRule>
  </conditionalFormatting>
  <conditionalFormatting sqref="K4:K27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4:O27">
    <cfRule type="iconSet" priority="5">
      <iconSet>
        <cfvo type="percent" val="0"/>
        <cfvo type="num" val="63"/>
        <cfvo type="num" val="71"/>
      </iconSet>
    </cfRule>
  </conditionalFormatting>
  <conditionalFormatting sqref="R4:R27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4:V27">
    <cfRule type="iconSet" priority="3">
      <iconSet>
        <cfvo type="percent" val="0"/>
        <cfvo type="num" val="71"/>
        <cfvo type="num" val="76"/>
      </iconSet>
    </cfRule>
  </conditionalFormatting>
  <conditionalFormatting sqref="Y4:Y27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4B06D-4686-4204-9B02-F780BF1F4A99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KPIs summary</vt:lpstr>
      <vt:lpstr>Methodology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Rajsnerová</dc:creator>
  <cp:lastModifiedBy>Jana Rajsnerová</cp:lastModifiedBy>
  <dcterms:created xsi:type="dcterms:W3CDTF">2025-05-06T10:35:48Z</dcterms:created>
  <dcterms:modified xsi:type="dcterms:W3CDTF">2025-05-12T17:36:02Z</dcterms:modified>
</cp:coreProperties>
</file>