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Hoffmann/Desktop/"/>
    </mc:Choice>
  </mc:AlternateContent>
  <bookViews>
    <workbookView xWindow="0" yWindow="460" windowWidth="25200" windowHeight="13660" activeTab="1"/>
  </bookViews>
  <sheets>
    <sheet name="Price Projections" sheetId="1" r:id="rId1"/>
    <sheet name="Drilling Cost" sheetId="2" r:id="rId2"/>
    <sheet name="Sheet1" sheetId="3" r:id="rId3"/>
  </sheets>
  <definedNames>
    <definedName name="solver_typ" localSheetId="1" hidden="1">2</definedName>
    <definedName name="solver_ver" localSheetId="1" hidden="1">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9" i="2" l="1"/>
  <c r="G52" i="2"/>
  <c r="G53" i="2"/>
  <c r="G54" i="2"/>
  <c r="G55" i="2"/>
  <c r="G56" i="2"/>
  <c r="G57" i="2"/>
  <c r="G58" i="2"/>
  <c r="G51" i="2"/>
  <c r="E50" i="2"/>
  <c r="E51" i="2"/>
  <c r="E52" i="2"/>
  <c r="E53" i="2"/>
  <c r="E54" i="2"/>
  <c r="E55" i="2"/>
  <c r="E56" i="2"/>
  <c r="E57" i="2"/>
  <c r="E58" i="2"/>
  <c r="E59" i="2"/>
  <c r="E42" i="2"/>
  <c r="E41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F50" i="2"/>
  <c r="E40" i="2"/>
  <c r="F41" i="2"/>
</calcChain>
</file>

<file path=xl/sharedStrings.xml><?xml version="1.0" encoding="utf-8"?>
<sst xmlns="http://schemas.openxmlformats.org/spreadsheetml/2006/main" count="31" uniqueCount="31">
  <si>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</si>
  <si>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</si>
  <si>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</si>
  <si>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</si>
  <si>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</si>
  <si>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</si>
  <si>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r>
      <t>AEO2013</t>
    </r>
    <r>
      <rPr>
        <b/>
        <sz val="10"/>
        <rFont val="Arial"/>
        <family val="2"/>
      </rPr>
      <t xml:space="preserve"> Reference</t>
    </r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</si>
  <si>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</si>
  <si>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</si>
  <si>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</si>
  <si>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</si>
  <si>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</si>
  <si>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</si>
  <si>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</si>
  <si>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Average</t>
  </si>
  <si>
    <t>Geometric Return</t>
  </si>
  <si>
    <t>ForecastedReturn</t>
  </si>
  <si>
    <t>Mobile App</t>
  </si>
  <si>
    <t>Website</t>
  </si>
  <si>
    <t>Base Features w/o Design fees</t>
  </si>
  <si>
    <t>Base Features w/ Design fees</t>
  </si>
  <si>
    <t>Upkeep fees (yearly)</t>
  </si>
  <si>
    <t>Profile Pages and Statistics / Graphics</t>
  </si>
  <si>
    <t>Advertising Intial Setup</t>
  </si>
  <si>
    <t>$500 - $750</t>
  </si>
  <si>
    <t>$350 - $500</t>
  </si>
  <si>
    <t>Optional Add-ons</t>
  </si>
  <si>
    <t>_</t>
  </si>
  <si>
    <t>*Add-ons are in addition to whichever baseprice is chosen</t>
  </si>
  <si>
    <t>**Assumes less than 7,000 users (if more, additional fees to accommodate traffic are applicable)</t>
  </si>
  <si>
    <t>Average Geometric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</si>
</sst>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 applyAlignment="1"/>
    <xf numFmtId="0" fontId="4" fillId="3" borderId="0" xfId="0" applyFont="1" applyFill="1" applyBorder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ont="1" applyFill="1" applyBorder="1"/>
    <xf numFmtId="164" fontId="1" fillId="3" borderId="5" xfId="0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6" borderId="0" xfId="0" applyFont="1" applyFill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2" fillId="0" borderId="0" xfId="0" applyFont="1"/>
    <xf numFmtId="0" fontId="8" fillId="0" borderId="0" xfId="0" applyFont="1"/>
    <xf numFmtId="0" fontId="0" fillId="0" borderId="0" xfId="0" quotePrefix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Fill="1" applyBorder="1"/>
  </cellXfs>
  <cellStyles count="6">
    <cellStyle name="Followed Hyperlink" xfId="4" builtinId="9" hidden="1"/>
    <cellStyle name="Followed Hyperlink" xfId="5" builtinId="9" hidden="1"/>
    <cellStyle name="Hyperlink" xfId="1" builtinId="8"/>
    <cellStyle name="Hyperlink 2" xfId="3"/>
    <cellStyle name="Normal" xfId="0" builtinId="0"/>
    <cellStyle name="Normal 2" xfId="2"/>
  </cellStyles>
  <dxfs count="3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26453461441749"/>
                  <c:y val="-0.181932627929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'Drilling Cost'!$F$41:$F$50</c:f>
              <c:numCache>
                <c:formatCode>General</c:formatCode>
                <c:ptCount val="10"/>
                <c:pt idx="0">
                  <c:v>0.20007578616827</c:v>
                </c:pt>
                <c:pt idx="1">
                  <c:v>0.252249126908671</c:v>
                </c:pt>
                <c:pt idx="2">
                  <c:v>0.135647167063133</c:v>
                </c:pt>
                <c:pt idx="3">
                  <c:v>-0.105982822706064</c:v>
                </c:pt>
                <c:pt idx="4">
                  <c:v>0.291303326563361</c:v>
                </c:pt>
                <c:pt idx="5">
                  <c:v>0.0889887798506443</c:v>
                </c:pt>
                <c:pt idx="6">
                  <c:v>0.170670279008952</c:v>
                </c:pt>
                <c:pt idx="7">
                  <c:v>0.199094681671726</c:v>
                </c:pt>
                <c:pt idx="8">
                  <c:v>0.123558254579133</c:v>
                </c:pt>
                <c:pt idx="9">
                  <c:v>0.162964544285795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661888"/>
        <c:axId val="-2060576320"/>
      </c:scatterChart>
      <c:valAx>
        <c:axId val="-20636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76320"/>
        <c:crosses val="autoZero"/>
        <c:crossBetween val="midCat"/>
      </c:valAx>
      <c:valAx>
        <c:axId val="-20605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24</xdr:row>
      <xdr:rowOff>135467</xdr:rowOff>
    </xdr:from>
    <xdr:to>
      <xdr:col>15</xdr:col>
      <xdr:colOff>660400</xdr:colOff>
      <xdr:row>39</xdr:row>
      <xdr:rowOff>84667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I7:K15" totalsRowShown="0">
  <autoFilter ref="I7:K15">
    <filterColumn colId="0" hiddenButton="1"/>
    <filterColumn colId="1" hiddenButton="1"/>
    <filterColumn colId="2" hiddenButton="1"/>
  </autoFilter>
  <tableColumns count="3">
    <tableColumn id="1" name="_" dataDxfId="2"/>
    <tableColumn id="2" name="Mobile App" dataDxfId="1"/>
    <tableColumn id="3" name="Websi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29"/>
  <sheetViews>
    <sheetView topLeftCell="A4" workbookViewId="0">
      <selection activeCell="F28" sqref="F28"/>
    </sheetView>
  </sheetViews>
  <sheetFormatPr baseColWidth="10" defaultColWidth="8.83203125" defaultRowHeight="15" x14ac:dyDescent="0.2"/>
  <cols>
    <col min="2" max="2" width="14.5" customWidth="1"/>
    <col min="3" max="3" width="16.1640625" customWidth="1"/>
    <col min="4" max="4" width="21" customWidth="1"/>
    <col min="9" max="9" width="30" customWidth="1"/>
    <col min="10" max="10" width="12.5" customWidth="1"/>
    <col min="11" max="11" width="12.33203125" customWidth="1"/>
  </cols>
  <sheetData>
    <row r="1" spans="1:11" x14ac:dyDescent="0.2">
      <c r="A1" s="16" t="s">
        <v>2</v>
      </c>
      <c r="B1" s="16"/>
    </row>
    <row r="2" spans="1:11" x14ac:dyDescent="0.2">
      <c r="A2" s="1" t="s">
        <v>3</v>
      </c>
      <c r="B2" s="8" t="s">
        <v>4</v>
      </c>
      <c r="C2" s="8"/>
      <c r="D2" s="8"/>
    </row>
    <row r="3" spans="1:11" x14ac:dyDescent="0.2">
      <c r="A3" s="3" t="s">
        <v>5</v>
      </c>
      <c r="B3" s="4" t="s">
        <v>0</v>
      </c>
      <c r="C3" s="4" t="s">
        <v>1</v>
      </c>
      <c r="D3" s="5" t="s">
        <v>6</v>
      </c>
    </row>
    <row r="4" spans="1:11" x14ac:dyDescent="0.2">
      <c r="A4" s="6">
        <v>2015</v>
      </c>
      <c r="B4" s="7">
        <v>131.658737</v>
      </c>
      <c r="C4" s="7">
        <v>73.621796000000003</v>
      </c>
      <c r="D4" s="7">
        <v>97.145538000000002</v>
      </c>
    </row>
    <row r="5" spans="1:11" x14ac:dyDescent="0.2">
      <c r="A5" s="6">
        <v>2016</v>
      </c>
      <c r="B5" s="2">
        <v>139.12396200000001</v>
      </c>
      <c r="C5" s="2">
        <v>70</v>
      </c>
      <c r="D5" s="2">
        <v>93.439689999999999</v>
      </c>
    </row>
    <row r="6" spans="1:11" x14ac:dyDescent="0.2">
      <c r="A6" s="6">
        <v>2017</v>
      </c>
      <c r="B6" s="7">
        <v>144.04272499999999</v>
      </c>
      <c r="C6" s="7">
        <v>69</v>
      </c>
      <c r="D6" s="7">
        <v>91.836883999999998</v>
      </c>
    </row>
    <row r="7" spans="1:11" x14ac:dyDescent="0.2">
      <c r="A7" s="6">
        <v>2018</v>
      </c>
      <c r="B7" s="2">
        <v>146.42739900000001</v>
      </c>
      <c r="C7" s="2">
        <v>68.800003000000004</v>
      </c>
      <c r="D7" s="2">
        <v>92.495902999999998</v>
      </c>
      <c r="I7" s="22" t="s">
        <v>27</v>
      </c>
      <c r="J7" s="26" t="s">
        <v>17</v>
      </c>
      <c r="K7" s="26" t="s">
        <v>18</v>
      </c>
    </row>
    <row r="8" spans="1:11" x14ac:dyDescent="0.2">
      <c r="A8" s="6">
        <v>2019</v>
      </c>
      <c r="B8" s="7">
        <v>148.26063500000001</v>
      </c>
      <c r="C8" s="7">
        <v>68.699996999999996</v>
      </c>
      <c r="D8" s="7">
        <v>94.376059999999995</v>
      </c>
      <c r="I8" s="20" t="s">
        <v>19</v>
      </c>
      <c r="J8" s="23">
        <v>2500</v>
      </c>
      <c r="K8" s="23">
        <v>1250</v>
      </c>
    </row>
    <row r="9" spans="1:11" x14ac:dyDescent="0.2">
      <c r="A9" s="6">
        <v>2020</v>
      </c>
      <c r="B9" s="2">
        <v>150.284851</v>
      </c>
      <c r="C9" s="2">
        <v>68.900002000000001</v>
      </c>
      <c r="D9" s="2">
        <v>96.566772</v>
      </c>
      <c r="I9" s="20" t="s">
        <v>20</v>
      </c>
      <c r="J9" s="23">
        <v>3000</v>
      </c>
      <c r="K9" s="23">
        <v>1750</v>
      </c>
    </row>
    <row r="10" spans="1:11" x14ac:dyDescent="0.2">
      <c r="A10" s="6">
        <v>2021</v>
      </c>
      <c r="B10" s="7">
        <v>151.68185399999999</v>
      </c>
      <c r="C10" s="7">
        <v>69.199996999999996</v>
      </c>
      <c r="D10" s="7">
        <v>99.053298999999996</v>
      </c>
      <c r="I10" s="20"/>
      <c r="J10" s="24"/>
      <c r="K10" s="24"/>
    </row>
    <row r="11" spans="1:11" x14ac:dyDescent="0.2">
      <c r="A11" s="6">
        <v>2022</v>
      </c>
      <c r="B11" s="2">
        <v>153.12202500000001</v>
      </c>
      <c r="C11" s="2">
        <v>69.5</v>
      </c>
      <c r="D11" s="2">
        <v>101.571045</v>
      </c>
      <c r="I11" s="20" t="s">
        <v>21</v>
      </c>
      <c r="J11" s="23">
        <v>400</v>
      </c>
      <c r="K11" s="23">
        <v>210</v>
      </c>
    </row>
    <row r="12" spans="1:11" x14ac:dyDescent="0.2">
      <c r="A12" s="6">
        <v>2023</v>
      </c>
      <c r="B12" s="7">
        <v>155.064392</v>
      </c>
      <c r="C12" s="7">
        <v>69.800003000000004</v>
      </c>
      <c r="D12" s="7">
        <v>104.21575199999999</v>
      </c>
      <c r="I12" s="20"/>
      <c r="J12" s="24"/>
      <c r="K12" s="24"/>
    </row>
    <row r="13" spans="1:11" ht="19" x14ac:dyDescent="0.25">
      <c r="A13" s="6">
        <v>2024</v>
      </c>
      <c r="B13" s="2">
        <v>156.871613</v>
      </c>
      <c r="C13" s="2">
        <v>70.099997999999999</v>
      </c>
      <c r="D13" s="2">
        <v>106.68821</v>
      </c>
      <c r="I13" s="21" t="s">
        <v>26</v>
      </c>
      <c r="J13" s="24"/>
      <c r="K13" s="24"/>
    </row>
    <row r="14" spans="1:11" x14ac:dyDescent="0.2">
      <c r="A14" s="6">
        <v>2025</v>
      </c>
      <c r="B14" s="7">
        <v>158.62339800000001</v>
      </c>
      <c r="C14" s="7">
        <v>70.400002000000001</v>
      </c>
      <c r="D14" s="7">
        <v>108.988052</v>
      </c>
      <c r="I14" s="20" t="s">
        <v>22</v>
      </c>
      <c r="J14" s="24" t="s">
        <v>24</v>
      </c>
      <c r="K14" s="24" t="s">
        <v>25</v>
      </c>
    </row>
    <row r="15" spans="1:11" x14ac:dyDescent="0.2">
      <c r="A15" s="6">
        <v>2026</v>
      </c>
      <c r="B15" s="2">
        <v>161.10560599999999</v>
      </c>
      <c r="C15" s="2">
        <v>70.699996999999996</v>
      </c>
      <c r="D15" s="2">
        <v>110.920845</v>
      </c>
      <c r="I15" s="20" t="s">
        <v>23</v>
      </c>
      <c r="J15" s="23">
        <v>450</v>
      </c>
      <c r="K15" s="23">
        <v>300</v>
      </c>
    </row>
    <row r="16" spans="1:11" x14ac:dyDescent="0.2">
      <c r="A16" s="6">
        <v>2027</v>
      </c>
      <c r="B16" s="7">
        <v>163.79982000000001</v>
      </c>
      <c r="C16" s="7">
        <v>71</v>
      </c>
      <c r="D16" s="7">
        <v>113.348221</v>
      </c>
    </row>
    <row r="17" spans="1:12" x14ac:dyDescent="0.2">
      <c r="A17" s="6">
        <v>2028</v>
      </c>
      <c r="B17" s="2">
        <v>167.3228</v>
      </c>
      <c r="C17" s="2">
        <v>71.300003000000004</v>
      </c>
      <c r="D17" s="2">
        <v>115.313896</v>
      </c>
      <c r="H17" s="25" t="s">
        <v>28</v>
      </c>
      <c r="I17" s="25"/>
      <c r="J17" s="25"/>
      <c r="K17" s="25"/>
      <c r="L17" s="25"/>
    </row>
    <row r="18" spans="1:12" x14ac:dyDescent="0.2">
      <c r="A18" s="6">
        <v>2029</v>
      </c>
      <c r="B18" s="7">
        <v>170.636887</v>
      </c>
      <c r="C18" s="7">
        <v>71.599997999999999</v>
      </c>
      <c r="D18" s="7">
        <v>117.3424</v>
      </c>
      <c r="H18" s="25" t="s">
        <v>29</v>
      </c>
      <c r="I18" s="25"/>
      <c r="J18" s="25"/>
      <c r="K18" s="25"/>
      <c r="L18" s="25"/>
    </row>
    <row r="19" spans="1:12" x14ac:dyDescent="0.2">
      <c r="A19" s="6">
        <v>2030</v>
      </c>
      <c r="B19" s="2">
        <v>173.69262699999999</v>
      </c>
      <c r="C19" s="2">
        <v>71.900002000000001</v>
      </c>
      <c r="D19" s="2">
        <v>118.99376700000001</v>
      </c>
    </row>
    <row r="20" spans="1:12" x14ac:dyDescent="0.2">
      <c r="A20" s="6">
        <v>2031</v>
      </c>
      <c r="B20" s="7">
        <v>176.831604</v>
      </c>
      <c r="C20" s="7">
        <v>72.199996999999996</v>
      </c>
      <c r="D20" s="7">
        <v>121.067307</v>
      </c>
    </row>
    <row r="21" spans="1:12" x14ac:dyDescent="0.2">
      <c r="A21" s="6">
        <v>2032</v>
      </c>
      <c r="B21" s="2">
        <v>180.16464199999999</v>
      </c>
      <c r="C21" s="2">
        <v>72.5</v>
      </c>
      <c r="D21" s="2">
        <v>123.396637</v>
      </c>
    </row>
    <row r="22" spans="1:12" x14ac:dyDescent="0.2">
      <c r="A22" s="6">
        <v>2033</v>
      </c>
      <c r="B22" s="7">
        <v>182.80497700000001</v>
      </c>
      <c r="C22" s="7">
        <v>72.800003000000004</v>
      </c>
      <c r="D22" s="7">
        <v>125.632835</v>
      </c>
    </row>
    <row r="23" spans="1:12" x14ac:dyDescent="0.2">
      <c r="A23" s="6">
        <v>2034</v>
      </c>
      <c r="B23" s="2">
        <v>185.08807400000001</v>
      </c>
      <c r="C23" s="2">
        <v>73.099997999999999</v>
      </c>
      <c r="D23" s="2">
        <v>127.70549800000001</v>
      </c>
    </row>
    <row r="24" spans="1:12" x14ac:dyDescent="0.2">
      <c r="A24" s="6">
        <v>2035</v>
      </c>
      <c r="B24" s="7">
        <v>187.92279099999999</v>
      </c>
      <c r="C24" s="7">
        <v>73.400002000000001</v>
      </c>
      <c r="D24" s="7">
        <v>129.76585399999999</v>
      </c>
    </row>
    <row r="25" spans="1:12" x14ac:dyDescent="0.2">
      <c r="A25" s="6">
        <v>2036</v>
      </c>
      <c r="B25" s="2">
        <v>190.91241500000001</v>
      </c>
      <c r="C25" s="2">
        <v>73.699996999999996</v>
      </c>
      <c r="D25" s="2">
        <v>131.60562100000001</v>
      </c>
    </row>
    <row r="26" spans="1:12" x14ac:dyDescent="0.2">
      <c r="A26" s="6">
        <v>2037</v>
      </c>
      <c r="B26" s="7">
        <v>193.554123</v>
      </c>
      <c r="C26" s="7">
        <v>74</v>
      </c>
      <c r="D26" s="7">
        <v>133.75221300000001</v>
      </c>
    </row>
    <row r="27" spans="1:12" x14ac:dyDescent="0.2">
      <c r="A27" s="6">
        <v>2038</v>
      </c>
      <c r="B27" s="2">
        <v>196.36859100000001</v>
      </c>
      <c r="C27" s="2">
        <v>74.300003000000004</v>
      </c>
      <c r="D27" s="2">
        <v>135.77456699999999</v>
      </c>
    </row>
    <row r="28" spans="1:12" x14ac:dyDescent="0.2">
      <c r="A28" s="6">
        <v>2039</v>
      </c>
      <c r="B28" s="7">
        <v>199.880844</v>
      </c>
      <c r="C28" s="7">
        <v>74.599997999999999</v>
      </c>
      <c r="D28" s="7">
        <v>138.460205</v>
      </c>
    </row>
    <row r="29" spans="1:12" x14ac:dyDescent="0.2">
      <c r="A29" s="6">
        <v>2040</v>
      </c>
      <c r="B29" s="2">
        <v>204.240219</v>
      </c>
      <c r="C29" s="2">
        <v>74.900002000000001</v>
      </c>
      <c r="D29" s="2">
        <v>141.45616100000001</v>
      </c>
    </row>
  </sheetData>
  <mergeCells count="3">
    <mergeCell ref="A1:B1"/>
    <mergeCell ref="H17:L17"/>
    <mergeCell ref="H18:L18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74"/>
  <sheetViews>
    <sheetView tabSelected="1" topLeftCell="A36" zoomScale="87" workbookViewId="0">
      <selection activeCell="C57" sqref="C57"/>
    </sheetView>
  </sheetViews>
  <sheetFormatPr baseColWidth="10" defaultColWidth="8.83203125" defaultRowHeight="15" x14ac:dyDescent="0.2"/>
  <cols>
    <col min="1" max="1" width="12.5" customWidth="1"/>
    <col min="2" max="2" width="43.83203125" customWidth="1"/>
    <col min="3" max="3" width="35.33203125" customWidth="1"/>
    <col min="4" max="4" width="23.6640625" customWidth="1"/>
    <col min="6" max="6" width="14.1640625" customWidth="1"/>
    <col min="7" max="7" width="15.5" customWidth="1"/>
  </cols>
  <sheetData>
    <row r="1" spans="1:4" x14ac:dyDescent="0.2">
      <c r="A1" s="15" t="s">
        <v>13</v>
      </c>
    </row>
    <row r="2" spans="1:4" x14ac:dyDescent="0.2">
      <c r="A2" s="15" t="s">
        <v>12</v>
      </c>
      <c r="B2" s="17" t="s">
        <v>11</v>
      </c>
      <c r="C2" s="18"/>
    </row>
    <row r="3" spans="1:4" ht="41" thickBot="1" x14ac:dyDescent="0.25">
      <c r="A3" s="9" t="s">
        <v>7</v>
      </c>
      <c r="B3" s="4" t="s">
        <v>8</v>
      </c>
      <c r="C3" s="4" t="s">
        <v>9</v>
      </c>
      <c r="D3" s="4" t="s">
        <v>10</v>
      </c>
    </row>
    <row r="4" spans="1:4" ht="16" thickTop="1" x14ac:dyDescent="0.2">
      <c r="A4" s="10">
        <v>22097</v>
      </c>
      <c r="B4" s="11">
        <v>52.2</v>
      </c>
      <c r="C4" s="11">
        <v>102.7</v>
      </c>
      <c r="D4" s="11">
        <v>44</v>
      </c>
    </row>
    <row r="5" spans="1:4" x14ac:dyDescent="0.2">
      <c r="A5" s="12">
        <v>22462</v>
      </c>
      <c r="B5" s="13">
        <v>51.3</v>
      </c>
      <c r="C5" s="13">
        <v>94.7</v>
      </c>
      <c r="D5" s="13">
        <v>45.2</v>
      </c>
    </row>
    <row r="6" spans="1:4" x14ac:dyDescent="0.2">
      <c r="A6" s="12">
        <v>22827</v>
      </c>
      <c r="B6" s="14">
        <v>54.2</v>
      </c>
      <c r="C6" s="14">
        <v>97.1</v>
      </c>
      <c r="D6" s="14">
        <v>50.8</v>
      </c>
    </row>
    <row r="7" spans="1:4" x14ac:dyDescent="0.2">
      <c r="A7" s="12">
        <v>23192</v>
      </c>
      <c r="B7" s="13">
        <v>51.8</v>
      </c>
      <c r="C7" s="13">
        <v>92.4</v>
      </c>
      <c r="D7" s="13">
        <v>48.2</v>
      </c>
    </row>
    <row r="8" spans="1:4" x14ac:dyDescent="0.2">
      <c r="A8" s="12">
        <v>23558</v>
      </c>
      <c r="B8" s="14">
        <v>50.6</v>
      </c>
      <c r="C8" s="14">
        <v>104.8</v>
      </c>
      <c r="D8" s="14">
        <v>48.5</v>
      </c>
    </row>
    <row r="9" spans="1:4" x14ac:dyDescent="0.2">
      <c r="A9" s="12">
        <v>23923</v>
      </c>
      <c r="B9" s="13">
        <v>56.6</v>
      </c>
      <c r="C9" s="13">
        <v>101.9</v>
      </c>
      <c r="D9" s="13">
        <v>53.1</v>
      </c>
    </row>
    <row r="10" spans="1:4" x14ac:dyDescent="0.2">
      <c r="A10" s="12">
        <v>24288</v>
      </c>
      <c r="B10" s="14">
        <v>62.2</v>
      </c>
      <c r="C10" s="14">
        <v>133.80000000000001</v>
      </c>
      <c r="D10" s="14">
        <v>56.9</v>
      </c>
    </row>
    <row r="11" spans="1:4" x14ac:dyDescent="0.2">
      <c r="A11" s="12">
        <v>24653</v>
      </c>
      <c r="B11" s="13">
        <v>66.599999999999994</v>
      </c>
      <c r="C11" s="13">
        <v>141</v>
      </c>
      <c r="D11" s="13">
        <v>61.5</v>
      </c>
    </row>
    <row r="12" spans="1:4" x14ac:dyDescent="0.2">
      <c r="A12" s="12">
        <v>25019</v>
      </c>
      <c r="B12" s="14">
        <v>79.099999999999994</v>
      </c>
      <c r="C12" s="14">
        <v>148.5</v>
      </c>
      <c r="D12" s="14">
        <v>66.2</v>
      </c>
    </row>
    <row r="13" spans="1:4" x14ac:dyDescent="0.2">
      <c r="A13" s="12">
        <v>25384</v>
      </c>
      <c r="B13" s="13">
        <v>86.5</v>
      </c>
      <c r="C13" s="13">
        <v>154.30000000000001</v>
      </c>
      <c r="D13" s="13">
        <v>70.2</v>
      </c>
    </row>
    <row r="14" spans="1:4" x14ac:dyDescent="0.2">
      <c r="A14" s="12">
        <v>25749</v>
      </c>
      <c r="B14" s="14">
        <v>86.7</v>
      </c>
      <c r="C14" s="14">
        <v>160.69999999999999</v>
      </c>
      <c r="D14" s="14">
        <v>80.900000000000006</v>
      </c>
    </row>
    <row r="15" spans="1:4" x14ac:dyDescent="0.2">
      <c r="A15" s="12">
        <v>26114</v>
      </c>
      <c r="B15" s="13">
        <v>78.400000000000006</v>
      </c>
      <c r="C15" s="13">
        <v>166.6</v>
      </c>
      <c r="D15" s="13">
        <v>86.8</v>
      </c>
    </row>
    <row r="16" spans="1:4" x14ac:dyDescent="0.2">
      <c r="A16" s="12">
        <v>26480</v>
      </c>
      <c r="B16" s="14">
        <v>93.5</v>
      </c>
      <c r="C16" s="14">
        <v>157.80000000000001</v>
      </c>
      <c r="D16" s="14">
        <v>94.9</v>
      </c>
    </row>
    <row r="17" spans="1:4" x14ac:dyDescent="0.2">
      <c r="A17" s="12">
        <v>26845</v>
      </c>
      <c r="B17" s="13">
        <v>103.8</v>
      </c>
      <c r="C17" s="13">
        <v>155.30000000000001</v>
      </c>
      <c r="D17" s="13">
        <v>105.8</v>
      </c>
    </row>
    <row r="18" spans="1:4" x14ac:dyDescent="0.2">
      <c r="A18" s="12">
        <v>27210</v>
      </c>
      <c r="B18" s="14">
        <v>110.2</v>
      </c>
      <c r="C18" s="14">
        <v>189.2</v>
      </c>
      <c r="D18" s="14">
        <v>141.69999999999999</v>
      </c>
    </row>
    <row r="19" spans="1:4" x14ac:dyDescent="0.2">
      <c r="A19" s="12">
        <v>27575</v>
      </c>
      <c r="B19" s="13">
        <v>138.6</v>
      </c>
      <c r="C19" s="13">
        <v>262</v>
      </c>
      <c r="D19" s="13">
        <v>177.2</v>
      </c>
    </row>
    <row r="20" spans="1:4" x14ac:dyDescent="0.2">
      <c r="A20" s="12">
        <v>27941</v>
      </c>
      <c r="B20" s="14">
        <v>151.1</v>
      </c>
      <c r="C20" s="14">
        <v>270.39999999999998</v>
      </c>
      <c r="D20" s="14">
        <v>190.3</v>
      </c>
    </row>
    <row r="21" spans="1:4" x14ac:dyDescent="0.2">
      <c r="A21" s="12">
        <v>28306</v>
      </c>
      <c r="B21" s="13">
        <v>170</v>
      </c>
      <c r="C21" s="13">
        <v>313.5</v>
      </c>
      <c r="D21" s="13">
        <v>230.2</v>
      </c>
    </row>
    <row r="22" spans="1:4" x14ac:dyDescent="0.2">
      <c r="A22" s="12">
        <v>28671</v>
      </c>
      <c r="B22" s="14">
        <v>208</v>
      </c>
      <c r="C22" s="14">
        <v>374.2</v>
      </c>
      <c r="D22" s="14">
        <v>281.7</v>
      </c>
    </row>
    <row r="23" spans="1:4" x14ac:dyDescent="0.2">
      <c r="A23" s="12">
        <v>29036</v>
      </c>
      <c r="B23" s="13">
        <v>243.1</v>
      </c>
      <c r="C23" s="13">
        <v>443.1</v>
      </c>
      <c r="D23" s="13">
        <v>339.6</v>
      </c>
    </row>
    <row r="24" spans="1:4" x14ac:dyDescent="0.2">
      <c r="A24" s="12">
        <v>29402</v>
      </c>
      <c r="B24" s="14">
        <v>272.10000000000002</v>
      </c>
      <c r="C24" s="14">
        <v>536.4</v>
      </c>
      <c r="D24" s="14">
        <v>376.5</v>
      </c>
    </row>
    <row r="25" spans="1:4" x14ac:dyDescent="0.2">
      <c r="A25" s="12">
        <v>29767</v>
      </c>
      <c r="B25" s="13">
        <v>336.3</v>
      </c>
      <c r="C25" s="13">
        <v>698.6</v>
      </c>
      <c r="D25" s="13">
        <v>464</v>
      </c>
    </row>
    <row r="26" spans="1:4" x14ac:dyDescent="0.2">
      <c r="A26" s="12">
        <v>30132</v>
      </c>
      <c r="B26" s="14">
        <v>347.4</v>
      </c>
      <c r="C26" s="14">
        <v>864.3</v>
      </c>
      <c r="D26" s="14">
        <v>515.4</v>
      </c>
    </row>
    <row r="27" spans="1:4" x14ac:dyDescent="0.2">
      <c r="A27" s="12">
        <v>30497</v>
      </c>
      <c r="B27" s="13">
        <v>283.8</v>
      </c>
      <c r="C27" s="13">
        <v>608.1</v>
      </c>
      <c r="D27" s="13">
        <v>366.5</v>
      </c>
    </row>
    <row r="28" spans="1:4" x14ac:dyDescent="0.2">
      <c r="A28" s="12">
        <v>30863</v>
      </c>
      <c r="B28" s="14">
        <v>262.10000000000002</v>
      </c>
      <c r="C28" s="14">
        <v>489.8</v>
      </c>
      <c r="D28" s="14">
        <v>329.2</v>
      </c>
    </row>
    <row r="29" spans="1:4" x14ac:dyDescent="0.2">
      <c r="A29" s="12">
        <v>31228</v>
      </c>
      <c r="B29" s="13">
        <v>270.39999999999998</v>
      </c>
      <c r="C29" s="13">
        <v>508.7</v>
      </c>
      <c r="D29" s="13">
        <v>372.3</v>
      </c>
    </row>
    <row r="30" spans="1:4" x14ac:dyDescent="0.2">
      <c r="A30" s="12">
        <v>31593</v>
      </c>
      <c r="B30" s="14">
        <v>284.89999999999998</v>
      </c>
      <c r="C30" s="14">
        <v>522.9</v>
      </c>
      <c r="D30" s="14">
        <v>389.2</v>
      </c>
    </row>
    <row r="31" spans="1:4" x14ac:dyDescent="0.2">
      <c r="A31" s="12">
        <v>31958</v>
      </c>
      <c r="B31" s="13">
        <v>246</v>
      </c>
      <c r="C31" s="13">
        <v>380.4</v>
      </c>
      <c r="D31" s="13">
        <v>259.10000000000002</v>
      </c>
    </row>
    <row r="32" spans="1:4" x14ac:dyDescent="0.2">
      <c r="A32" s="12">
        <v>32324</v>
      </c>
      <c r="B32" s="14">
        <v>279.39999999999998</v>
      </c>
      <c r="C32" s="14">
        <v>460.3</v>
      </c>
      <c r="D32" s="14">
        <v>366.4</v>
      </c>
    </row>
    <row r="33" spans="1:7" x14ac:dyDescent="0.2">
      <c r="A33" s="12">
        <v>32689</v>
      </c>
      <c r="B33" s="13">
        <v>282.3</v>
      </c>
      <c r="C33" s="13">
        <v>457.8</v>
      </c>
      <c r="D33" s="13">
        <v>355.4</v>
      </c>
    </row>
    <row r="34" spans="1:7" x14ac:dyDescent="0.2">
      <c r="A34" s="12">
        <v>33054</v>
      </c>
      <c r="B34" s="14">
        <v>321.8</v>
      </c>
      <c r="C34" s="14">
        <v>471.3</v>
      </c>
      <c r="D34" s="14">
        <v>367.5</v>
      </c>
    </row>
    <row r="35" spans="1:7" x14ac:dyDescent="0.2">
      <c r="A35" s="12">
        <v>33419</v>
      </c>
      <c r="B35" s="13">
        <v>346.9</v>
      </c>
      <c r="C35" s="13">
        <v>506.6</v>
      </c>
      <c r="D35" s="13">
        <v>441.2</v>
      </c>
    </row>
    <row r="36" spans="1:7" x14ac:dyDescent="0.2">
      <c r="A36" s="12">
        <v>33785</v>
      </c>
      <c r="B36" s="14">
        <v>362.3</v>
      </c>
      <c r="C36" s="14">
        <v>426.1</v>
      </c>
      <c r="D36" s="14">
        <v>357.6</v>
      </c>
    </row>
    <row r="37" spans="1:7" x14ac:dyDescent="0.2">
      <c r="A37" s="12">
        <v>34150</v>
      </c>
      <c r="B37" s="13">
        <v>356.6</v>
      </c>
      <c r="C37" s="13">
        <v>521.20000000000005</v>
      </c>
      <c r="D37" s="13">
        <v>387.7</v>
      </c>
    </row>
    <row r="38" spans="1:7" x14ac:dyDescent="0.2">
      <c r="A38" s="12">
        <v>34515</v>
      </c>
      <c r="B38" s="14">
        <v>409.5</v>
      </c>
      <c r="C38" s="14">
        <v>535.1</v>
      </c>
      <c r="D38" s="14">
        <v>491.5</v>
      </c>
    </row>
    <row r="39" spans="1:7" x14ac:dyDescent="0.2">
      <c r="A39" s="12">
        <v>34880</v>
      </c>
      <c r="B39" s="13">
        <v>415.8</v>
      </c>
      <c r="C39" s="13">
        <v>629.70000000000005</v>
      </c>
      <c r="D39" s="13">
        <v>481.2</v>
      </c>
      <c r="E39" t="s">
        <v>14</v>
      </c>
      <c r="F39" t="s">
        <v>15</v>
      </c>
      <c r="G39" t="s">
        <v>16</v>
      </c>
    </row>
    <row r="40" spans="1:7" x14ac:dyDescent="0.2">
      <c r="A40" s="12">
        <v>35246</v>
      </c>
      <c r="B40" s="14">
        <v>341</v>
      </c>
      <c r="C40" s="14">
        <v>616</v>
      </c>
      <c r="D40" s="14">
        <v>541</v>
      </c>
      <c r="E40">
        <f>AVERAGE(B40:D40)</f>
        <v>499.33333333333331</v>
      </c>
    </row>
    <row r="41" spans="1:7" x14ac:dyDescent="0.2">
      <c r="A41" s="12">
        <v>35611</v>
      </c>
      <c r="B41" s="13">
        <v>445.6</v>
      </c>
      <c r="C41" s="13">
        <v>728.6</v>
      </c>
      <c r="D41" s="13">
        <v>655.6</v>
      </c>
      <c r="E41">
        <f t="shared" ref="E41:E51" si="0">AVERAGE(B41:D41)</f>
        <v>609.93333333333339</v>
      </c>
      <c r="F41">
        <f>LN(E41/E40)</f>
        <v>0.20007578616827026</v>
      </c>
    </row>
    <row r="42" spans="1:7" x14ac:dyDescent="0.2">
      <c r="A42" s="12">
        <v>35976</v>
      </c>
      <c r="B42" s="14">
        <v>566</v>
      </c>
      <c r="C42" s="14">
        <v>815.6</v>
      </c>
      <c r="D42" s="14">
        <v>973.2</v>
      </c>
      <c r="E42">
        <f t="shared" si="0"/>
        <v>784.93333333333339</v>
      </c>
      <c r="F42">
        <f t="shared" ref="F42:F50" si="1">LN(E42/E41)</f>
        <v>0.25224912690867135</v>
      </c>
    </row>
    <row r="43" spans="1:7" x14ac:dyDescent="0.2">
      <c r="A43" s="12">
        <v>36341</v>
      </c>
      <c r="B43" s="13">
        <v>783</v>
      </c>
      <c r="C43" s="13">
        <v>798.4</v>
      </c>
      <c r="D43" s="13">
        <v>1115.5</v>
      </c>
      <c r="E43">
        <f t="shared" si="0"/>
        <v>898.9666666666667</v>
      </c>
      <c r="F43">
        <f t="shared" si="1"/>
        <v>0.1356471670631329</v>
      </c>
    </row>
    <row r="44" spans="1:7" x14ac:dyDescent="0.2">
      <c r="A44" s="12">
        <v>36707</v>
      </c>
      <c r="B44" s="14">
        <v>593.4</v>
      </c>
      <c r="C44" s="14">
        <v>756.9</v>
      </c>
      <c r="D44" s="14">
        <v>1075.4000000000001</v>
      </c>
      <c r="E44">
        <f t="shared" si="0"/>
        <v>808.56666666666661</v>
      </c>
      <c r="F44">
        <f t="shared" si="1"/>
        <v>-0.10598282270606385</v>
      </c>
    </row>
    <row r="45" spans="1:7" x14ac:dyDescent="0.2">
      <c r="A45" s="12">
        <v>37072</v>
      </c>
      <c r="B45" s="13">
        <v>729.1</v>
      </c>
      <c r="C45" s="13">
        <v>896.5</v>
      </c>
      <c r="D45" s="13">
        <v>1620.4</v>
      </c>
      <c r="E45">
        <f t="shared" si="0"/>
        <v>1082</v>
      </c>
      <c r="F45">
        <f t="shared" si="1"/>
        <v>0.29130332656336122</v>
      </c>
    </row>
    <row r="46" spans="1:7" x14ac:dyDescent="0.2">
      <c r="A46" s="12">
        <v>37437</v>
      </c>
      <c r="B46" s="14">
        <v>882.8</v>
      </c>
      <c r="C46" s="14">
        <v>991.9</v>
      </c>
      <c r="D46" s="14">
        <v>1673.4</v>
      </c>
      <c r="E46">
        <f t="shared" si="0"/>
        <v>1182.7</v>
      </c>
      <c r="F46">
        <f t="shared" si="1"/>
        <v>8.8988779850644309E-2</v>
      </c>
    </row>
    <row r="47" spans="1:7" x14ac:dyDescent="0.2">
      <c r="A47" s="12">
        <v>37802</v>
      </c>
      <c r="B47" s="13">
        <v>1037.3</v>
      </c>
      <c r="C47" s="13">
        <v>1106</v>
      </c>
      <c r="D47" s="13">
        <v>2065.1</v>
      </c>
      <c r="E47">
        <f t="shared" si="0"/>
        <v>1402.8</v>
      </c>
      <c r="F47">
        <f t="shared" si="1"/>
        <v>0.17067027900895171</v>
      </c>
    </row>
    <row r="48" spans="1:7" x14ac:dyDescent="0.2">
      <c r="A48" s="12">
        <v>38168</v>
      </c>
      <c r="B48" s="14">
        <v>1441.8</v>
      </c>
      <c r="C48" s="14">
        <v>1716.4</v>
      </c>
      <c r="D48" s="14">
        <v>1977.3</v>
      </c>
      <c r="E48">
        <f t="shared" si="0"/>
        <v>1711.8333333333333</v>
      </c>
      <c r="F48">
        <f t="shared" si="1"/>
        <v>0.19909468167172628</v>
      </c>
    </row>
    <row r="49" spans="1:7" x14ac:dyDescent="0.2">
      <c r="A49" s="12">
        <v>38533</v>
      </c>
      <c r="B49" s="13">
        <v>1920.4</v>
      </c>
      <c r="C49" s="13">
        <v>1497.6</v>
      </c>
      <c r="D49" s="13">
        <v>2392.9</v>
      </c>
      <c r="E49">
        <f t="shared" si="0"/>
        <v>1936.9666666666665</v>
      </c>
      <c r="F49">
        <f t="shared" si="1"/>
        <v>0.12355825457913347</v>
      </c>
    </row>
    <row r="50" spans="1:7" x14ac:dyDescent="0.2">
      <c r="A50" s="12">
        <v>38898</v>
      </c>
      <c r="B50" s="14">
        <v>2238.6</v>
      </c>
      <c r="C50" s="14">
        <v>1936.2</v>
      </c>
      <c r="D50" s="14">
        <v>2664.6</v>
      </c>
      <c r="E50">
        <f t="shared" si="0"/>
        <v>2279.7999999999997</v>
      </c>
      <c r="F50">
        <f t="shared" si="1"/>
        <v>0.1629645442857954</v>
      </c>
    </row>
    <row r="51" spans="1:7" x14ac:dyDescent="0.2">
      <c r="A51" s="12">
        <v>39263</v>
      </c>
      <c r="B51" s="13">
        <v>4000.4</v>
      </c>
      <c r="C51" s="13">
        <v>3906.9</v>
      </c>
      <c r="D51" s="13">
        <v>6131.2</v>
      </c>
      <c r="E51" s="19">
        <f>E50*EXP(G51)</f>
        <v>2653.6730046444923</v>
      </c>
      <c r="F51" s="28"/>
      <c r="G51">
        <f>0.151857</f>
        <v>0.15185699999999999</v>
      </c>
    </row>
    <row r="52" spans="1:7" x14ac:dyDescent="0.2">
      <c r="A52" s="12">
        <v>39629</v>
      </c>
      <c r="E52" s="19">
        <f>E51*EXP(G52)</f>
        <v>3088.8588541007671</v>
      </c>
      <c r="F52" s="27"/>
      <c r="G52">
        <f t="shared" ref="G52:G73" si="2">0.151857</f>
        <v>0.15185699999999999</v>
      </c>
    </row>
    <row r="53" spans="1:7" x14ac:dyDescent="0.2">
      <c r="A53" s="12">
        <v>39994</v>
      </c>
      <c r="E53" s="19">
        <f>E52*EXP(G53)</f>
        <v>3595.4124731486654</v>
      </c>
      <c r="F53" s="27"/>
      <c r="G53">
        <f t="shared" si="2"/>
        <v>0.15185699999999999</v>
      </c>
    </row>
    <row r="54" spans="1:7" x14ac:dyDescent="0.2">
      <c r="A54" s="12">
        <v>40359</v>
      </c>
      <c r="E54" s="19">
        <f>E53*EXP(G54)</f>
        <v>4185.0377316241356</v>
      </c>
      <c r="F54" s="28"/>
      <c r="G54">
        <f t="shared" si="2"/>
        <v>0.15185699999999999</v>
      </c>
    </row>
    <row r="55" spans="1:7" x14ac:dyDescent="0.2">
      <c r="A55" s="12">
        <v>40724</v>
      </c>
      <c r="C55" t="s">
        <v>30</v>
      </c>
      <c r="E55" s="19">
        <f>E54*EXP(G55)</f>
        <v>4871.3578611411494</v>
      </c>
      <c r="F55" s="27"/>
      <c r="G55">
        <f t="shared" si="2"/>
        <v>0.15185699999999999</v>
      </c>
    </row>
    <row r="56" spans="1:7" x14ac:dyDescent="0.2">
      <c r="A56" s="12">
        <v>41090</v>
      </c>
      <c r="C56">
        <v>0.15185699999999999</v>
      </c>
      <c r="E56" s="19">
        <f>E55*EXP(G56)</f>
        <v>5670.2302184722357</v>
      </c>
      <c r="F56" s="27"/>
      <c r="G56">
        <f t="shared" si="2"/>
        <v>0.15185699999999999</v>
      </c>
    </row>
    <row r="57" spans="1:7" x14ac:dyDescent="0.2">
      <c r="A57" s="12">
        <v>41455</v>
      </c>
      <c r="E57" s="19">
        <f>E56*EXP(G57)</f>
        <v>6600.1126681635296</v>
      </c>
      <c r="F57" s="28"/>
      <c r="G57">
        <f t="shared" si="2"/>
        <v>0.15185699999999999</v>
      </c>
    </row>
    <row r="58" spans="1:7" x14ac:dyDescent="0.2">
      <c r="A58" s="12">
        <v>41820</v>
      </c>
      <c r="E58" s="19">
        <f>E57*EXP(G58)</f>
        <v>7682.490049617375</v>
      </c>
      <c r="F58" s="27"/>
      <c r="G58">
        <f t="shared" si="2"/>
        <v>0.15185699999999999</v>
      </c>
    </row>
    <row r="59" spans="1:7" x14ac:dyDescent="0.2">
      <c r="A59" s="12">
        <v>42185</v>
      </c>
      <c r="E59" s="19">
        <f>E58*EXP(G59)</f>
        <v>8942.3705821210442</v>
      </c>
      <c r="F59" s="27"/>
      <c r="G59">
        <f t="shared" si="2"/>
        <v>0.15185699999999999</v>
      </c>
    </row>
    <row r="60" spans="1:7" x14ac:dyDescent="0.2">
      <c r="A60" s="12">
        <v>42551</v>
      </c>
      <c r="E60" s="27"/>
      <c r="F60" s="28"/>
    </row>
    <row r="61" spans="1:7" x14ac:dyDescent="0.2">
      <c r="A61" s="12">
        <v>42916</v>
      </c>
      <c r="E61" s="27"/>
      <c r="F61" s="27"/>
    </row>
    <row r="62" spans="1:7" x14ac:dyDescent="0.2">
      <c r="A62" s="12">
        <v>43281</v>
      </c>
      <c r="E62" s="27"/>
      <c r="F62" s="27"/>
    </row>
    <row r="63" spans="1:7" x14ac:dyDescent="0.2">
      <c r="A63" s="12">
        <v>43646</v>
      </c>
      <c r="E63" s="27"/>
      <c r="F63" s="28"/>
    </row>
    <row r="64" spans="1:7" x14ac:dyDescent="0.2">
      <c r="A64" s="12">
        <v>44012</v>
      </c>
      <c r="E64" s="27"/>
      <c r="F64" s="27"/>
    </row>
    <row r="65" spans="1:6" x14ac:dyDescent="0.2">
      <c r="A65" s="12">
        <v>44377</v>
      </c>
      <c r="E65" s="27"/>
      <c r="F65" s="27"/>
    </row>
    <row r="66" spans="1:6" x14ac:dyDescent="0.2">
      <c r="A66" s="12">
        <v>44742</v>
      </c>
      <c r="E66" s="27"/>
      <c r="F66" s="28"/>
    </row>
    <row r="67" spans="1:6" x14ac:dyDescent="0.2">
      <c r="A67" s="12">
        <v>45107</v>
      </c>
      <c r="E67" s="27"/>
      <c r="F67" s="27"/>
    </row>
    <row r="68" spans="1:6" x14ac:dyDescent="0.2">
      <c r="A68" s="12">
        <v>45473</v>
      </c>
      <c r="E68" s="27"/>
      <c r="F68" s="27"/>
    </row>
    <row r="69" spans="1:6" x14ac:dyDescent="0.2">
      <c r="A69" s="12">
        <v>45838</v>
      </c>
      <c r="E69" s="27"/>
      <c r="F69" s="28"/>
    </row>
    <row r="70" spans="1:6" x14ac:dyDescent="0.2">
      <c r="A70" s="12">
        <v>46203</v>
      </c>
      <c r="E70" s="27"/>
      <c r="F70" s="27"/>
    </row>
    <row r="71" spans="1:6" x14ac:dyDescent="0.2">
      <c r="A71" s="12">
        <v>46568</v>
      </c>
      <c r="E71" s="27"/>
      <c r="F71" s="27"/>
    </row>
    <row r="72" spans="1:6" x14ac:dyDescent="0.2">
      <c r="A72" s="12">
        <v>46934</v>
      </c>
      <c r="E72" s="27"/>
      <c r="F72" s="28"/>
    </row>
    <row r="73" spans="1:6" x14ac:dyDescent="0.2">
      <c r="A73" s="12">
        <v>47299</v>
      </c>
      <c r="E73" s="27"/>
      <c r="F73" s="27"/>
    </row>
    <row r="74" spans="1:6" x14ac:dyDescent="0.2">
      <c r="A74" s="12">
        <v>47664</v>
      </c>
      <c r="E74" s="27"/>
      <c r="F74" s="27"/>
    </row>
  </sheetData>
  <mergeCells count="1">
    <mergeCell ref="B2:C2"/>
  </mergeCells>
  <hyperlinks>
    <hyperlink ref="B2" r:id="rId1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Projections</vt:lpstr>
      <vt:lpstr>Drilling Cost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Microsoft Office User</cp:lastModifiedBy>
  <dcterms:created xsi:type="dcterms:W3CDTF">2013-10-04T21:04:35Z</dcterms:created>
  <dcterms:modified xsi:type="dcterms:W3CDTF">2015-11-14T18:27:25Z</dcterms:modified>
</cp:coreProperties>
</file>