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dr\Documents\"/>
    </mc:Choice>
  </mc:AlternateContent>
  <xr:revisionPtr revIDLastSave="0" documentId="8_{2EABE632-ED2C-498D-A0A4-308967DCEE96}" xr6:coauthVersionLast="47" xr6:coauthVersionMax="47" xr10:uidLastSave="{00000000-0000-0000-0000-000000000000}"/>
  <bookViews>
    <workbookView xWindow="-120" yWindow="-120" windowWidth="29040" windowHeight="15840" tabRatio="697" activeTab="6" xr2:uid="{00000000-000D-0000-FFFF-FFFF00000000}"/>
  </bookViews>
  <sheets>
    <sheet name="FR5-and-Envy-Green" sheetId="1" r:id="rId1"/>
    <sheet name="0.75mm deep" sheetId="2" r:id="rId2"/>
    <sheet name="1mm deep" sheetId="3" r:id="rId3"/>
    <sheet name="PBS" sheetId="4" r:id="rId4"/>
    <sheet name="either FR5 OR Envy-Green" sheetId="5" r:id="rId5"/>
    <sheet name="shallow" sheetId="6" r:id="rId6"/>
    <sheet name="deep" sheetId="9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1" i="6" l="1"/>
  <c r="S105" i="6"/>
  <c r="S104" i="6"/>
  <c r="S1" i="6"/>
  <c r="O153" i="6"/>
  <c r="O132" i="6"/>
  <c r="O131" i="6"/>
  <c r="O1" i="6"/>
  <c r="F290" i="6"/>
  <c r="F250" i="6"/>
  <c r="F249" i="6"/>
  <c r="F1" i="6"/>
  <c r="G20" i="1"/>
  <c r="H20" i="1"/>
  <c r="Q20" i="1"/>
  <c r="P13" i="1"/>
  <c r="Q6" i="1"/>
  <c r="H6" i="1"/>
  <c r="G6" i="1"/>
  <c r="P20" i="5"/>
  <c r="P33" i="5"/>
  <c r="Q33" i="5"/>
  <c r="L33" i="5"/>
  <c r="P27" i="5"/>
  <c r="P13" i="5"/>
  <c r="P6" i="5"/>
  <c r="N33" i="5"/>
  <c r="M33" i="5"/>
  <c r="K33" i="5"/>
  <c r="B33" i="5"/>
  <c r="C33" i="5"/>
  <c r="O33" i="5"/>
  <c r="Q32" i="5"/>
  <c r="P32" i="5"/>
  <c r="Q31" i="5"/>
  <c r="P31" i="5"/>
  <c r="F33" i="5"/>
  <c r="E33" i="5"/>
  <c r="D33" i="5"/>
  <c r="H32" i="5"/>
  <c r="G32" i="5"/>
  <c r="H31" i="5"/>
  <c r="G31" i="5"/>
  <c r="U202" i="6"/>
  <c r="U174" i="6"/>
  <c r="Q252" i="6"/>
  <c r="Q217" i="6"/>
  <c r="M79" i="6"/>
  <c r="M69" i="6"/>
  <c r="J304" i="6"/>
  <c r="J261" i="6"/>
  <c r="H387" i="6"/>
  <c r="H333" i="6"/>
  <c r="D135" i="6"/>
  <c r="D117" i="6"/>
  <c r="B141" i="6"/>
  <c r="B122" i="6"/>
  <c r="F27" i="5"/>
  <c r="E27" i="5"/>
  <c r="D27" i="5"/>
  <c r="C27" i="5"/>
  <c r="B27" i="5"/>
  <c r="H26" i="5"/>
  <c r="G26" i="5"/>
  <c r="H25" i="5"/>
  <c r="G25" i="5"/>
  <c r="T46" i="9"/>
  <c r="R62" i="9"/>
  <c r="P71" i="9"/>
  <c r="N80" i="9"/>
  <c r="L77" i="9"/>
  <c r="D14" i="9"/>
  <c r="O27" i="5"/>
  <c r="N27" i="5"/>
  <c r="M27" i="5"/>
  <c r="L27" i="5"/>
  <c r="Q27" i="5" s="1"/>
  <c r="K27" i="5"/>
  <c r="Q26" i="5"/>
  <c r="P26" i="5"/>
  <c r="Q25" i="5"/>
  <c r="P25" i="5"/>
  <c r="B1" i="6"/>
  <c r="H27" i="5" l="1"/>
  <c r="H33" i="5"/>
  <c r="G33" i="5"/>
  <c r="G27" i="5"/>
  <c r="P20" i="1"/>
  <c r="P30" i="1"/>
  <c r="P29" i="1"/>
  <c r="P19" i="1"/>
  <c r="P18" i="1"/>
  <c r="P12" i="1"/>
  <c r="P11" i="1"/>
  <c r="P6" i="1"/>
  <c r="P5" i="1"/>
  <c r="P4" i="1"/>
  <c r="G30" i="1"/>
  <c r="G29" i="1"/>
  <c r="G19" i="1"/>
  <c r="G18" i="1"/>
  <c r="G13" i="1"/>
  <c r="G5" i="1"/>
  <c r="G4" i="1"/>
  <c r="U173" i="6" l="1"/>
  <c r="U1" i="6"/>
  <c r="Q4" i="5"/>
  <c r="Q5" i="5"/>
  <c r="Q11" i="5"/>
  <c r="Q12" i="5"/>
  <c r="H4" i="5"/>
  <c r="H5" i="5"/>
  <c r="H11" i="5"/>
  <c r="H12" i="5"/>
  <c r="Q216" i="6"/>
  <c r="Q1" i="6"/>
  <c r="J260" i="6"/>
  <c r="J1" i="6"/>
  <c r="H13" i="4"/>
  <c r="H12" i="4"/>
  <c r="H332" i="6"/>
  <c r="H1" i="6"/>
  <c r="D6" i="5"/>
  <c r="D13" i="5"/>
  <c r="D20" i="5"/>
  <c r="C20" i="5"/>
  <c r="C13" i="5"/>
  <c r="C6" i="5"/>
  <c r="D116" i="6"/>
  <c r="D1" i="6"/>
  <c r="T40" i="9"/>
  <c r="T1" i="9"/>
  <c r="R54" i="9"/>
  <c r="R1" i="9"/>
  <c r="P61" i="9"/>
  <c r="P1" i="9"/>
  <c r="N68" i="9"/>
  <c r="N1" i="9"/>
  <c r="L65" i="9"/>
  <c r="L1" i="9"/>
  <c r="P4" i="5"/>
  <c r="P5" i="5"/>
  <c r="K6" i="5"/>
  <c r="L6" i="5"/>
  <c r="M6" i="5"/>
  <c r="N6" i="5"/>
  <c r="O6" i="5"/>
  <c r="P11" i="5"/>
  <c r="P12" i="5"/>
  <c r="K13" i="5"/>
  <c r="L13" i="5"/>
  <c r="M13" i="5"/>
  <c r="Q13" i="5" s="1"/>
  <c r="N13" i="5"/>
  <c r="O13" i="5"/>
  <c r="P18" i="5"/>
  <c r="Q18" i="5"/>
  <c r="P19" i="5"/>
  <c r="Q19" i="5"/>
  <c r="K20" i="5"/>
  <c r="L20" i="5"/>
  <c r="M20" i="5"/>
  <c r="N20" i="5"/>
  <c r="O20" i="5"/>
  <c r="J6" i="9"/>
  <c r="J1" i="9"/>
  <c r="H7" i="9"/>
  <c r="H1" i="9"/>
  <c r="H4" i="1"/>
  <c r="H5" i="1"/>
  <c r="H11" i="1"/>
  <c r="H12" i="1"/>
  <c r="Q4" i="1"/>
  <c r="Q5" i="1"/>
  <c r="Q11" i="1"/>
  <c r="Q12" i="1"/>
  <c r="F7" i="9"/>
  <c r="F1" i="9"/>
  <c r="D12" i="9"/>
  <c r="D1" i="9"/>
  <c r="B9" i="9"/>
  <c r="B1" i="9"/>
  <c r="M68" i="6"/>
  <c r="M1" i="6"/>
  <c r="B121" i="6"/>
  <c r="F20" i="5"/>
  <c r="E20" i="5"/>
  <c r="B20" i="5"/>
  <c r="H19" i="5"/>
  <c r="G19" i="5"/>
  <c r="H18" i="5"/>
  <c r="G18" i="5"/>
  <c r="F13" i="5"/>
  <c r="E13" i="5"/>
  <c r="B13" i="5"/>
  <c r="G12" i="5"/>
  <c r="G11" i="5"/>
  <c r="F6" i="5"/>
  <c r="E6" i="5"/>
  <c r="B6" i="5"/>
  <c r="G5" i="5"/>
  <c r="G4" i="5"/>
  <c r="P13" i="4"/>
  <c r="P12" i="4"/>
  <c r="H20" i="5" l="1"/>
  <c r="G20" i="5"/>
  <c r="H13" i="5"/>
  <c r="G13" i="5"/>
  <c r="H6" i="5"/>
  <c r="G6" i="5"/>
  <c r="Q6" i="5"/>
  <c r="Q20" i="5"/>
  <c r="U16" i="3" l="1"/>
  <c r="U1" i="3"/>
  <c r="S69" i="3"/>
  <c r="S1" i="3"/>
  <c r="F13" i="1"/>
  <c r="E13" i="1"/>
  <c r="P19" i="3"/>
  <c r="P1" i="3"/>
  <c r="N63" i="3"/>
  <c r="N1" i="3"/>
  <c r="T41" i="2"/>
  <c r="T1" i="2"/>
  <c r="R47" i="2"/>
  <c r="R1" i="2"/>
  <c r="P70" i="2"/>
  <c r="P1" i="2"/>
  <c r="N73" i="2"/>
  <c r="N1" i="2"/>
  <c r="L43" i="2"/>
  <c r="L1" i="2"/>
  <c r="J61" i="2"/>
  <c r="J1" i="2"/>
  <c r="L6" i="1"/>
  <c r="C6" i="1"/>
  <c r="D6" i="1"/>
  <c r="E6" i="1"/>
  <c r="F6" i="1"/>
  <c r="M6" i="1"/>
  <c r="N6" i="1"/>
  <c r="O6" i="1"/>
  <c r="L13" i="1"/>
  <c r="M13" i="1"/>
  <c r="N13" i="1"/>
  <c r="O13" i="1"/>
  <c r="M20" i="1"/>
  <c r="L20" i="1"/>
  <c r="N20" i="1"/>
  <c r="O20" i="1"/>
  <c r="K20" i="1"/>
  <c r="H12" i="3"/>
  <c r="H1" i="3"/>
  <c r="F90" i="3"/>
  <c r="F1" i="3"/>
  <c r="L7" i="3"/>
  <c r="L1" i="3"/>
  <c r="J64" i="3"/>
  <c r="J1" i="3"/>
  <c r="H61" i="2"/>
  <c r="H1" i="2"/>
  <c r="F85" i="2"/>
  <c r="F1" i="2"/>
  <c r="D11" i="3"/>
  <c r="D1" i="3"/>
  <c r="B90" i="3"/>
  <c r="B1" i="3"/>
  <c r="D57" i="2"/>
  <c r="D1" i="2"/>
  <c r="B74" i="2"/>
  <c r="B1" i="2"/>
  <c r="G12" i="1" l="1"/>
  <c r="G11" i="1"/>
  <c r="H19" i="1"/>
  <c r="H18" i="1"/>
  <c r="Q19" i="1"/>
  <c r="Q18" i="1"/>
  <c r="E20" i="1"/>
  <c r="F20" i="1"/>
  <c r="D355" i="2"/>
  <c r="D20" i="1"/>
  <c r="C20" i="1"/>
  <c r="B20" i="1"/>
  <c r="B382" i="2"/>
  <c r="K13" i="1"/>
  <c r="Q13" i="1" s="1"/>
  <c r="D13" i="1"/>
  <c r="C13" i="1"/>
  <c r="B13" i="1"/>
  <c r="K6" i="1"/>
  <c r="B6" i="1"/>
  <c r="H13" i="1" l="1"/>
</calcChain>
</file>

<file path=xl/sharedStrings.xml><?xml version="1.0" encoding="utf-8"?>
<sst xmlns="http://schemas.openxmlformats.org/spreadsheetml/2006/main" count="222" uniqueCount="34">
  <si>
    <t>0.75mm deep</t>
  </si>
  <si>
    <t>1mm deep</t>
  </si>
  <si>
    <t>Mean Peak Amplitude</t>
  </si>
  <si>
    <t>settings for matching code</t>
  </si>
  <si>
    <t xml:space="preserve">removedbunched peaks = </t>
  </si>
  <si>
    <t>trial 1</t>
  </si>
  <si>
    <t>trial 2</t>
  </si>
  <si>
    <t>trial 3</t>
  </si>
  <si>
    <t>trial 4</t>
  </si>
  <si>
    <t>trial 5</t>
  </si>
  <si>
    <t>Avg.</t>
  </si>
  <si>
    <t>Std.</t>
  </si>
  <si>
    <t>prominence factor =</t>
  </si>
  <si>
    <t>FR5</t>
  </si>
  <si>
    <t xml:space="preserve">Envy Green </t>
  </si>
  <si>
    <t>Ratio</t>
  </si>
  <si>
    <t>Median Peak Amplitude</t>
  </si>
  <si>
    <t>Top Quartile highest peak Amplitude</t>
  </si>
  <si>
    <t>Mean Background Amplitude</t>
  </si>
  <si>
    <t>Mean  Background Amplitude</t>
  </si>
  <si>
    <t>Mean  Background Amplitude with PBS 0.75mm deep</t>
  </si>
  <si>
    <t>Mean  Background Amplitude with PBS 1mm deep</t>
  </si>
  <si>
    <t>PBS (6-21-2022)</t>
  </si>
  <si>
    <t>PBS -1(6-21-2022)</t>
  </si>
  <si>
    <t>PBS-3 (6-21-2022)</t>
  </si>
  <si>
    <t>PBS-4 (6-21-2022)</t>
  </si>
  <si>
    <t>PBS -6(6-21-2022)</t>
  </si>
  <si>
    <t>PBS (6-20-2022)</t>
  </si>
  <si>
    <t>PBS -3(6-20-2022)</t>
  </si>
  <si>
    <t>PBS-4 (6-20-2022)</t>
  </si>
  <si>
    <t>PBS-5 (6-20-2022)</t>
  </si>
  <si>
    <t>PBS -6(6-20-2022)</t>
  </si>
  <si>
    <t>Top Octile highest peak Amplitude</t>
  </si>
  <si>
    <t xml:space="preserve"> highest peak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</si>
</sst>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workbookViewId="0">
      <selection activeCell="T15" sqref="T15"/>
    </sheetView>
  </sheetViews>
  <sheetFormatPr defaultRowHeight="15" x14ac:dyDescent="0.25"/>
  <cols>
    <col min="1" max="1" width="11.5703125" bestFit="1" customWidth="1"/>
    <col min="9" max="9" width="9.140625" style="3"/>
    <col min="10" max="10" width="11.5703125" bestFit="1" customWidth="1"/>
    <col min="11" max="11" width="9.28515625" bestFit="1" customWidth="1"/>
    <col min="19" max="19" width="24.7109375" bestFit="1" customWidth="1"/>
    <col min="20" max="20" width="24.5703125" bestFit="1" customWidth="1"/>
  </cols>
  <sheetData>
    <row r="1" spans="1:21" x14ac:dyDescent="0.25">
      <c r="B1" s="6" t="s">
        <v>0</v>
      </c>
      <c r="C1" s="6"/>
      <c r="D1" s="6"/>
      <c r="E1" s="2"/>
      <c r="F1" s="2"/>
      <c r="K1" s="6" t="s">
        <v>1</v>
      </c>
      <c r="L1" s="6"/>
      <c r="M1" s="6"/>
      <c r="N1" s="2"/>
      <c r="O1" s="2"/>
    </row>
    <row r="2" spans="1:21" x14ac:dyDescent="0.25">
      <c r="A2" s="5" t="s">
        <v>2</v>
      </c>
      <c r="B2" s="5"/>
      <c r="C2" s="5"/>
      <c r="D2" s="5"/>
      <c r="E2" s="5"/>
      <c r="F2" s="5"/>
      <c r="G2" s="5"/>
      <c r="H2" s="5"/>
      <c r="J2" s="5" t="s">
        <v>2</v>
      </c>
      <c r="K2" s="5"/>
      <c r="L2" s="5"/>
      <c r="M2" s="5"/>
      <c r="N2" s="5"/>
      <c r="O2" s="5"/>
      <c r="P2" s="5"/>
      <c r="Q2" s="5"/>
      <c r="S2" t="s">
        <v>3</v>
      </c>
      <c r="T2" t="s">
        <v>4</v>
      </c>
      <c r="U2" t="b">
        <v>0</v>
      </c>
    </row>
    <row r="3" spans="1:21" x14ac:dyDescent="0.25"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10</v>
      </c>
      <c r="Q3" t="s">
        <v>11</v>
      </c>
      <c r="T3" t="s">
        <v>12</v>
      </c>
      <c r="U3">
        <v>0.2</v>
      </c>
    </row>
    <row r="4" spans="1:21" x14ac:dyDescent="0.25">
      <c r="A4" t="s">
        <v>13</v>
      </c>
      <c r="B4">
        <v>281.452</v>
      </c>
      <c r="C4">
        <v>263.58199999999999</v>
      </c>
      <c r="D4">
        <v>271.29700000000003</v>
      </c>
      <c r="E4">
        <v>251.69</v>
      </c>
      <c r="F4">
        <v>260.01799999999997</v>
      </c>
      <c r="G4">
        <f>(AVERAGE(B4:F4))</f>
        <v>265.6078</v>
      </c>
      <c r="H4">
        <f t="shared" ref="H4:H5" si="0">(STDEVA(B4:D4))</f>
        <v>8.9627204761352086</v>
      </c>
      <c r="J4" t="s">
        <v>13</v>
      </c>
      <c r="K4">
        <v>51.133000000000003</v>
      </c>
      <c r="L4">
        <v>51.970999999999997</v>
      </c>
      <c r="M4">
        <v>53.326000000000001</v>
      </c>
      <c r="N4">
        <v>58.277999999999999</v>
      </c>
      <c r="O4">
        <v>58.735999999999997</v>
      </c>
      <c r="P4">
        <f>(AVERAGE(K4:O4))</f>
        <v>54.688800000000001</v>
      </c>
      <c r="Q4">
        <f t="shared" ref="Q4:Q5" si="1">(STDEVA(K4:O4))</f>
        <v>3.5759459867285455</v>
      </c>
    </row>
    <row r="5" spans="1:21" x14ac:dyDescent="0.25">
      <c r="A5" t="s">
        <v>14</v>
      </c>
      <c r="B5">
        <v>36.232999999999997</v>
      </c>
      <c r="C5">
        <v>35.709000000000003</v>
      </c>
      <c r="D5">
        <v>35.351999999999997</v>
      </c>
      <c r="E5">
        <v>33.343000000000004</v>
      </c>
      <c r="F5">
        <v>33.216000000000001</v>
      </c>
      <c r="G5">
        <f>(AVERAGE(B5:F5))</f>
        <v>34.770600000000002</v>
      </c>
      <c r="H5">
        <f t="shared" si="0"/>
        <v>0.44313015394275879</v>
      </c>
      <c r="J5" t="s">
        <v>14</v>
      </c>
      <c r="K5">
        <v>13.426</v>
      </c>
      <c r="L5">
        <v>13.541</v>
      </c>
      <c r="M5">
        <v>12.884</v>
      </c>
      <c r="N5">
        <v>14.624000000000001</v>
      </c>
      <c r="O5">
        <v>13.484999999999999</v>
      </c>
      <c r="P5">
        <f>(AVERAGE(K5:O5))</f>
        <v>13.592000000000002</v>
      </c>
      <c r="Q5">
        <f t="shared" si="1"/>
        <v>0.63401380111161632</v>
      </c>
    </row>
    <row r="6" spans="1:21" x14ac:dyDescent="0.25">
      <c r="A6" t="s">
        <v>15</v>
      </c>
      <c r="B6">
        <f>(B4/B5)</f>
        <v>7.7678359506527208</v>
      </c>
      <c r="C6">
        <f t="shared" ref="C6:F6" si="2">(C4/C5)</f>
        <v>7.3813884454899314</v>
      </c>
      <c r="D6">
        <f t="shared" si="2"/>
        <v>7.6741627064946831</v>
      </c>
      <c r="E6">
        <f t="shared" si="2"/>
        <v>7.5485109318297683</v>
      </c>
      <c r="F6">
        <f t="shared" si="2"/>
        <v>7.8280948940269734</v>
      </c>
      <c r="G6">
        <f>(AVERAGE(B6:F6))</f>
        <v>7.6399985856988151</v>
      </c>
      <c r="H6">
        <f>(STDEVA(B6:F6))</f>
        <v>0.178982538019855</v>
      </c>
      <c r="J6" t="s">
        <v>15</v>
      </c>
      <c r="K6">
        <f>(K4/K5)</f>
        <v>3.8085058841054673</v>
      </c>
      <c r="L6">
        <f>(L4/L5)</f>
        <v>3.8380474115648768</v>
      </c>
      <c r="M6">
        <f t="shared" ref="M6:O6" si="3">(M4/M5)</f>
        <v>4.1389320086929526</v>
      </c>
      <c r="N6">
        <f t="shared" si="3"/>
        <v>3.9850929978118161</v>
      </c>
      <c r="O6">
        <f t="shared" si="3"/>
        <v>4.3556544308490919</v>
      </c>
      <c r="P6">
        <f>(AVERAGE(K6:O6))</f>
        <v>4.0252465466048415</v>
      </c>
      <c r="Q6">
        <f>(STDEVA(K6:O6))</f>
        <v>0.22678519169138983</v>
      </c>
    </row>
    <row r="8" spans="1:21" x14ac:dyDescent="0.25">
      <c r="B8" s="5"/>
      <c r="C8" s="5"/>
      <c r="D8" s="5"/>
      <c r="E8" s="1"/>
      <c r="F8" s="1"/>
      <c r="K8" s="5"/>
      <c r="L8" s="5"/>
      <c r="M8" s="5"/>
      <c r="N8" s="1"/>
      <c r="O8" s="1"/>
    </row>
    <row r="9" spans="1:21" x14ac:dyDescent="0.25">
      <c r="A9" s="5" t="s">
        <v>16</v>
      </c>
      <c r="B9" s="5"/>
      <c r="C9" s="5"/>
      <c r="D9" s="5"/>
      <c r="E9" s="5"/>
      <c r="F9" s="5"/>
      <c r="G9" s="5"/>
      <c r="H9" s="5"/>
      <c r="J9" s="5" t="s">
        <v>16</v>
      </c>
      <c r="K9" s="5"/>
      <c r="L9" s="5"/>
      <c r="M9" s="5"/>
      <c r="N9" s="5"/>
      <c r="O9" s="5"/>
      <c r="P9" s="5"/>
      <c r="Q9" s="5"/>
    </row>
    <row r="10" spans="1:21" x14ac:dyDescent="0.25">
      <c r="B10" t="s">
        <v>5</v>
      </c>
      <c r="C10" t="s">
        <v>6</v>
      </c>
      <c r="D10" t="s">
        <v>7</v>
      </c>
      <c r="E10" t="s">
        <v>8</v>
      </c>
      <c r="F10" t="s">
        <v>9</v>
      </c>
      <c r="G10" t="s">
        <v>10</v>
      </c>
      <c r="H10" t="s">
        <v>11</v>
      </c>
      <c r="K10" t="s">
        <v>5</v>
      </c>
      <c r="L10" t="s">
        <v>6</v>
      </c>
      <c r="M10" t="s">
        <v>7</v>
      </c>
      <c r="N10" t="s">
        <v>8</v>
      </c>
      <c r="O10" t="s">
        <v>9</v>
      </c>
      <c r="P10" t="s">
        <v>10</v>
      </c>
      <c r="Q10" t="s">
        <v>11</v>
      </c>
    </row>
    <row r="11" spans="1:21" x14ac:dyDescent="0.25">
      <c r="A11" t="s">
        <v>13</v>
      </c>
      <c r="B11">
        <v>245.929</v>
      </c>
      <c r="C11">
        <v>221.982</v>
      </c>
      <c r="D11">
        <v>248.75</v>
      </c>
      <c r="E11">
        <v>225.773</v>
      </c>
      <c r="F11">
        <v>225.08199999999999</v>
      </c>
      <c r="G11">
        <f>(AVERAGE(B11:F11))</f>
        <v>233.50320000000002</v>
      </c>
      <c r="H11">
        <f t="shared" ref="H11:H12" si="4">(STDEVA(B11:D11))</f>
        <v>14.707949517182877</v>
      </c>
      <c r="J11" t="s">
        <v>13</v>
      </c>
      <c r="K11">
        <v>47.072000000000003</v>
      </c>
      <c r="L11">
        <v>49.03</v>
      </c>
      <c r="M11">
        <v>49.063000000000002</v>
      </c>
      <c r="N11">
        <v>53.914000000000001</v>
      </c>
      <c r="O11">
        <v>53.734000000000002</v>
      </c>
      <c r="P11">
        <f>(AVERAGE(K11:O11))</f>
        <v>50.562600000000003</v>
      </c>
      <c r="Q11">
        <f t="shared" ref="Q11:Q12" si="5">(STDEVA(K11:O11))</f>
        <v>3.0851098521770659</v>
      </c>
    </row>
    <row r="12" spans="1:21" x14ac:dyDescent="0.25">
      <c r="A12" t="s">
        <v>14</v>
      </c>
      <c r="B12">
        <v>35.822000000000003</v>
      </c>
      <c r="C12">
        <v>34.86</v>
      </c>
      <c r="D12">
        <v>33.305999999999997</v>
      </c>
      <c r="E12">
        <v>32.976999999999997</v>
      </c>
      <c r="F12">
        <v>32.573999999999998</v>
      </c>
      <c r="G12">
        <f>(AVERAGE(B12:F12))</f>
        <v>33.907799999999995</v>
      </c>
      <c r="H12">
        <f t="shared" si="4"/>
        <v>1.2695547776025027</v>
      </c>
      <c r="J12" t="s">
        <v>14</v>
      </c>
      <c r="K12">
        <v>12.525</v>
      </c>
      <c r="L12">
        <v>12.433999999999999</v>
      </c>
      <c r="M12">
        <v>12.532999999999999</v>
      </c>
      <c r="N12">
        <v>13.141</v>
      </c>
      <c r="O12">
        <v>12.73</v>
      </c>
      <c r="P12">
        <f>(AVERAGE(K12:O12))</f>
        <v>12.672599999999999</v>
      </c>
      <c r="Q12">
        <f t="shared" si="5"/>
        <v>0.28323894506229208</v>
      </c>
    </row>
    <row r="13" spans="1:21" x14ac:dyDescent="0.25">
      <c r="A13" t="s">
        <v>15</v>
      </c>
      <c r="B13">
        <f>(B11/B12)</f>
        <v>6.865306236391044</v>
      </c>
      <c r="C13">
        <f t="shared" ref="C13" si="6">(C11/C12)</f>
        <v>6.3678141135972464</v>
      </c>
      <c r="D13">
        <f t="shared" ref="D13" si="7">(D11/D12)</f>
        <v>7.4686242719029607</v>
      </c>
      <c r="E13">
        <f>(E11/E12)</f>
        <v>6.8463777784516484</v>
      </c>
      <c r="F13">
        <f>(F11/F12)</f>
        <v>6.9098667649045256</v>
      </c>
      <c r="G13">
        <f>(AVERAGE(B13:F13))</f>
        <v>6.8915978330494854</v>
      </c>
      <c r="H13">
        <f>(STDEVA(B13:D13))</f>
        <v>0.55125222128726903</v>
      </c>
      <c r="J13" t="s">
        <v>15</v>
      </c>
      <c r="K13">
        <f>(K11/K12)</f>
        <v>3.7582435129740519</v>
      </c>
      <c r="L13">
        <f t="shared" ref="L13:O13" si="8">(L11/L12)</f>
        <v>3.9432202026700987</v>
      </c>
      <c r="M13">
        <f t="shared" si="8"/>
        <v>3.9147051783292111</v>
      </c>
      <c r="N13">
        <f t="shared" si="8"/>
        <v>4.1027319077695763</v>
      </c>
      <c r="O13">
        <f t="shared" si="8"/>
        <v>4.2210526315789476</v>
      </c>
      <c r="P13">
        <f>(AVERAGE(K13:O13))</f>
        <v>3.9879906866643764</v>
      </c>
      <c r="Q13">
        <f>(STDEVA(K13:O13))</f>
        <v>0.17863534349044186</v>
      </c>
    </row>
    <row r="16" spans="1:21" x14ac:dyDescent="0.25">
      <c r="A16" s="5" t="s">
        <v>17</v>
      </c>
      <c r="B16" s="5"/>
      <c r="C16" s="5"/>
      <c r="D16" s="5"/>
      <c r="E16" s="5"/>
      <c r="F16" s="5"/>
      <c r="G16" s="5"/>
      <c r="H16" s="5"/>
      <c r="J16" s="5" t="s">
        <v>17</v>
      </c>
      <c r="K16" s="5"/>
      <c r="L16" s="5"/>
      <c r="M16" s="5"/>
      <c r="N16" s="5"/>
      <c r="O16" s="5"/>
      <c r="P16" s="5"/>
      <c r="Q16" s="5"/>
    </row>
    <row r="17" spans="1:17" x14ac:dyDescent="0.25">
      <c r="B17" t="s">
        <v>5</v>
      </c>
      <c r="C17" t="s">
        <v>6</v>
      </c>
      <c r="D17" t="s">
        <v>7</v>
      </c>
      <c r="E17" t="s">
        <v>8</v>
      </c>
      <c r="F17" t="s">
        <v>9</v>
      </c>
      <c r="G17" t="s">
        <v>10</v>
      </c>
      <c r="H17" t="s">
        <v>11</v>
      </c>
      <c r="K17" t="s">
        <v>5</v>
      </c>
      <c r="L17" t="s">
        <v>6</v>
      </c>
      <c r="M17" t="s">
        <v>7</v>
      </c>
      <c r="N17" t="s">
        <v>8</v>
      </c>
      <c r="O17" t="s">
        <v>9</v>
      </c>
      <c r="P17" t="s">
        <v>10</v>
      </c>
      <c r="Q17" t="s">
        <v>11</v>
      </c>
    </row>
    <row r="18" spans="1:17" x14ac:dyDescent="0.25">
      <c r="A18" t="s">
        <v>13</v>
      </c>
      <c r="B18">
        <v>429.77</v>
      </c>
      <c r="C18">
        <v>411.88</v>
      </c>
      <c r="D18">
        <v>416.79</v>
      </c>
      <c r="E18">
        <v>370.82</v>
      </c>
      <c r="F18">
        <v>379.54</v>
      </c>
      <c r="G18">
        <f>(AVERAGE(B18:F18))</f>
        <v>401.76</v>
      </c>
      <c r="H18">
        <f>(STDEVA(B18:F18))</f>
        <v>25.317421867164903</v>
      </c>
      <c r="J18" t="s">
        <v>13</v>
      </c>
      <c r="K18">
        <v>71.849999999999994</v>
      </c>
      <c r="L18">
        <v>69.12</v>
      </c>
      <c r="M18">
        <v>71.900000000000006</v>
      </c>
      <c r="N18">
        <v>79.599999999999994</v>
      </c>
      <c r="O18">
        <v>82.75</v>
      </c>
      <c r="P18">
        <f>(AVERAGE(K18:O18))</f>
        <v>75.044000000000011</v>
      </c>
      <c r="Q18">
        <f>(STDEVA(K18:O18))</f>
        <v>5.8163502301701175</v>
      </c>
    </row>
    <row r="19" spans="1:17" x14ac:dyDescent="0.25">
      <c r="A19" t="s">
        <v>14</v>
      </c>
      <c r="B19">
        <v>49.53</v>
      </c>
      <c r="C19">
        <v>48.47</v>
      </c>
      <c r="D19">
        <v>49.74</v>
      </c>
      <c r="E19">
        <v>44.27</v>
      </c>
      <c r="F19">
        <v>43.88</v>
      </c>
      <c r="G19">
        <f>(AVERAGE(B19:F19))</f>
        <v>47.178000000000004</v>
      </c>
      <c r="H19">
        <f>(STDEVA(B19:F19))</f>
        <v>2.8765552315225924</v>
      </c>
      <c r="J19" t="s">
        <v>14</v>
      </c>
      <c r="K19">
        <v>16.45</v>
      </c>
      <c r="L19">
        <v>16.97</v>
      </c>
      <c r="M19">
        <v>14.19</v>
      </c>
      <c r="N19">
        <v>19.059999999999999</v>
      </c>
      <c r="O19">
        <v>16.14</v>
      </c>
      <c r="P19">
        <f>(AVERAGE(K19:O19))</f>
        <v>16.562000000000001</v>
      </c>
      <c r="Q19">
        <f>(STDEVA(K19:O19))</f>
        <v>1.7481046879406275</v>
      </c>
    </row>
    <row r="20" spans="1:17" x14ac:dyDescent="0.25">
      <c r="A20" t="s">
        <v>15</v>
      </c>
      <c r="B20">
        <f>(B18/B19)</f>
        <v>8.6769634564910145</v>
      </c>
      <c r="C20">
        <f t="shared" ref="C20:F20" si="9">(C18/C19)</f>
        <v>8.4976273983907564</v>
      </c>
      <c r="D20">
        <f t="shared" si="9"/>
        <v>8.3793727382388425</v>
      </c>
      <c r="E20">
        <f t="shared" si="9"/>
        <v>8.376327083803929</v>
      </c>
      <c r="F20">
        <f t="shared" si="9"/>
        <v>8.6494986326344581</v>
      </c>
      <c r="G20">
        <f>(AVERAGE(B20:F20))</f>
        <v>8.5159578619118008</v>
      </c>
      <c r="H20">
        <f>(STDEVA(B20:F20))</f>
        <v>0.14339124365496558</v>
      </c>
      <c r="J20" t="s">
        <v>15</v>
      </c>
      <c r="K20">
        <f>(K18/K19)</f>
        <v>4.367781155015197</v>
      </c>
      <c r="L20">
        <f>(L18/L19)</f>
        <v>4.0730701237477911</v>
      </c>
      <c r="M20">
        <f>(M18/M19)</f>
        <v>5.066948555320649</v>
      </c>
      <c r="N20">
        <f t="shared" ref="N20:O20" si="10">(N18/N19)</f>
        <v>4.1762854144805877</v>
      </c>
      <c r="O20">
        <f t="shared" si="10"/>
        <v>5.1270136307311027</v>
      </c>
      <c r="P20">
        <f>(AVERAGE(K20:O20))</f>
        <v>4.5622197758590657</v>
      </c>
      <c r="Q20">
        <f>(STDEVA(K20:O20))</f>
        <v>0.49994057898085642</v>
      </c>
    </row>
    <row r="27" spans="1:17" x14ac:dyDescent="0.25">
      <c r="A27" s="5" t="s">
        <v>18</v>
      </c>
      <c r="B27" s="5"/>
      <c r="C27" s="5"/>
      <c r="D27" s="5"/>
      <c r="E27" s="5"/>
      <c r="F27" s="5"/>
      <c r="G27" s="5"/>
      <c r="H27" s="5"/>
      <c r="J27" s="5" t="s">
        <v>19</v>
      </c>
      <c r="K27" s="5"/>
      <c r="L27" s="5"/>
      <c r="M27" s="5"/>
      <c r="N27" s="5"/>
      <c r="O27" s="5"/>
      <c r="P27" s="5"/>
      <c r="Q27" s="5"/>
    </row>
    <row r="28" spans="1:17" x14ac:dyDescent="0.25">
      <c r="B28" t="s">
        <v>5</v>
      </c>
      <c r="C28" t="s">
        <v>6</v>
      </c>
      <c r="D28" t="s">
        <v>7</v>
      </c>
      <c r="E28" t="s">
        <v>8</v>
      </c>
      <c r="F28" t="s">
        <v>9</v>
      </c>
      <c r="G28" t="s">
        <v>10</v>
      </c>
      <c r="K28" t="s">
        <v>5</v>
      </c>
      <c r="L28" t="s">
        <v>6</v>
      </c>
      <c r="M28" t="s">
        <v>7</v>
      </c>
      <c r="N28" t="s">
        <v>8</v>
      </c>
      <c r="O28" t="s">
        <v>9</v>
      </c>
      <c r="P28" t="s">
        <v>10</v>
      </c>
    </row>
    <row r="29" spans="1:17" x14ac:dyDescent="0.25">
      <c r="A29" t="s">
        <v>13</v>
      </c>
      <c r="B29">
        <v>1279.4010000000001</v>
      </c>
      <c r="C29">
        <v>1211.377</v>
      </c>
      <c r="D29">
        <v>1178.9110000000001</v>
      </c>
      <c r="E29">
        <v>1130.472</v>
      </c>
      <c r="F29">
        <v>1108.259</v>
      </c>
      <c r="G29">
        <f>(AVERAGE(B29:F29))</f>
        <v>1181.684</v>
      </c>
      <c r="J29" t="s">
        <v>13</v>
      </c>
      <c r="K29">
        <v>1311.42</v>
      </c>
      <c r="L29">
        <v>1489.7840000000001</v>
      </c>
      <c r="M29">
        <v>1475.153</v>
      </c>
      <c r="N29">
        <v>1465.2270000000001</v>
      </c>
      <c r="O29">
        <v>1451.4949999999999</v>
      </c>
      <c r="P29">
        <f>(AVERAGE(K29:O29))</f>
        <v>1438.6158</v>
      </c>
    </row>
    <row r="30" spans="1:17" x14ac:dyDescent="0.25">
      <c r="A30" t="s">
        <v>14</v>
      </c>
      <c r="B30">
        <v>1357.97</v>
      </c>
      <c r="C30">
        <v>1260.163</v>
      </c>
      <c r="D30">
        <v>1213.877</v>
      </c>
      <c r="E30">
        <v>1147.9870000000001</v>
      </c>
      <c r="F30">
        <v>1119.212</v>
      </c>
      <c r="G30">
        <f>(AVERAGE(B30:F30))</f>
        <v>1219.8417999999997</v>
      </c>
      <c r="J30" t="s">
        <v>14</v>
      </c>
      <c r="K30">
        <v>1408.6790000000001</v>
      </c>
      <c r="L30">
        <v>1523.64</v>
      </c>
      <c r="M30">
        <v>1508.2850000000001</v>
      </c>
      <c r="N30">
        <v>1506.827</v>
      </c>
      <c r="O30">
        <v>1491.4490000000001</v>
      </c>
      <c r="P30">
        <f>(AVERAGE(K30:O30))</f>
        <v>1487.7760000000003</v>
      </c>
    </row>
  </sheetData>
  <mergeCells count="12">
    <mergeCell ref="B1:D1"/>
    <mergeCell ref="K1:M1"/>
    <mergeCell ref="J2:Q2"/>
    <mergeCell ref="B8:D8"/>
    <mergeCell ref="K8:M8"/>
    <mergeCell ref="A27:H27"/>
    <mergeCell ref="J27:Q27"/>
    <mergeCell ref="A16:H16"/>
    <mergeCell ref="J16:Q16"/>
    <mergeCell ref="A2:H2"/>
    <mergeCell ref="A9:H9"/>
    <mergeCell ref="J9:Q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B1EE-D61B-431A-B055-B80BFC415852}">
  <dimension ref="A1:T382"/>
  <sheetViews>
    <sheetView zoomScaleNormal="100" workbookViewId="0">
      <selection sqref="A1:XFD1"/>
    </sheetView>
  </sheetViews>
  <sheetFormatPr defaultRowHeight="15" x14ac:dyDescent="0.25"/>
  <cols>
    <col min="1" max="1" width="18.5703125" customWidth="1"/>
    <col min="4" max="4" width="13.28515625" bestFit="1" customWidth="1"/>
  </cols>
  <sheetData>
    <row r="1" spans="1:20" x14ac:dyDescent="0.25">
      <c r="A1">
        <v>19.4901251208078</v>
      </c>
      <c r="B1">
        <f>(QUARTILE(A1:A98,3))</f>
        <v>307.60286863501597</v>
      </c>
      <c r="C1">
        <v>11.3322354795541</v>
      </c>
      <c r="D1">
        <f>(QUARTILE(C1:C75,3))</f>
        <v>43.643087852291401</v>
      </c>
      <c r="E1">
        <v>150.986771109941</v>
      </c>
      <c r="F1">
        <f>(QUARTILE(E1:E112,3))</f>
        <v>299.75326707675248</v>
      </c>
      <c r="G1">
        <v>18.996701813835202</v>
      </c>
      <c r="H1">
        <f>(QUARTILE(G1:G80,3))</f>
        <v>39.788224148223748</v>
      </c>
      <c r="I1">
        <v>18.042747563609499</v>
      </c>
      <c r="J1">
        <f>(QUARTILE(I1:I81,3))</f>
        <v>317.40124896417399</v>
      </c>
      <c r="K1">
        <v>17.648014749466501</v>
      </c>
      <c r="L1">
        <f>(QUARTILE(K1:K57,3))</f>
        <v>42.022999229813699</v>
      </c>
      <c r="M1">
        <v>130.60845186383099</v>
      </c>
      <c r="N1">
        <f>(QUARTILE(M1:M97,3))</f>
        <v>264.95052683166602</v>
      </c>
      <c r="O1">
        <v>15.296038370466199</v>
      </c>
      <c r="P1">
        <f>(QUARTILE(O1:O93,3))</f>
        <v>39.177597566798298</v>
      </c>
      <c r="Q1">
        <v>152.943960062483</v>
      </c>
      <c r="R1">
        <f>(QUARTILE(Q1:Q62,3))</f>
        <v>289.33372936454521</v>
      </c>
      <c r="S1">
        <v>18.6512956709519</v>
      </c>
      <c r="T1">
        <f>(QUARTILE(S1:S54,3))</f>
        <v>36.603583198916851</v>
      </c>
    </row>
    <row r="2" spans="1:20" x14ac:dyDescent="0.25">
      <c r="A2">
        <v>159.917738392118</v>
      </c>
      <c r="C2">
        <v>18.733547626406299</v>
      </c>
      <c r="E2">
        <v>156.332180221214</v>
      </c>
      <c r="G2">
        <v>20.411174643558301</v>
      </c>
      <c r="I2">
        <v>18.9309057822034</v>
      </c>
      <c r="K2">
        <v>18.248343892978699</v>
      </c>
      <c r="M2">
        <v>150.953835837258</v>
      </c>
      <c r="O2">
        <v>17.467089264872399</v>
      </c>
      <c r="Q2">
        <v>167.89460383402499</v>
      </c>
      <c r="S2">
        <v>19.950638320829999</v>
      </c>
    </row>
    <row r="3" spans="1:20" x14ac:dyDescent="0.25">
      <c r="A3">
        <v>170.60851723470901</v>
      </c>
      <c r="C3">
        <v>21.085528029027301</v>
      </c>
      <c r="E3">
        <v>159.539408289824</v>
      </c>
      <c r="G3">
        <v>21.118410593046299</v>
      </c>
      <c r="I3">
        <v>166.07721114279099</v>
      </c>
      <c r="K3">
        <v>18.947356803822</v>
      </c>
      <c r="M3">
        <v>158.51962967246499</v>
      </c>
      <c r="O3">
        <v>17.483536443216298</v>
      </c>
      <c r="Q3">
        <v>181.44723808974101</v>
      </c>
      <c r="S3">
        <v>20.460505387665801</v>
      </c>
    </row>
    <row r="4" spans="1:20" x14ac:dyDescent="0.25">
      <c r="A4">
        <v>172.12171313942099</v>
      </c>
      <c r="C4">
        <v>21.496708589722399</v>
      </c>
      <c r="E4">
        <v>160.47691624013601</v>
      </c>
      <c r="G4">
        <v>22.335514723948101</v>
      </c>
      <c r="I4">
        <v>166.167680127344</v>
      </c>
      <c r="K4">
        <v>19.440775919569901</v>
      </c>
      <c r="M4">
        <v>162.49988810165399</v>
      </c>
      <c r="O4">
        <v>17.5493260472279</v>
      </c>
      <c r="Q4">
        <v>183.716965947548</v>
      </c>
      <c r="S4">
        <v>22.0065560433397</v>
      </c>
    </row>
    <row r="5" spans="1:20" x14ac:dyDescent="0.25">
      <c r="A5">
        <v>172.63158633827999</v>
      </c>
      <c r="C5">
        <v>22.434209330931299</v>
      </c>
      <c r="E5">
        <v>160.88808694320599</v>
      </c>
      <c r="G5">
        <v>23.388146128012099</v>
      </c>
      <c r="I5">
        <v>172.286100133601</v>
      </c>
      <c r="K5">
        <v>21.151302250036501</v>
      </c>
      <c r="M5">
        <v>168.141339604922</v>
      </c>
      <c r="O5">
        <v>19.4243250788404</v>
      </c>
      <c r="Q5">
        <v>186.20053150989301</v>
      </c>
      <c r="S5">
        <v>22.088794094205699</v>
      </c>
    </row>
    <row r="6" spans="1:20" x14ac:dyDescent="0.25">
      <c r="A6">
        <v>175.460488211312</v>
      </c>
      <c r="C6">
        <v>22.541113621150799</v>
      </c>
      <c r="E6">
        <v>165.32887874334699</v>
      </c>
      <c r="G6">
        <v>23.717093471380899</v>
      </c>
      <c r="I6">
        <v>173.009777155167</v>
      </c>
      <c r="K6">
        <v>22.549327726231699</v>
      </c>
      <c r="M6">
        <v>168.71698226512501</v>
      </c>
      <c r="O6">
        <v>19.638139904449002</v>
      </c>
      <c r="Q6">
        <v>188.07552332516499</v>
      </c>
      <c r="S6">
        <v>23.174319833962301</v>
      </c>
    </row>
    <row r="7" spans="1:20" x14ac:dyDescent="0.25">
      <c r="A7">
        <v>176.546021228993</v>
      </c>
      <c r="C7">
        <v>22.713817785471299</v>
      </c>
      <c r="E7">
        <v>171.62822907153799</v>
      </c>
      <c r="G7">
        <v>23.865121481737599</v>
      </c>
      <c r="I7">
        <v>173.91438196624799</v>
      </c>
      <c r="K7">
        <v>23.963799982020198</v>
      </c>
      <c r="M7">
        <v>168.749886383339</v>
      </c>
      <c r="O7">
        <v>20.197349821047499</v>
      </c>
      <c r="Q7">
        <v>189.21038892157301</v>
      </c>
      <c r="S7">
        <v>23.749977131429201</v>
      </c>
    </row>
    <row r="8" spans="1:20" x14ac:dyDescent="0.25">
      <c r="A8">
        <v>182.05591768617299</v>
      </c>
      <c r="C8">
        <v>22.894736954176999</v>
      </c>
      <c r="E8">
        <v>171.69401416256301</v>
      </c>
      <c r="G8">
        <v>24.539460563056299</v>
      </c>
      <c r="I8">
        <v>174.16109910548599</v>
      </c>
      <c r="K8">
        <v>24.769719900054699</v>
      </c>
      <c r="M8">
        <v>170.85514847365201</v>
      </c>
      <c r="O8">
        <v>20.756560359551301</v>
      </c>
      <c r="Q8">
        <v>190.904477345619</v>
      </c>
      <c r="S8">
        <v>24.161160404299601</v>
      </c>
    </row>
    <row r="9" spans="1:20" x14ac:dyDescent="0.25">
      <c r="A9">
        <v>191.70229030937901</v>
      </c>
      <c r="C9">
        <v>23.634867922571399</v>
      </c>
      <c r="E9">
        <v>174.50650755621899</v>
      </c>
      <c r="G9">
        <v>24.605249587591999</v>
      </c>
      <c r="I9">
        <v>178.51964869174901</v>
      </c>
      <c r="K9">
        <v>25.016430905109701</v>
      </c>
      <c r="M9">
        <v>171.34857165821001</v>
      </c>
      <c r="O9">
        <v>22.023005980896201</v>
      </c>
      <c r="Q9">
        <v>191.28276865086301</v>
      </c>
      <c r="S9">
        <v>24.3256333077811</v>
      </c>
    </row>
    <row r="10" spans="1:20" x14ac:dyDescent="0.25">
      <c r="A10">
        <v>192.450657419354</v>
      </c>
      <c r="C10">
        <v>23.651314447751901</v>
      </c>
      <c r="E10">
        <v>174.68743616942601</v>
      </c>
      <c r="G10">
        <v>24.6545918146508</v>
      </c>
      <c r="I10">
        <v>178.980177535807</v>
      </c>
      <c r="K10">
        <v>26.159520538350101</v>
      </c>
      <c r="M10">
        <v>173.61830339749301</v>
      </c>
      <c r="O10">
        <v>22.1052433823215</v>
      </c>
      <c r="Q10">
        <v>191.59526084506899</v>
      </c>
      <c r="S10">
        <v>24.884844068565599</v>
      </c>
    </row>
    <row r="11" spans="1:20" x14ac:dyDescent="0.25">
      <c r="A11">
        <v>201.842093450779</v>
      </c>
      <c r="C11">
        <v>23.684207274628498</v>
      </c>
      <c r="E11">
        <v>175.69072350594399</v>
      </c>
      <c r="G11">
        <v>25.065775209589699</v>
      </c>
      <c r="I11">
        <v>181.332152217366</v>
      </c>
      <c r="K11">
        <v>27.072350992044001</v>
      </c>
      <c r="M11">
        <v>177.763047278074</v>
      </c>
      <c r="O11">
        <v>22.1134660480534</v>
      </c>
      <c r="Q11">
        <v>191.792630429973</v>
      </c>
      <c r="S11">
        <v>25.13155480927</v>
      </c>
    </row>
    <row r="12" spans="1:20" x14ac:dyDescent="0.25">
      <c r="A12">
        <v>205.34537188996501</v>
      </c>
      <c r="C12">
        <v>24.9506538905569</v>
      </c>
      <c r="E12">
        <v>175.70716927525001</v>
      </c>
      <c r="G12">
        <v>25.526305095365402</v>
      </c>
      <c r="I12">
        <v>182.039380204271</v>
      </c>
      <c r="K12">
        <v>27.236821849200599</v>
      </c>
      <c r="M12">
        <v>179.506468043235</v>
      </c>
      <c r="O12">
        <v>22.450637617715099</v>
      </c>
      <c r="Q12">
        <v>193.84854906288101</v>
      </c>
      <c r="S12">
        <v>25.690764635990298</v>
      </c>
    </row>
    <row r="13" spans="1:20" x14ac:dyDescent="0.25">
      <c r="A13">
        <v>206.56249454306101</v>
      </c>
      <c r="C13">
        <v>25.230260958587198</v>
      </c>
      <c r="E13">
        <v>177.33546291941599</v>
      </c>
      <c r="G13">
        <v>26.118407820693399</v>
      </c>
      <c r="I13">
        <v>186.809126371498</v>
      </c>
      <c r="K13">
        <v>27.335509071557698</v>
      </c>
      <c r="M13">
        <v>179.818963460248</v>
      </c>
      <c r="O13">
        <v>23.305899943511101</v>
      </c>
      <c r="Q13">
        <v>194.29262292326001</v>
      </c>
      <c r="S13">
        <v>26.389775615561099</v>
      </c>
    </row>
    <row r="14" spans="1:20" x14ac:dyDescent="0.25">
      <c r="A14">
        <v>206.95721284595399</v>
      </c>
      <c r="C14">
        <v>25.674336988347498</v>
      </c>
      <c r="E14">
        <v>178.536117665539</v>
      </c>
      <c r="G14">
        <v>26.200645380674999</v>
      </c>
      <c r="I14">
        <v>188.240048445138</v>
      </c>
      <c r="K14">
        <v>27.401296727756101</v>
      </c>
      <c r="M14">
        <v>182.499877592818</v>
      </c>
      <c r="O14">
        <v>23.569057649670199</v>
      </c>
      <c r="Q14">
        <v>201.858421803141</v>
      </c>
      <c r="S14">
        <v>27.450631476781801</v>
      </c>
    </row>
    <row r="15" spans="1:20" x14ac:dyDescent="0.25">
      <c r="A15">
        <v>207.91118476186199</v>
      </c>
      <c r="C15">
        <v>25.970396042771</v>
      </c>
      <c r="E15">
        <v>179.71211572594601</v>
      </c>
      <c r="G15">
        <v>26.5953809330172</v>
      </c>
      <c r="I15">
        <v>188.766351622272</v>
      </c>
      <c r="K15">
        <v>27.6480091996693</v>
      </c>
      <c r="M15">
        <v>184.42422705636301</v>
      </c>
      <c r="O15">
        <v>23.930899500533801</v>
      </c>
      <c r="Q15">
        <v>202.45052306750799</v>
      </c>
      <c r="S15">
        <v>27.483526630856399</v>
      </c>
    </row>
    <row r="16" spans="1:20" x14ac:dyDescent="0.25">
      <c r="A16">
        <v>212.97696794105201</v>
      </c>
      <c r="C16">
        <v>26.085521202847101</v>
      </c>
      <c r="E16">
        <v>180.83875643094501</v>
      </c>
      <c r="G16">
        <v>26.759854543497301</v>
      </c>
      <c r="I16">
        <v>188.81570342815601</v>
      </c>
      <c r="K16">
        <v>27.680901687621802</v>
      </c>
      <c r="M16">
        <v>186.29922204431199</v>
      </c>
      <c r="O16">
        <v>24.391425137326902</v>
      </c>
      <c r="Q16">
        <v>202.582093552755</v>
      </c>
      <c r="S16">
        <v>27.911157375645899</v>
      </c>
    </row>
    <row r="17" spans="1:19" x14ac:dyDescent="0.25">
      <c r="A17">
        <v>214.950690252454</v>
      </c>
      <c r="C17">
        <v>26.348685825854801</v>
      </c>
      <c r="E17">
        <v>181.51309330752099</v>
      </c>
      <c r="G17">
        <v>27.0559056492982</v>
      </c>
      <c r="I17">
        <v>189.11176510626299</v>
      </c>
      <c r="K17">
        <v>28.519719645213399</v>
      </c>
      <c r="M17">
        <v>187.20382705676101</v>
      </c>
      <c r="O17">
        <v>24.588793947247702</v>
      </c>
      <c r="Q17">
        <v>205.032759312096</v>
      </c>
      <c r="S17">
        <v>28.421024268115801</v>
      </c>
    </row>
    <row r="18" spans="1:19" x14ac:dyDescent="0.25">
      <c r="A18">
        <v>215.24667816786899</v>
      </c>
      <c r="C18">
        <v>26.743416735361102</v>
      </c>
      <c r="E18">
        <v>181.90782698601299</v>
      </c>
      <c r="G18">
        <v>27.286173258880101</v>
      </c>
      <c r="I18">
        <v>194.36667657996799</v>
      </c>
      <c r="K18">
        <v>28.552613929529802</v>
      </c>
      <c r="M18">
        <v>187.91105785475401</v>
      </c>
      <c r="O18">
        <v>25.1973458334523</v>
      </c>
      <c r="Q18">
        <v>206.97354511420701</v>
      </c>
      <c r="S18">
        <v>28.782865949725402</v>
      </c>
    </row>
    <row r="19" spans="1:19" x14ac:dyDescent="0.25">
      <c r="A19">
        <v>217.38486799549801</v>
      </c>
      <c r="C19">
        <v>26.776317103605201</v>
      </c>
      <c r="E19">
        <v>182.45059441528301</v>
      </c>
      <c r="G19">
        <v>28.40458968591</v>
      </c>
      <c r="I19">
        <v>198.848606158667</v>
      </c>
      <c r="K19">
        <v>28.700638630516799</v>
      </c>
      <c r="M19">
        <v>189.25975070698701</v>
      </c>
      <c r="O19">
        <v>25.263134820574798</v>
      </c>
      <c r="Q19">
        <v>208.618292800088</v>
      </c>
      <c r="S19">
        <v>30.115100729800599</v>
      </c>
    </row>
    <row r="20" spans="1:19" x14ac:dyDescent="0.25">
      <c r="A20">
        <v>218.84869375869999</v>
      </c>
      <c r="C20">
        <v>27.648027966755102</v>
      </c>
      <c r="E20">
        <v>182.87822671227701</v>
      </c>
      <c r="G20">
        <v>29.2927508244486</v>
      </c>
      <c r="I20">
        <v>200.08214136410999</v>
      </c>
      <c r="K20">
        <v>29.243400655355799</v>
      </c>
      <c r="M20">
        <v>194.11172530618501</v>
      </c>
      <c r="O20">
        <v>26.7105022695416</v>
      </c>
      <c r="Q20">
        <v>211.51302236481899</v>
      </c>
      <c r="S20">
        <v>30.5262847404294</v>
      </c>
    </row>
    <row r="21" spans="1:19" x14ac:dyDescent="0.25">
      <c r="A21">
        <v>219.47366021635699</v>
      </c>
      <c r="C21">
        <v>28.059204823482801</v>
      </c>
      <c r="E21">
        <v>183.651260917348</v>
      </c>
      <c r="G21">
        <v>29.481892528013798</v>
      </c>
      <c r="I21">
        <v>201.61175505478101</v>
      </c>
      <c r="K21">
        <v>29.325638896058798</v>
      </c>
      <c r="M21">
        <v>197.84527624007299</v>
      </c>
      <c r="O21">
        <v>26.759844450957001</v>
      </c>
      <c r="Q21">
        <v>211.52123800265201</v>
      </c>
      <c r="S21">
        <v>30.7072071926621</v>
      </c>
    </row>
    <row r="22" spans="1:19" x14ac:dyDescent="0.25">
      <c r="A22">
        <v>221.562519145875</v>
      </c>
      <c r="C22">
        <v>28.4374925791751</v>
      </c>
      <c r="E22">
        <v>186.06901346008499</v>
      </c>
      <c r="G22">
        <v>29.884853965635301</v>
      </c>
      <c r="I22">
        <v>203.24004960056001</v>
      </c>
      <c r="K22">
        <v>29.605244840816301</v>
      </c>
      <c r="M22">
        <v>199.76961395387301</v>
      </c>
      <c r="O22">
        <v>27.023001666229401</v>
      </c>
      <c r="Q22">
        <v>214.572232178658</v>
      </c>
      <c r="S22">
        <v>30.953917848204799</v>
      </c>
    </row>
    <row r="23" spans="1:19" x14ac:dyDescent="0.25">
      <c r="A23">
        <v>223.33883576784299</v>
      </c>
      <c r="C23">
        <v>28.881578180145201</v>
      </c>
      <c r="E23">
        <v>186.33216465491199</v>
      </c>
      <c r="G23">
        <v>30.065773197663699</v>
      </c>
      <c r="I23">
        <v>205.411086004384</v>
      </c>
      <c r="K23">
        <v>30.065771132725999</v>
      </c>
      <c r="M23">
        <v>200.21369602989</v>
      </c>
      <c r="O23">
        <v>27.1052385289711</v>
      </c>
      <c r="Q23">
        <v>214.70380871251101</v>
      </c>
      <c r="S23">
        <v>31.447338815453602</v>
      </c>
    </row>
    <row r="24" spans="1:19" x14ac:dyDescent="0.25">
      <c r="A24">
        <v>224.75328314560599</v>
      </c>
      <c r="C24">
        <v>30.065784571420402</v>
      </c>
      <c r="E24">
        <v>187.84533108429099</v>
      </c>
      <c r="G24">
        <v>30.575641387814599</v>
      </c>
      <c r="I24">
        <v>206.068994030364</v>
      </c>
      <c r="K24">
        <v>30.115113639501502</v>
      </c>
      <c r="M24">
        <v>200.624878590642</v>
      </c>
      <c r="O24">
        <v>27.1052389853417</v>
      </c>
      <c r="Q24">
        <v>215.904466796082</v>
      </c>
      <c r="S24">
        <v>31.480232928884298</v>
      </c>
    </row>
    <row r="25" spans="1:19" x14ac:dyDescent="0.25">
      <c r="A25">
        <v>224.76972742459799</v>
      </c>
      <c r="C25">
        <v>30.888161245505898</v>
      </c>
      <c r="E25">
        <v>188.420993984723</v>
      </c>
      <c r="G25">
        <v>30.674327144646899</v>
      </c>
      <c r="I25">
        <v>209.81898926607801</v>
      </c>
      <c r="K25">
        <v>30.131559928337499</v>
      </c>
      <c r="M25">
        <v>202.096923814484</v>
      </c>
      <c r="O25">
        <v>27.1874759444534</v>
      </c>
      <c r="Q25">
        <v>217.46697065225601</v>
      </c>
      <c r="S25">
        <v>31.809178993248</v>
      </c>
    </row>
    <row r="26" spans="1:19" x14ac:dyDescent="0.25">
      <c r="A26">
        <v>224.80261604095</v>
      </c>
      <c r="C26">
        <v>31.217100461331899</v>
      </c>
      <c r="E26">
        <v>189.38316768140601</v>
      </c>
      <c r="G26">
        <v>30.7730099845203</v>
      </c>
      <c r="I26">
        <v>212.84529773025801</v>
      </c>
      <c r="K26">
        <v>30.723662453794802</v>
      </c>
      <c r="M26">
        <v>203.56894568412599</v>
      </c>
      <c r="O26">
        <v>28.1743171766723</v>
      </c>
      <c r="Q26">
        <v>217.61497926401799</v>
      </c>
      <c r="S26">
        <v>32.187469436283202</v>
      </c>
    </row>
    <row r="27" spans="1:19" x14ac:dyDescent="0.25">
      <c r="A27">
        <v>225.822354959623</v>
      </c>
      <c r="C27">
        <v>31.348683847306098</v>
      </c>
      <c r="E27">
        <v>189.98349448885099</v>
      </c>
      <c r="G27">
        <v>30.822353722998699</v>
      </c>
      <c r="I27">
        <v>216.24991055746199</v>
      </c>
      <c r="K27">
        <v>33.157871201823802</v>
      </c>
      <c r="M27">
        <v>204.04592871621099</v>
      </c>
      <c r="O27">
        <v>28.4374750463076</v>
      </c>
      <c r="Q27">
        <v>217.64787714910699</v>
      </c>
      <c r="S27">
        <v>32.2203637370217</v>
      </c>
    </row>
    <row r="28" spans="1:19" x14ac:dyDescent="0.25">
      <c r="A28">
        <v>227.25327709016801</v>
      </c>
      <c r="C28">
        <v>31.924339165903799</v>
      </c>
      <c r="E28">
        <v>193.74993068814501</v>
      </c>
      <c r="G28">
        <v>31.1019612499299</v>
      </c>
      <c r="I28">
        <v>216.69399365071499</v>
      </c>
      <c r="K28">
        <v>33.2565561600466</v>
      </c>
      <c r="M28">
        <v>204.06237783852399</v>
      </c>
      <c r="O28">
        <v>28.5361587196053</v>
      </c>
      <c r="Q28">
        <v>222.63145094450101</v>
      </c>
      <c r="S28">
        <v>32.927600368791701</v>
      </c>
    </row>
    <row r="29" spans="1:19" x14ac:dyDescent="0.25">
      <c r="A29">
        <v>228.07565835634301</v>
      </c>
      <c r="C29">
        <v>32.253291692196399</v>
      </c>
      <c r="E29">
        <v>194.04598060693201</v>
      </c>
      <c r="G29">
        <v>31.365116340795101</v>
      </c>
      <c r="I29">
        <v>218.91438701349199</v>
      </c>
      <c r="K29">
        <v>33.305901000236901</v>
      </c>
      <c r="M29">
        <v>204.440674501876</v>
      </c>
      <c r="O29">
        <v>29.144709813711401</v>
      </c>
      <c r="Q29">
        <v>223.09196976600799</v>
      </c>
      <c r="S29">
        <v>33.240100118925497</v>
      </c>
    </row>
    <row r="30" spans="1:19" x14ac:dyDescent="0.25">
      <c r="A30">
        <v>230.27963563066001</v>
      </c>
      <c r="C30">
        <v>32.401314158274502</v>
      </c>
      <c r="E30">
        <v>194.63809946684799</v>
      </c>
      <c r="G30">
        <v>31.529589601007299</v>
      </c>
      <c r="I30">
        <v>221.10189257123201</v>
      </c>
      <c r="K30">
        <v>33.749976670198798</v>
      </c>
      <c r="M30">
        <v>204.50645840572801</v>
      </c>
      <c r="O30">
        <v>29.325632028298301</v>
      </c>
      <c r="Q30">
        <v>223.27288140840801</v>
      </c>
      <c r="S30">
        <v>34.638125270877502</v>
      </c>
    </row>
    <row r="31" spans="1:19" x14ac:dyDescent="0.25">
      <c r="A31">
        <v>230.95392977931101</v>
      </c>
      <c r="C31">
        <v>32.499996727952997</v>
      </c>
      <c r="E31">
        <v>196.069016716237</v>
      </c>
      <c r="G31">
        <v>32.483536003549702</v>
      </c>
      <c r="I31">
        <v>223.930827384368</v>
      </c>
      <c r="K31">
        <v>34.276295492513299</v>
      </c>
      <c r="M31">
        <v>205.213696614621</v>
      </c>
      <c r="O31">
        <v>29.3749739342209</v>
      </c>
      <c r="Q31">
        <v>223.55249806488899</v>
      </c>
      <c r="S31">
        <v>34.671019471986298</v>
      </c>
    </row>
    <row r="32" spans="1:19" x14ac:dyDescent="0.25">
      <c r="A32">
        <v>231.54604294504199</v>
      </c>
      <c r="C32">
        <v>33.009859913931201</v>
      </c>
      <c r="E32">
        <v>198.86505642060499</v>
      </c>
      <c r="G32">
        <v>32.549327278341899</v>
      </c>
      <c r="I32">
        <v>225.36176865512701</v>
      </c>
      <c r="K32">
        <v>35.049321164667603</v>
      </c>
      <c r="M32">
        <v>205.88803368768501</v>
      </c>
      <c r="O32">
        <v>29.621684414606101</v>
      </c>
      <c r="Q32">
        <v>226.61169607103099</v>
      </c>
      <c r="S32">
        <v>34.753255234615601</v>
      </c>
    </row>
    <row r="33" spans="1:20" x14ac:dyDescent="0.25">
      <c r="A33">
        <v>232.20392852818699</v>
      </c>
      <c r="C33">
        <v>33.815781495618197</v>
      </c>
      <c r="E33">
        <v>198.93085503033601</v>
      </c>
      <c r="G33">
        <v>32.861825285413502</v>
      </c>
      <c r="I33">
        <v>231.53775568835599</v>
      </c>
      <c r="K33">
        <v>35.230240689055798</v>
      </c>
      <c r="M33">
        <v>206.26632480498401</v>
      </c>
      <c r="O33">
        <v>29.6874738263548</v>
      </c>
      <c r="Q33">
        <v>228.075522784529</v>
      </c>
      <c r="S33">
        <v>34.917729918406401</v>
      </c>
    </row>
    <row r="34" spans="1:20" x14ac:dyDescent="0.25">
      <c r="A34">
        <v>232.598735497409</v>
      </c>
      <c r="C34">
        <v>33.930919539715902</v>
      </c>
      <c r="E34">
        <v>200.19729728810901</v>
      </c>
      <c r="G34">
        <v>34.292743932084903</v>
      </c>
      <c r="I34">
        <v>232.74662587001299</v>
      </c>
      <c r="K34">
        <v>35.3618172682595</v>
      </c>
      <c r="M34">
        <v>207.08869363546</v>
      </c>
      <c r="O34">
        <v>29.9506314532298</v>
      </c>
      <c r="Q34">
        <v>232.89459024097499</v>
      </c>
      <c r="S34">
        <v>35.723647399530101</v>
      </c>
    </row>
    <row r="35" spans="1:20" x14ac:dyDescent="0.25">
      <c r="A35">
        <v>233.53618365979199</v>
      </c>
      <c r="C35">
        <v>34.8848662877122</v>
      </c>
      <c r="E35">
        <v>202.631509608231</v>
      </c>
      <c r="G35">
        <v>34.407878481755198</v>
      </c>
      <c r="I35">
        <v>234.37490935450001</v>
      </c>
      <c r="K35">
        <v>38.552608348365503</v>
      </c>
      <c r="M35">
        <v>208.10843081868001</v>
      </c>
      <c r="O35">
        <v>30.082210044105299</v>
      </c>
      <c r="Q35">
        <v>235.16432605077</v>
      </c>
      <c r="S35">
        <v>35.772991789220903</v>
      </c>
    </row>
    <row r="36" spans="1:20" x14ac:dyDescent="0.25">
      <c r="A36">
        <v>234.506624602068</v>
      </c>
      <c r="C36">
        <v>35.164471514621297</v>
      </c>
      <c r="E36">
        <v>204.013099463098</v>
      </c>
      <c r="G36">
        <v>34.4572177763946</v>
      </c>
      <c r="I36">
        <v>235.06571728412499</v>
      </c>
      <c r="K36">
        <v>39.095370157849203</v>
      </c>
      <c r="M36">
        <v>208.17421629585601</v>
      </c>
      <c r="O36">
        <v>30.624972952333799</v>
      </c>
      <c r="Q36">
        <v>236.89129655041501</v>
      </c>
      <c r="S36">
        <v>35.871675217356398</v>
      </c>
    </row>
    <row r="37" spans="1:20" x14ac:dyDescent="0.25">
      <c r="A37">
        <v>234.93422435775699</v>
      </c>
      <c r="C37">
        <v>35.476977301358197</v>
      </c>
      <c r="E37">
        <v>204.177557581142</v>
      </c>
      <c r="G37">
        <v>34.5559042073548</v>
      </c>
      <c r="I37">
        <v>236.5953080017</v>
      </c>
      <c r="K37">
        <v>39.309185255991899</v>
      </c>
      <c r="M37">
        <v>209.39132081831201</v>
      </c>
      <c r="O37">
        <v>30.888130600973899</v>
      </c>
      <c r="Q37">
        <v>243.13306089393899</v>
      </c>
      <c r="S37">
        <v>35.888121881864699</v>
      </c>
    </row>
    <row r="38" spans="1:20" x14ac:dyDescent="0.25">
      <c r="A38">
        <v>235.13157188084199</v>
      </c>
      <c r="C38">
        <v>35.822359570736097</v>
      </c>
      <c r="E38">
        <v>204.91769571119201</v>
      </c>
      <c r="G38">
        <v>34.588799493270201</v>
      </c>
      <c r="I38">
        <v>239.194015763652</v>
      </c>
      <c r="K38">
        <v>39.605237718806201</v>
      </c>
      <c r="M38">
        <v>210.016326863476</v>
      </c>
      <c r="O38">
        <v>31.1183927812313</v>
      </c>
      <c r="Q38">
        <v>246.34854852114699</v>
      </c>
      <c r="S38">
        <v>35.896346693212998</v>
      </c>
    </row>
    <row r="39" spans="1:20" x14ac:dyDescent="0.25">
      <c r="A39">
        <v>236.00332740487201</v>
      </c>
      <c r="C39">
        <v>36.710529226793099</v>
      </c>
      <c r="E39">
        <v>205.147948835855</v>
      </c>
      <c r="G39">
        <v>34.703931344749002</v>
      </c>
      <c r="I39">
        <v>245.69070928112399</v>
      </c>
      <c r="K39">
        <v>40.2302398822128</v>
      </c>
      <c r="M39">
        <v>212.48343093304601</v>
      </c>
      <c r="O39">
        <v>31.2006307303377</v>
      </c>
      <c r="Q39">
        <v>246.397872382683</v>
      </c>
      <c r="S39">
        <v>36.381543843373002</v>
      </c>
    </row>
    <row r="40" spans="1:20" x14ac:dyDescent="0.25">
      <c r="A40">
        <v>237.335542722507</v>
      </c>
      <c r="C40">
        <v>37.532892139786298</v>
      </c>
      <c r="E40">
        <v>205.937449850044</v>
      </c>
      <c r="G40">
        <v>34.851955708866903</v>
      </c>
      <c r="I40">
        <v>247.66437283590699</v>
      </c>
      <c r="K40">
        <v>40.246682771582101</v>
      </c>
      <c r="M40">
        <v>214.292651246953</v>
      </c>
      <c r="O40">
        <v>31.5460244391138</v>
      </c>
      <c r="Q40">
        <v>246.480105015552</v>
      </c>
      <c r="S40">
        <v>36.480229096599302</v>
      </c>
    </row>
    <row r="41" spans="1:20" x14ac:dyDescent="0.25">
      <c r="A41">
        <v>237.91118891278501</v>
      </c>
      <c r="C41">
        <v>37.648018433811799</v>
      </c>
      <c r="E41">
        <v>206.29929187507801</v>
      </c>
      <c r="G41">
        <v>34.868402121060903</v>
      </c>
      <c r="I41">
        <v>248.749927614987</v>
      </c>
      <c r="K41">
        <v>40.592081885989003</v>
      </c>
      <c r="M41">
        <v>215.26303068496699</v>
      </c>
      <c r="O41">
        <v>31.776288214377001</v>
      </c>
      <c r="Q41">
        <v>257.763014491479</v>
      </c>
      <c r="S41">
        <v>36.644701233022701</v>
      </c>
      <c r="T41">
        <f>(AVERAGE(S41:S54))</f>
        <v>43.880361970388094</v>
      </c>
    </row>
    <row r="42" spans="1:20" x14ac:dyDescent="0.25">
      <c r="A42">
        <v>238.939175257165</v>
      </c>
      <c r="C42">
        <v>38.717096941737097</v>
      </c>
      <c r="E42">
        <v>206.858494081267</v>
      </c>
      <c r="G42">
        <v>34.9835347314581</v>
      </c>
      <c r="I42">
        <v>250.70714146924399</v>
      </c>
      <c r="K42">
        <v>40.666094781163999</v>
      </c>
      <c r="M42">
        <v>216.72684941253601</v>
      </c>
      <c r="O42">
        <v>31.858524418465301</v>
      </c>
      <c r="Q42">
        <v>270.13145413393897</v>
      </c>
      <c r="S42">
        <v>37.0065429568795</v>
      </c>
    </row>
    <row r="43" spans="1:20" x14ac:dyDescent="0.25">
      <c r="A43">
        <v>239.34209423853699</v>
      </c>
      <c r="C43">
        <v>38.8322286573732</v>
      </c>
      <c r="E43">
        <v>207.40123708697399</v>
      </c>
      <c r="G43">
        <v>35.1151153060475</v>
      </c>
      <c r="I43">
        <v>251.38150975284901</v>
      </c>
      <c r="K43">
        <v>42.022999229813699</v>
      </c>
      <c r="L43">
        <f>(AVERAGE(K43:K57))</f>
        <v>49.742292925355521</v>
      </c>
      <c r="M43">
        <v>217.66435986750199</v>
      </c>
      <c r="O43">
        <v>32.072339676932899</v>
      </c>
      <c r="Q43">
        <v>271.74328517188297</v>
      </c>
      <c r="S43">
        <v>37.319040307810198</v>
      </c>
    </row>
    <row r="44" spans="1:20" x14ac:dyDescent="0.25">
      <c r="A44">
        <v>239.835530250256</v>
      </c>
      <c r="C44">
        <v>38.947368499631203</v>
      </c>
      <c r="E44">
        <v>208.930873632941</v>
      </c>
      <c r="G44">
        <v>35.3618260375913</v>
      </c>
      <c r="I44">
        <v>251.51307074114601</v>
      </c>
      <c r="K44">
        <v>42.532867175364601</v>
      </c>
      <c r="M44">
        <v>219.58869209026099</v>
      </c>
      <c r="O44">
        <v>32.335497962126098</v>
      </c>
      <c r="Q44">
        <v>285.27946984916002</v>
      </c>
      <c r="S44">
        <v>38.947330581794603</v>
      </c>
    </row>
    <row r="45" spans="1:20" x14ac:dyDescent="0.25">
      <c r="A45">
        <v>240.756573001536</v>
      </c>
      <c r="C45">
        <v>39.671056246976597</v>
      </c>
      <c r="E45">
        <v>209.67098296202801</v>
      </c>
      <c r="G45">
        <v>35.707217945667303</v>
      </c>
      <c r="I45">
        <v>252.351891003698</v>
      </c>
      <c r="K45">
        <v>42.598653895227699</v>
      </c>
      <c r="M45">
        <v>220.26303523175699</v>
      </c>
      <c r="O45">
        <v>32.384839159681199</v>
      </c>
      <c r="Q45">
        <v>287.943921063461</v>
      </c>
      <c r="S45">
        <v>39.062461975942398</v>
      </c>
    </row>
    <row r="46" spans="1:20" x14ac:dyDescent="0.25">
      <c r="A46">
        <v>241.299328810205</v>
      </c>
      <c r="C46">
        <v>39.720390317197101</v>
      </c>
      <c r="E46">
        <v>209.999936129318</v>
      </c>
      <c r="G46">
        <v>35.871696725472297</v>
      </c>
      <c r="I46">
        <v>253.15781560027401</v>
      </c>
      <c r="K46">
        <v>42.598655014431898</v>
      </c>
      <c r="M46">
        <v>221.21698101412099</v>
      </c>
      <c r="O46">
        <v>32.532865989349602</v>
      </c>
      <c r="Q46">
        <v>289.30907212150697</v>
      </c>
      <c r="S46">
        <v>39.967067872349404</v>
      </c>
    </row>
    <row r="47" spans="1:20" x14ac:dyDescent="0.25">
      <c r="A47">
        <v>241.611840718206</v>
      </c>
      <c r="C47">
        <v>39.967102459180502</v>
      </c>
      <c r="E47">
        <v>211.661125893198</v>
      </c>
      <c r="G47">
        <v>35.953928470277802</v>
      </c>
      <c r="I47">
        <v>258.33873411175801</v>
      </c>
      <c r="K47">
        <v>43.371680401605303</v>
      </c>
      <c r="M47">
        <v>223.04263512777399</v>
      </c>
      <c r="O47">
        <v>32.976944773873598</v>
      </c>
      <c r="Q47">
        <v>289.34194844555799</v>
      </c>
      <c r="R47">
        <f>(AVERAGE(Q47:Q62))</f>
        <v>379.54761620857755</v>
      </c>
      <c r="S47">
        <v>40.855225234930003</v>
      </c>
    </row>
    <row r="48" spans="1:20" x14ac:dyDescent="0.25">
      <c r="A48">
        <v>244.06250977721299</v>
      </c>
      <c r="C48">
        <v>40.197358548037499</v>
      </c>
      <c r="E48">
        <v>213.10850087224799</v>
      </c>
      <c r="G48">
        <v>36.447352786826997</v>
      </c>
      <c r="I48">
        <v>261.26636528409102</v>
      </c>
      <c r="K48">
        <v>44.046022532889303</v>
      </c>
      <c r="M48">
        <v>224.638027350389</v>
      </c>
      <c r="O48">
        <v>33.404576115043</v>
      </c>
      <c r="Q48">
        <v>290.08207570767399</v>
      </c>
      <c r="S48">
        <v>41.167721247049002</v>
      </c>
    </row>
    <row r="49" spans="1:19" x14ac:dyDescent="0.25">
      <c r="A49">
        <v>244.70392042182999</v>
      </c>
      <c r="C49">
        <v>40.444069508980398</v>
      </c>
      <c r="E49">
        <v>213.96374502141501</v>
      </c>
      <c r="G49">
        <v>36.562482907551598</v>
      </c>
      <c r="I49">
        <v>263.42096920765499</v>
      </c>
      <c r="K49">
        <v>44.062472379860502</v>
      </c>
      <c r="M49">
        <v>225.77289768622001</v>
      </c>
      <c r="O49">
        <v>33.552600828813198</v>
      </c>
      <c r="Q49">
        <v>307.51628232433802</v>
      </c>
      <c r="S49">
        <v>44.062458442170502</v>
      </c>
    </row>
    <row r="50" spans="1:19" x14ac:dyDescent="0.25">
      <c r="A50">
        <v>247.15460850512801</v>
      </c>
      <c r="C50">
        <v>40.444078213870398</v>
      </c>
      <c r="E50">
        <v>214.769679103486</v>
      </c>
      <c r="G50">
        <v>36.858537602440997</v>
      </c>
      <c r="I50">
        <v>265.18907441458202</v>
      </c>
      <c r="K50">
        <v>44.999974369372502</v>
      </c>
      <c r="M50">
        <v>226.184097467892</v>
      </c>
      <c r="O50">
        <v>33.618390637282999</v>
      </c>
      <c r="Q50">
        <v>311.381457181619</v>
      </c>
      <c r="S50">
        <v>45.296009177030299</v>
      </c>
    </row>
    <row r="51" spans="1:19" x14ac:dyDescent="0.25">
      <c r="A51">
        <v>247.26975437562999</v>
      </c>
      <c r="C51">
        <v>41.891445339964797</v>
      </c>
      <c r="E51">
        <v>216.10193406078699</v>
      </c>
      <c r="G51">
        <v>37.7138002418233</v>
      </c>
      <c r="I51">
        <v>266.562429489294</v>
      </c>
      <c r="K51">
        <v>45.657865855195702</v>
      </c>
      <c r="M51">
        <v>227.35184770918301</v>
      </c>
      <c r="O51">
        <v>33.815759579899598</v>
      </c>
      <c r="Q51">
        <v>311.46367217975501</v>
      </c>
      <c r="S51">
        <v>45.904561897183598</v>
      </c>
    </row>
    <row r="52" spans="1:19" x14ac:dyDescent="0.25">
      <c r="A52">
        <v>248.322363994775</v>
      </c>
      <c r="C52">
        <v>42.796042024503997</v>
      </c>
      <c r="E52">
        <v>218.30587412999</v>
      </c>
      <c r="G52">
        <v>37.730247929447401</v>
      </c>
      <c r="I52">
        <v>269.52292368785203</v>
      </c>
      <c r="K52">
        <v>46.118389518832601</v>
      </c>
      <c r="M52">
        <v>228.73342336012499</v>
      </c>
      <c r="O52">
        <v>34.292733051291201</v>
      </c>
      <c r="Q52">
        <v>312.746590127351</v>
      </c>
      <c r="S52">
        <v>47.154559619038501</v>
      </c>
    </row>
    <row r="53" spans="1:19" x14ac:dyDescent="0.25">
      <c r="A53">
        <v>249.85199644218901</v>
      </c>
      <c r="C53">
        <v>42.878280688502898</v>
      </c>
      <c r="E53">
        <v>219.02955490792601</v>
      </c>
      <c r="G53">
        <v>37.746690186382502</v>
      </c>
      <c r="I53">
        <v>269.98348230197701</v>
      </c>
      <c r="K53">
        <v>47.417734653663302</v>
      </c>
      <c r="M53">
        <v>229.19394342389501</v>
      </c>
      <c r="O53">
        <v>35.065758871015497</v>
      </c>
      <c r="Q53">
        <v>321.26630184072098</v>
      </c>
      <c r="S53">
        <v>49.5394235793053</v>
      </c>
    </row>
    <row r="54" spans="1:19" x14ac:dyDescent="0.25">
      <c r="A54">
        <v>251.85862287310599</v>
      </c>
      <c r="C54">
        <v>43.190786963858699</v>
      </c>
      <c r="E54">
        <v>220.13152664617101</v>
      </c>
      <c r="G54">
        <v>38.305901625583203</v>
      </c>
      <c r="I54">
        <v>275.77295503604603</v>
      </c>
      <c r="K54">
        <v>50.361811483244999</v>
      </c>
      <c r="M54">
        <v>229.70381835989701</v>
      </c>
      <c r="O54">
        <v>35.180890166457601</v>
      </c>
      <c r="Q54">
        <v>322.77943660645201</v>
      </c>
      <c r="S54">
        <v>71.397963460927301</v>
      </c>
    </row>
    <row r="55" spans="1:19" x14ac:dyDescent="0.25">
      <c r="A55">
        <v>254.276328191994</v>
      </c>
      <c r="C55">
        <v>43.453947204501198</v>
      </c>
      <c r="E55">
        <v>220.493373242193</v>
      </c>
      <c r="G55">
        <v>38.815774485216501</v>
      </c>
      <c r="I55">
        <v>279.42428435580501</v>
      </c>
      <c r="K55">
        <v>53.108522646662998</v>
      </c>
      <c r="M55">
        <v>231.20053689150399</v>
      </c>
      <c r="O55">
        <v>35.197337152663998</v>
      </c>
      <c r="Q55">
        <v>337.79589805015399</v>
      </c>
    </row>
    <row r="56" spans="1:19" x14ac:dyDescent="0.25">
      <c r="A56">
        <v>254.72039967773401</v>
      </c>
      <c r="C56">
        <v>43.4868411016839</v>
      </c>
      <c r="E56">
        <v>221.21704312654401</v>
      </c>
      <c r="G56">
        <v>39.111824273038799</v>
      </c>
      <c r="I56">
        <v>293.20719031677999</v>
      </c>
      <c r="K56">
        <v>71.463772794224298</v>
      </c>
      <c r="M56">
        <v>232.976860618741</v>
      </c>
      <c r="O56">
        <v>35.296020949549501</v>
      </c>
      <c r="Q56">
        <v>355.80578875401301</v>
      </c>
    </row>
    <row r="57" spans="1:19" x14ac:dyDescent="0.25">
      <c r="A57">
        <v>254.90133578515099</v>
      </c>
      <c r="C57">
        <v>43.799334602898902</v>
      </c>
      <c r="D57">
        <f>(AVERAGE(C57:C75))</f>
        <v>49.539469201245538</v>
      </c>
      <c r="E57">
        <v>222.74664438345599</v>
      </c>
      <c r="G57">
        <v>39.2927445088581</v>
      </c>
      <c r="I57">
        <v>293.76638191446398</v>
      </c>
      <c r="K57">
        <v>85.772971929943395</v>
      </c>
      <c r="M57">
        <v>235.03277073253801</v>
      </c>
      <c r="O57">
        <v>35.3947045654186</v>
      </c>
      <c r="Q57">
        <v>366.71039118600697</v>
      </c>
    </row>
    <row r="58" spans="1:19" x14ac:dyDescent="0.25">
      <c r="A58">
        <v>255.032914918681</v>
      </c>
      <c r="C58">
        <v>44.128278987219304</v>
      </c>
      <c r="E58">
        <v>224.96703342308101</v>
      </c>
      <c r="G58">
        <v>39.523007416460104</v>
      </c>
      <c r="I58">
        <v>309.96704649235198</v>
      </c>
      <c r="M58">
        <v>235.04920879209601</v>
      </c>
      <c r="O58">
        <v>35.740099295092499</v>
      </c>
      <c r="Q58">
        <v>386.54595916562101</v>
      </c>
    </row>
    <row r="59" spans="1:19" x14ac:dyDescent="0.25">
      <c r="A59">
        <v>255.64149391851601</v>
      </c>
      <c r="C59">
        <v>44.177620310064</v>
      </c>
      <c r="E59">
        <v>225.31246329112199</v>
      </c>
      <c r="G59">
        <v>39.654589792844703</v>
      </c>
      <c r="I59">
        <v>311.299295956896</v>
      </c>
      <c r="M59">
        <v>235.47684906406701</v>
      </c>
      <c r="O59">
        <v>35.9703632356686</v>
      </c>
      <c r="Q59">
        <v>409.75319452580902</v>
      </c>
    </row>
    <row r="60" spans="1:19" x14ac:dyDescent="0.25">
      <c r="A60">
        <v>257.648042682094</v>
      </c>
      <c r="C60">
        <v>44.259860263474799</v>
      </c>
      <c r="E60">
        <v>227.89469113309599</v>
      </c>
      <c r="G60">
        <v>39.745049462190799</v>
      </c>
      <c r="I60">
        <v>314.14470920369399</v>
      </c>
      <c r="M60">
        <v>236.11829947036199</v>
      </c>
      <c r="O60">
        <v>36.019705282341903</v>
      </c>
      <c r="Q60">
        <v>428.22358815504498</v>
      </c>
    </row>
    <row r="61" spans="1:19" x14ac:dyDescent="0.25">
      <c r="A61">
        <v>258.05926218168997</v>
      </c>
      <c r="C61">
        <v>44.325649446554699</v>
      </c>
      <c r="E61">
        <v>232.384805603383</v>
      </c>
      <c r="G61">
        <v>39.917748206322599</v>
      </c>
      <c r="H61">
        <f>(AVERAGE(G61:G80))</f>
        <v>48.467906390912354</v>
      </c>
      <c r="I61">
        <v>317.40124896417399</v>
      </c>
      <c r="J61">
        <f>(AVERAGE(I61:I81))</f>
        <v>416.79748856710501</v>
      </c>
      <c r="M61">
        <v>241.397893661578</v>
      </c>
      <c r="O61">
        <v>36.924309876931602</v>
      </c>
      <c r="Q61">
        <v>458.20713854731298</v>
      </c>
    </row>
    <row r="62" spans="1:19" x14ac:dyDescent="0.25">
      <c r="A62">
        <v>258.157890080458</v>
      </c>
      <c r="C62">
        <v>44.440781230716098</v>
      </c>
      <c r="E62">
        <v>236.23350850132999</v>
      </c>
      <c r="G62">
        <v>41.217084863677201</v>
      </c>
      <c r="I62">
        <v>325.92098334304001</v>
      </c>
      <c r="M62">
        <v>245.64132332356999</v>
      </c>
      <c r="O62">
        <v>37.253256609619697</v>
      </c>
      <c r="Q62">
        <v>863.14213653981199</v>
      </c>
    </row>
    <row r="63" spans="1:19" x14ac:dyDescent="0.25">
      <c r="A63">
        <v>266.10205238938499</v>
      </c>
      <c r="C63">
        <v>44.671050249895899</v>
      </c>
      <c r="E63">
        <v>238.19075109580899</v>
      </c>
      <c r="G63">
        <v>41.529584111655602</v>
      </c>
      <c r="I63">
        <v>330.31242327203699</v>
      </c>
      <c r="M63">
        <v>249.029493032158</v>
      </c>
      <c r="O63">
        <v>37.549307776996997</v>
      </c>
    </row>
    <row r="64" spans="1:19" x14ac:dyDescent="0.25">
      <c r="A64">
        <v>267.51644497069702</v>
      </c>
      <c r="C64">
        <v>44.983553773074597</v>
      </c>
      <c r="E64">
        <v>239.30915665619099</v>
      </c>
      <c r="G64">
        <v>41.9407724538423</v>
      </c>
      <c r="I64">
        <v>334.25980056109</v>
      </c>
      <c r="M64">
        <v>249.522903623351</v>
      </c>
      <c r="O64">
        <v>37.8289137524512</v>
      </c>
    </row>
    <row r="65" spans="1:16" x14ac:dyDescent="0.25">
      <c r="A65">
        <v>268.774723286111</v>
      </c>
      <c r="C65">
        <v>45.592098267249</v>
      </c>
      <c r="E65">
        <v>239.522977418219</v>
      </c>
      <c r="G65">
        <v>42.1381363229561</v>
      </c>
      <c r="I65">
        <v>339.819011903866</v>
      </c>
      <c r="M65">
        <v>251.06895174846301</v>
      </c>
      <c r="O65">
        <v>38.684177908831302</v>
      </c>
    </row>
    <row r="66" spans="1:16" x14ac:dyDescent="0.25">
      <c r="A66">
        <v>269.671056021418</v>
      </c>
      <c r="C66">
        <v>46.628285512336298</v>
      </c>
      <c r="E66">
        <v>241.41439739475501</v>
      </c>
      <c r="G66">
        <v>42.648006778860001</v>
      </c>
      <c r="I66">
        <v>343.42923374278399</v>
      </c>
      <c r="M66">
        <v>252.46696988063701</v>
      </c>
      <c r="O66">
        <v>38.700624365511899</v>
      </c>
    </row>
    <row r="67" spans="1:16" x14ac:dyDescent="0.25">
      <c r="A67">
        <v>269.72039897161397</v>
      </c>
      <c r="C67">
        <v>46.825654597880202</v>
      </c>
      <c r="E67">
        <v>242.15454109404001</v>
      </c>
      <c r="G67">
        <v>43.0920851318294</v>
      </c>
      <c r="I67">
        <v>379.60524499733401</v>
      </c>
      <c r="M67">
        <v>253.09198246474301</v>
      </c>
      <c r="O67">
        <v>38.7499659344628</v>
      </c>
    </row>
    <row r="68" spans="1:16" x14ac:dyDescent="0.25">
      <c r="A68">
        <v>278.61848604192198</v>
      </c>
      <c r="C68">
        <v>47.401312685753503</v>
      </c>
      <c r="E68">
        <v>243.421006746318</v>
      </c>
      <c r="G68">
        <v>43.601951380033398</v>
      </c>
      <c r="I68">
        <v>386.15128729060399</v>
      </c>
      <c r="M68">
        <v>254.65447877977701</v>
      </c>
      <c r="O68">
        <v>38.897992555506299</v>
      </c>
    </row>
    <row r="69" spans="1:16" x14ac:dyDescent="0.25">
      <c r="A69">
        <v>280.72369893352999</v>
      </c>
      <c r="C69">
        <v>47.763146948010203</v>
      </c>
      <c r="E69">
        <v>243.79929056350099</v>
      </c>
      <c r="G69">
        <v>44.210508890258602</v>
      </c>
      <c r="I69">
        <v>388.56906059590898</v>
      </c>
      <c r="M69">
        <v>255.01632050849699</v>
      </c>
      <c r="O69">
        <v>38.914438941297497</v>
      </c>
    </row>
    <row r="70" spans="1:16" x14ac:dyDescent="0.25">
      <c r="A70">
        <v>285.62502136194598</v>
      </c>
      <c r="C70">
        <v>48.0592159549267</v>
      </c>
      <c r="E70">
        <v>245.098642704745</v>
      </c>
      <c r="G70">
        <v>44.358533265694199</v>
      </c>
      <c r="I70">
        <v>389.67104940091701</v>
      </c>
      <c r="M70">
        <v>258.70052018454902</v>
      </c>
      <c r="O70">
        <v>39.177597566798298</v>
      </c>
      <c r="P70">
        <f>(AVERAGE(O70:O93))</f>
        <v>44.272850970371913</v>
      </c>
    </row>
    <row r="71" spans="1:16" x14ac:dyDescent="0.25">
      <c r="A71">
        <v>287.15463292583598</v>
      </c>
      <c r="C71">
        <v>49.111833292306301</v>
      </c>
      <c r="E71">
        <v>262.76311949414003</v>
      </c>
      <c r="G71">
        <v>44.720377274393996</v>
      </c>
      <c r="I71">
        <v>393.45392011478702</v>
      </c>
      <c r="M71">
        <v>259.16107090460298</v>
      </c>
      <c r="O71">
        <v>39.769701768392899</v>
      </c>
    </row>
    <row r="72" spans="1:16" x14ac:dyDescent="0.25">
      <c r="A72">
        <v>295.559263570864</v>
      </c>
      <c r="C72">
        <v>51.414467930685802</v>
      </c>
      <c r="E72">
        <v>265.37825229443303</v>
      </c>
      <c r="G72">
        <v>46.710504987556298</v>
      </c>
      <c r="I72">
        <v>398.86511893921897</v>
      </c>
      <c r="M72">
        <v>261.48015227500298</v>
      </c>
      <c r="O72">
        <v>39.769702310500399</v>
      </c>
    </row>
    <row r="73" spans="1:16" x14ac:dyDescent="0.25">
      <c r="A73">
        <v>297.154650634696</v>
      </c>
      <c r="C73">
        <v>55.592098063243597</v>
      </c>
      <c r="E73">
        <v>266.57891630578803</v>
      </c>
      <c r="G73">
        <v>47.088794992093398</v>
      </c>
      <c r="I73">
        <v>411.16776188874002</v>
      </c>
      <c r="M73">
        <v>264.95052683166602</v>
      </c>
      <c r="N73">
        <f>(AVERAGE(M73:M97))</f>
        <v>370.82262485085732</v>
      </c>
      <c r="O73">
        <v>40.246675659865602</v>
      </c>
    </row>
    <row r="74" spans="1:16" x14ac:dyDescent="0.25">
      <c r="A74">
        <v>311.08560796845597</v>
      </c>
      <c r="B74">
        <f>(AVERAGE(A74:A98))</f>
        <v>429.77885743455539</v>
      </c>
      <c r="C74">
        <v>61.200659131552598</v>
      </c>
      <c r="E74">
        <v>267.74666788932399</v>
      </c>
      <c r="G74">
        <v>47.598661542848099</v>
      </c>
      <c r="I74">
        <v>435.73199474322098</v>
      </c>
      <c r="M74">
        <v>269.40776321982497</v>
      </c>
      <c r="O74">
        <v>40.378255659071598</v>
      </c>
    </row>
    <row r="75" spans="1:16" x14ac:dyDescent="0.25">
      <c r="A75">
        <v>313.55266357806403</v>
      </c>
      <c r="C75">
        <v>86.875013575822805</v>
      </c>
      <c r="E75">
        <v>272.36838410943199</v>
      </c>
      <c r="G75">
        <v>48.2072170731985</v>
      </c>
      <c r="I75">
        <v>448.19085267774</v>
      </c>
      <c r="M75">
        <v>277.48343660424501</v>
      </c>
      <c r="O75">
        <v>40.493385137434402</v>
      </c>
    </row>
    <row r="76" spans="1:16" x14ac:dyDescent="0.25">
      <c r="A76">
        <v>313.66783278401499</v>
      </c>
      <c r="E76">
        <v>272.81246126812999</v>
      </c>
      <c r="G76">
        <v>48.6512952564483</v>
      </c>
      <c r="I76">
        <v>460.52634961270797</v>
      </c>
      <c r="M76">
        <v>279.75316800471199</v>
      </c>
      <c r="O76">
        <v>40.559175329153298</v>
      </c>
    </row>
    <row r="77" spans="1:16" x14ac:dyDescent="0.25">
      <c r="A77">
        <v>326.97369784282699</v>
      </c>
      <c r="E77">
        <v>273.28942921564601</v>
      </c>
      <c r="G77">
        <v>52.203920848510698</v>
      </c>
      <c r="I77">
        <v>464.01319607762201</v>
      </c>
      <c r="M77">
        <v>280.57554130878202</v>
      </c>
      <c r="O77">
        <v>40.756543560461097</v>
      </c>
    </row>
    <row r="78" spans="1:16" x14ac:dyDescent="0.25">
      <c r="A78">
        <v>329.67112463354499</v>
      </c>
      <c r="E78">
        <v>274.09536895848601</v>
      </c>
      <c r="G78">
        <v>56.414448141580998</v>
      </c>
      <c r="I78">
        <v>489.013201114514</v>
      </c>
      <c r="M78">
        <v>280.64131253999801</v>
      </c>
      <c r="O78">
        <v>41.611806272808302</v>
      </c>
    </row>
    <row r="79" spans="1:16" x14ac:dyDescent="0.25">
      <c r="A79">
        <v>335.378374874445</v>
      </c>
      <c r="E79">
        <v>281.94076241423397</v>
      </c>
      <c r="G79">
        <v>62.022998879416903</v>
      </c>
      <c r="I79">
        <v>518.50340822329395</v>
      </c>
      <c r="M79">
        <v>290.72357929879098</v>
      </c>
      <c r="O79">
        <v>42.615094793213103</v>
      </c>
    </row>
    <row r="80" spans="1:16" x14ac:dyDescent="0.25">
      <c r="A80">
        <v>342.26979620273499</v>
      </c>
      <c r="E80">
        <v>287.33552094045598</v>
      </c>
      <c r="G80">
        <v>91.0854974170704</v>
      </c>
      <c r="I80">
        <v>579.22729830412698</v>
      </c>
      <c r="M80">
        <v>309.48179408768499</v>
      </c>
      <c r="O80">
        <v>43.322330206467797</v>
      </c>
    </row>
    <row r="81" spans="1:15" x14ac:dyDescent="0.25">
      <c r="A81">
        <v>348.60210490828302</v>
      </c>
      <c r="E81">
        <v>293.27300453010503</v>
      </c>
      <c r="I81">
        <v>618.91481414147904</v>
      </c>
      <c r="M81">
        <v>310.46042825981402</v>
      </c>
      <c r="O81">
        <v>44.588777481933001</v>
      </c>
    </row>
    <row r="82" spans="1:15" x14ac:dyDescent="0.25">
      <c r="A82">
        <v>353.27310639700801</v>
      </c>
      <c r="E82">
        <v>294.93414613636998</v>
      </c>
      <c r="M82">
        <v>321.644602624995</v>
      </c>
      <c r="O82">
        <v>44.687460631567298</v>
      </c>
    </row>
    <row r="83" spans="1:15" x14ac:dyDescent="0.25">
      <c r="A83">
        <v>362.54944680598499</v>
      </c>
      <c r="E83">
        <v>298.02631041985501</v>
      </c>
      <c r="M83">
        <v>325.37819467880502</v>
      </c>
      <c r="O83">
        <v>45.197328666622496</v>
      </c>
    </row>
    <row r="84" spans="1:15" x14ac:dyDescent="0.25">
      <c r="A84">
        <v>365.67448861279098</v>
      </c>
      <c r="E84">
        <v>299.72038019551098</v>
      </c>
      <c r="M84">
        <v>334.88476479021301</v>
      </c>
      <c r="O84">
        <v>45.312461058905498</v>
      </c>
    </row>
    <row r="85" spans="1:15" x14ac:dyDescent="0.25">
      <c r="A85">
        <v>374.63825600958199</v>
      </c>
      <c r="E85">
        <v>299.85192772047702</v>
      </c>
      <c r="F85">
        <f>(AVERAGE(E85:E112))</f>
        <v>411.88857622732201</v>
      </c>
      <c r="M85">
        <v>339.21042475246202</v>
      </c>
      <c r="O85">
        <v>45.394696864302702</v>
      </c>
    </row>
    <row r="86" spans="1:15" x14ac:dyDescent="0.25">
      <c r="A86">
        <v>378.042886151321</v>
      </c>
      <c r="E86">
        <v>301.02794513866201</v>
      </c>
      <c r="M86">
        <v>352.13803196577697</v>
      </c>
      <c r="O86">
        <v>45.592066301966703</v>
      </c>
    </row>
    <row r="87" spans="1:15" x14ac:dyDescent="0.25">
      <c r="A87">
        <v>382.516576051637</v>
      </c>
      <c r="E87">
        <v>304.09536349983102</v>
      </c>
      <c r="M87">
        <v>356.16765062065002</v>
      </c>
      <c r="O87">
        <v>46.019698168074498</v>
      </c>
    </row>
    <row r="88" spans="1:15" x14ac:dyDescent="0.25">
      <c r="A88">
        <v>388.93108939128803</v>
      </c>
      <c r="E88">
        <v>346.59539655439499</v>
      </c>
      <c r="M88">
        <v>359.30910743572798</v>
      </c>
      <c r="O88">
        <v>46.480223585861999</v>
      </c>
    </row>
    <row r="89" spans="1:15" x14ac:dyDescent="0.25">
      <c r="A89">
        <v>396.01167890439501</v>
      </c>
      <c r="E89">
        <v>348.35526046500399</v>
      </c>
      <c r="M89">
        <v>365.03277699716801</v>
      </c>
      <c r="O89">
        <v>47.598644123503199</v>
      </c>
    </row>
    <row r="90" spans="1:15" x14ac:dyDescent="0.25">
      <c r="A90">
        <v>403.306071669836</v>
      </c>
      <c r="E90">
        <v>348.76645846002299</v>
      </c>
      <c r="M90">
        <v>373.552524962262</v>
      </c>
      <c r="O90">
        <v>48.749958571578901</v>
      </c>
    </row>
    <row r="91" spans="1:15" x14ac:dyDescent="0.25">
      <c r="A91">
        <v>428.37189841771601</v>
      </c>
      <c r="E91">
        <v>351.891427372019</v>
      </c>
      <c r="M91">
        <v>394.39135375470698</v>
      </c>
      <c r="O91">
        <v>50.608508232457297</v>
      </c>
    </row>
    <row r="92" spans="1:15" x14ac:dyDescent="0.25">
      <c r="A92">
        <v>448.24032469446797</v>
      </c>
      <c r="E92">
        <v>355.99505364316201</v>
      </c>
      <c r="M92">
        <v>431.18413077329598</v>
      </c>
      <c r="O92">
        <v>51.118377045812899</v>
      </c>
    </row>
    <row r="93" spans="1:15" x14ac:dyDescent="0.25">
      <c r="A93">
        <v>459.98371422977601</v>
      </c>
      <c r="E93">
        <v>362.861885453936</v>
      </c>
      <c r="M93">
        <v>458.91444089394798</v>
      </c>
      <c r="O93">
        <v>52.499954292172802</v>
      </c>
    </row>
    <row r="94" spans="1:15" x14ac:dyDescent="0.25">
      <c r="A94">
        <v>467.02334255014398</v>
      </c>
      <c r="E94">
        <v>371.7105217898</v>
      </c>
      <c r="M94">
        <v>476.05263723700301</v>
      </c>
    </row>
    <row r="95" spans="1:15" x14ac:dyDescent="0.25">
      <c r="A95">
        <v>526.52989340983697</v>
      </c>
      <c r="E95">
        <v>373.70069144498399</v>
      </c>
      <c r="M95">
        <v>476.24995148421698</v>
      </c>
    </row>
    <row r="96" spans="1:15" x14ac:dyDescent="0.25">
      <c r="A96">
        <v>621.34916958608699</v>
      </c>
      <c r="E96">
        <v>376.90790650622699</v>
      </c>
      <c r="M96">
        <v>562.46713709704397</v>
      </c>
    </row>
    <row r="97" spans="1:13" x14ac:dyDescent="0.25">
      <c r="A97">
        <v>756.892367439586</v>
      </c>
      <c r="E97">
        <v>378.15790497860598</v>
      </c>
      <c r="M97">
        <v>780.51034104763903</v>
      </c>
    </row>
    <row r="98" spans="1:13" x14ac:dyDescent="0.25">
      <c r="A98">
        <v>1009.9359227500599</v>
      </c>
      <c r="E98">
        <v>400.641453673949</v>
      </c>
    </row>
    <row r="99" spans="1:13" x14ac:dyDescent="0.25">
      <c r="E99">
        <v>404.42437593563801</v>
      </c>
    </row>
    <row r="100" spans="1:13" x14ac:dyDescent="0.25">
      <c r="E100">
        <v>412.38492917606999</v>
      </c>
    </row>
    <row r="101" spans="1:13" x14ac:dyDescent="0.25">
      <c r="E101">
        <v>414.07896396974201</v>
      </c>
    </row>
    <row r="102" spans="1:13" x14ac:dyDescent="0.25">
      <c r="E102">
        <v>419.07898053617203</v>
      </c>
    </row>
    <row r="103" spans="1:13" x14ac:dyDescent="0.25">
      <c r="E103">
        <v>421.348760791308</v>
      </c>
    </row>
    <row r="104" spans="1:13" x14ac:dyDescent="0.25">
      <c r="E104">
        <v>424.539498589804</v>
      </c>
    </row>
    <row r="105" spans="1:13" x14ac:dyDescent="0.25">
      <c r="E105">
        <v>428.20731914637099</v>
      </c>
    </row>
    <row r="106" spans="1:13" x14ac:dyDescent="0.25">
      <c r="E106">
        <v>432.796110904861</v>
      </c>
    </row>
    <row r="107" spans="1:13" x14ac:dyDescent="0.25">
      <c r="E107">
        <v>469.04616017651801</v>
      </c>
    </row>
    <row r="108" spans="1:13" x14ac:dyDescent="0.25">
      <c r="E108">
        <v>469.17773476360497</v>
      </c>
    </row>
    <row r="109" spans="1:13" x14ac:dyDescent="0.25">
      <c r="E109">
        <v>475.21396359817498</v>
      </c>
    </row>
    <row r="110" spans="1:13" x14ac:dyDescent="0.25">
      <c r="E110">
        <v>511.11861503218802</v>
      </c>
    </row>
    <row r="111" spans="1:13" x14ac:dyDescent="0.25">
      <c r="E111">
        <v>654.35892638257496</v>
      </c>
    </row>
    <row r="112" spans="1:13" x14ac:dyDescent="0.25">
      <c r="E112">
        <v>676.54659866091401</v>
      </c>
    </row>
    <row r="355" spans="4:4" x14ac:dyDescent="0.25">
      <c r="D355" t="e">
        <f>(AVERAGE(C355:C473))</f>
        <v>#DIV/0!</v>
      </c>
    </row>
    <row r="382" spans="2:2" x14ac:dyDescent="0.25">
      <c r="B382" t="e">
        <f>(AVERAGE(A382:A509))</f>
        <v>#DIV/0!</v>
      </c>
    </row>
  </sheetData>
  <sortState xmlns:xlrd2="http://schemas.microsoft.com/office/spreadsheetml/2017/richdata2" ref="S1:S54">
    <sortCondition ref="S1:S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5ACD-871C-4DF7-BC2D-DDBFD032987E}">
  <dimension ref="A1:U119"/>
  <sheetViews>
    <sheetView workbookViewId="0">
      <selection sqref="A1:XFD1"/>
    </sheetView>
  </sheetViews>
  <sheetFormatPr defaultRowHeight="15" x14ac:dyDescent="0.25"/>
  <cols>
    <col min="1" max="1" width="22.140625" bestFit="1" customWidth="1"/>
    <col min="4" max="4" width="15.28515625" bestFit="1" customWidth="1"/>
  </cols>
  <sheetData>
    <row r="1" spans="1:21" x14ac:dyDescent="0.25">
      <c r="A1">
        <v>25.986833861464198</v>
      </c>
      <c r="B1">
        <f>(QUARTILE(A1:A119,3))</f>
        <v>54.786169779315401</v>
      </c>
      <c r="C1">
        <v>11.463816303378501</v>
      </c>
      <c r="D1">
        <f>(QUARTILE(C1:C14,3))</f>
        <v>14.004934870922799</v>
      </c>
      <c r="E1">
        <v>23.503297578037699</v>
      </c>
      <c r="F1">
        <f>(QUARTILE(E1:E119,3))</f>
        <v>57.179301269858556</v>
      </c>
      <c r="G1">
        <v>11.5954003041411</v>
      </c>
      <c r="H1">
        <f>(QUARTILE(G1:G15,3))</f>
        <v>14.0871782309408</v>
      </c>
      <c r="I1">
        <v>34.078959169663698</v>
      </c>
      <c r="J1">
        <f>(QUARTILE(I1:I85,3))</f>
        <v>58.256600789245603</v>
      </c>
      <c r="K1">
        <v>11.6447417411175</v>
      </c>
      <c r="L1">
        <f>(QUARTILE(K1:K9,3))</f>
        <v>12.697373892306301</v>
      </c>
      <c r="M1">
        <v>36.398037371959802</v>
      </c>
      <c r="N1">
        <f>(QUARTILE(M1:M83,3))</f>
        <v>64.777983244466796</v>
      </c>
      <c r="O1">
        <v>11.677636185521999</v>
      </c>
      <c r="P1">
        <f>(QUARTILE(O1:O25,3))</f>
        <v>15.1151374986064</v>
      </c>
      <c r="R1">
        <v>30.164480579144499</v>
      </c>
      <c r="S1">
        <f>(QUARTILE(R1:R91,3))</f>
        <v>65.563341898967792</v>
      </c>
      <c r="T1">
        <v>11.6611883901446</v>
      </c>
      <c r="U1">
        <f>(QUARTILE(T1:T21,3))</f>
        <v>13.8486889877229</v>
      </c>
    </row>
    <row r="2" spans="1:21" x14ac:dyDescent="0.25">
      <c r="A2">
        <v>34.292753205322903</v>
      </c>
      <c r="C2">
        <v>11.4802636251541</v>
      </c>
      <c r="E2">
        <v>31.8667892584815</v>
      </c>
      <c r="G2">
        <v>11.661189463334001</v>
      </c>
      <c r="I2">
        <v>36.809223136488299</v>
      </c>
      <c r="K2">
        <v>11.858557751548</v>
      </c>
      <c r="M2">
        <v>37.203958393242203</v>
      </c>
      <c r="O2">
        <v>11.726978534042701</v>
      </c>
      <c r="R2">
        <v>32.623363125310803</v>
      </c>
      <c r="T2">
        <v>11.6611885107134</v>
      </c>
    </row>
    <row r="3" spans="1:21" x14ac:dyDescent="0.25">
      <c r="A3">
        <v>34.555911263443498</v>
      </c>
      <c r="C3">
        <v>11.759868536034</v>
      </c>
      <c r="E3">
        <v>35.246724004068902</v>
      </c>
      <c r="G3">
        <v>11.7434268629345</v>
      </c>
      <c r="I3">
        <v>37.039485917527799</v>
      </c>
      <c r="K3">
        <v>12.2039526330499</v>
      </c>
      <c r="M3">
        <v>37.500010745189499</v>
      </c>
      <c r="O3">
        <v>11.743425951586</v>
      </c>
      <c r="R3">
        <v>37.532904186992901</v>
      </c>
      <c r="T3">
        <v>11.735201276932001</v>
      </c>
    </row>
    <row r="4" spans="1:21" x14ac:dyDescent="0.25">
      <c r="A4">
        <v>35.032884592232499</v>
      </c>
      <c r="C4">
        <v>11.875000489818101</v>
      </c>
      <c r="E4">
        <v>35.608567001850098</v>
      </c>
      <c r="G4">
        <v>11.792768495412901</v>
      </c>
      <c r="I4">
        <v>37.746723783559702</v>
      </c>
      <c r="K4">
        <v>12.4506632026382</v>
      </c>
      <c r="M4">
        <v>37.878300871334403</v>
      </c>
      <c r="O4">
        <v>12.105268099438501</v>
      </c>
      <c r="R4">
        <v>37.5493515245319</v>
      </c>
      <c r="T4">
        <v>11.759872675966999</v>
      </c>
    </row>
    <row r="5" spans="1:21" x14ac:dyDescent="0.25">
      <c r="A5">
        <v>35.0986741454333</v>
      </c>
      <c r="C5">
        <v>11.9901320999923</v>
      </c>
      <c r="E5">
        <v>35.641460639450301</v>
      </c>
      <c r="G5">
        <v>11.809216457374101</v>
      </c>
      <c r="I5">
        <v>37.779618616021899</v>
      </c>
      <c r="K5">
        <v>12.532900077750099</v>
      </c>
      <c r="M5">
        <v>38.881590708938802</v>
      </c>
      <c r="O5">
        <v>12.1381627322824</v>
      </c>
      <c r="R5">
        <v>37.9605361636577</v>
      </c>
      <c r="T5">
        <v>11.973688588092701</v>
      </c>
    </row>
    <row r="6" spans="1:21" x14ac:dyDescent="0.25">
      <c r="A6">
        <v>36.332226573217199</v>
      </c>
      <c r="C6">
        <v>12.253289587602501</v>
      </c>
      <c r="E6">
        <v>36.792777727597901</v>
      </c>
      <c r="G6">
        <v>12.138163711169501</v>
      </c>
      <c r="I6">
        <v>37.828959765612097</v>
      </c>
      <c r="K6">
        <v>12.664479108781</v>
      </c>
      <c r="M6">
        <v>39.539486382217099</v>
      </c>
      <c r="O6">
        <v>12.5657945143957</v>
      </c>
      <c r="R6">
        <v>39.087181083307797</v>
      </c>
      <c r="T6">
        <v>12.047701357995001</v>
      </c>
    </row>
    <row r="7" spans="1:21" x14ac:dyDescent="0.25">
      <c r="A7">
        <v>36.628278523411602</v>
      </c>
      <c r="C7">
        <v>12.5164478563022</v>
      </c>
      <c r="E7">
        <v>37.730277175155599</v>
      </c>
      <c r="G7">
        <v>12.253295502336201</v>
      </c>
      <c r="I7">
        <v>38.8158034078808</v>
      </c>
      <c r="K7">
        <v>12.697373892306301</v>
      </c>
      <c r="L7">
        <f>(AVERAGE(K7:K9))</f>
        <v>14.199567425121366</v>
      </c>
      <c r="M7">
        <v>39.605275930152203</v>
      </c>
      <c r="O7">
        <v>12.6644787415519</v>
      </c>
      <c r="R7">
        <v>39.375009987816597</v>
      </c>
      <c r="T7">
        <v>12.138162072019201</v>
      </c>
    </row>
    <row r="8" spans="1:21" x14ac:dyDescent="0.25">
      <c r="A8">
        <v>36.924331119327</v>
      </c>
      <c r="C8">
        <v>12.5328953248634</v>
      </c>
      <c r="E8">
        <v>38.059226234260201</v>
      </c>
      <c r="G8">
        <v>12.434216789673901</v>
      </c>
      <c r="I8">
        <v>39.268106104709901</v>
      </c>
      <c r="K8">
        <v>13.684216193865399</v>
      </c>
      <c r="M8">
        <v>41.332248812662797</v>
      </c>
      <c r="O8">
        <v>12.7467154131105</v>
      </c>
      <c r="R8">
        <v>39.481917987724003</v>
      </c>
      <c r="T8">
        <v>12.335530805127499</v>
      </c>
    </row>
    <row r="9" spans="1:21" x14ac:dyDescent="0.25">
      <c r="A9">
        <v>37.121700042856403</v>
      </c>
      <c r="C9">
        <v>12.648026961279401</v>
      </c>
      <c r="E9">
        <v>38.486856502306601</v>
      </c>
      <c r="G9">
        <v>12.796058901647299</v>
      </c>
      <c r="I9">
        <v>39.5559348805252</v>
      </c>
      <c r="K9">
        <v>16.217112189192399</v>
      </c>
      <c r="M9">
        <v>41.414486371029597</v>
      </c>
      <c r="O9">
        <v>12.8125055416269</v>
      </c>
      <c r="R9">
        <v>40.345404796263203</v>
      </c>
      <c r="T9">
        <v>12.5822410906512</v>
      </c>
    </row>
    <row r="10" spans="1:21" x14ac:dyDescent="0.25">
      <c r="A10">
        <v>37.154594242010504</v>
      </c>
      <c r="C10">
        <v>13.634868835775499</v>
      </c>
      <c r="E10">
        <v>38.634883260814199</v>
      </c>
      <c r="G10">
        <v>13.092111455339101</v>
      </c>
      <c r="I10">
        <v>39.588828971546498</v>
      </c>
      <c r="M10">
        <v>41.447379886983498</v>
      </c>
      <c r="O10">
        <v>13.009873622220301</v>
      </c>
      <c r="R10">
        <v>41.217116038756103</v>
      </c>
      <c r="T10">
        <v>12.5986885414529</v>
      </c>
    </row>
    <row r="11" spans="1:21" x14ac:dyDescent="0.25">
      <c r="A11">
        <v>37.623344828377903</v>
      </c>
      <c r="C11">
        <v>14.1282902159719</v>
      </c>
      <c r="D11">
        <f>(AVERAGE(C11:C14))</f>
        <v>16.451480887881498</v>
      </c>
      <c r="E11">
        <v>38.651331992726199</v>
      </c>
      <c r="G11">
        <v>13.881586061005001</v>
      </c>
      <c r="I11">
        <v>39.819093051809702</v>
      </c>
      <c r="M11">
        <v>41.875013025149002</v>
      </c>
      <c r="O11">
        <v>13.026321178679201</v>
      </c>
      <c r="R11">
        <v>42.2204053589167</v>
      </c>
      <c r="T11">
        <v>12.7302677788014</v>
      </c>
    </row>
    <row r="12" spans="1:21" x14ac:dyDescent="0.25">
      <c r="A12">
        <v>37.927621107007603</v>
      </c>
      <c r="C12">
        <v>14.309210805245399</v>
      </c>
      <c r="E12">
        <v>38.996725501786599</v>
      </c>
      <c r="G12">
        <v>14.2927704008766</v>
      </c>
      <c r="H12">
        <f>(AVERAGE(G12:G15))</f>
        <v>16.977804457474676</v>
      </c>
      <c r="I12">
        <v>40.773040845645298</v>
      </c>
      <c r="M12">
        <v>42.861856245551998</v>
      </c>
      <c r="O12">
        <v>13.0263214417605</v>
      </c>
      <c r="R12">
        <v>43.338827002534998</v>
      </c>
      <c r="T12">
        <v>12.861846590909201</v>
      </c>
    </row>
    <row r="13" spans="1:21" x14ac:dyDescent="0.25">
      <c r="A13">
        <v>38.256568247868202</v>
      </c>
      <c r="C13">
        <v>16.611842928630299</v>
      </c>
      <c r="E13">
        <v>39.0625146664634</v>
      </c>
      <c r="G13">
        <v>15.822375998251101</v>
      </c>
      <c r="I13">
        <v>41.118435835831598</v>
      </c>
      <c r="M13">
        <v>44.588830264657403</v>
      </c>
      <c r="O13">
        <v>13.141452795689201</v>
      </c>
      <c r="R13">
        <v>44.292775235017402</v>
      </c>
      <c r="T13">
        <v>13.0098730312095</v>
      </c>
    </row>
    <row r="14" spans="1:21" x14ac:dyDescent="0.25">
      <c r="A14">
        <v>38.651304113374401</v>
      </c>
      <c r="C14">
        <v>20.7565796016784</v>
      </c>
      <c r="E14">
        <v>39.128304610249401</v>
      </c>
      <c r="G14">
        <v>18.371719299973801</v>
      </c>
      <c r="I14">
        <v>42.351988880914597</v>
      </c>
      <c r="M14">
        <v>45.065803069251402</v>
      </c>
      <c r="O14">
        <v>13.2401368483011</v>
      </c>
      <c r="R14">
        <v>44.786196388639603</v>
      </c>
      <c r="T14">
        <v>13.470399372691199</v>
      </c>
    </row>
    <row r="15" spans="1:21" x14ac:dyDescent="0.25">
      <c r="A15">
        <v>38.6841997490544</v>
      </c>
      <c r="E15">
        <v>39.292779317699598</v>
      </c>
      <c r="G15">
        <v>19.4243521307972</v>
      </c>
      <c r="I15">
        <v>42.417777698119799</v>
      </c>
      <c r="M15">
        <v>46.052645781866197</v>
      </c>
      <c r="O15">
        <v>13.503294933447</v>
      </c>
      <c r="R15">
        <v>45.361853309717802</v>
      </c>
      <c r="T15">
        <v>13.7828997247939</v>
      </c>
    </row>
    <row r="16" spans="1:21" x14ac:dyDescent="0.25">
      <c r="A16">
        <v>38.815777673972001</v>
      </c>
      <c r="E16">
        <v>39.309226545262803</v>
      </c>
      <c r="I16">
        <v>42.524686622881497</v>
      </c>
      <c r="M16">
        <v>46.726987794432503</v>
      </c>
      <c r="O16">
        <v>13.9473738480519</v>
      </c>
      <c r="R16">
        <v>45.394748432420599</v>
      </c>
      <c r="T16">
        <v>13.8486889877229</v>
      </c>
      <c r="U16">
        <f>(AVERAGE(T16:T21))</f>
        <v>16.140356774666284</v>
      </c>
    </row>
    <row r="17" spans="1:20" x14ac:dyDescent="0.25">
      <c r="A17">
        <v>38.898015457547899</v>
      </c>
      <c r="E17">
        <v>39.580607667019699</v>
      </c>
      <c r="I17">
        <v>42.779619657449103</v>
      </c>
      <c r="M17">
        <v>46.973698262122497</v>
      </c>
      <c r="O17">
        <v>14.0296111205651</v>
      </c>
      <c r="R17">
        <v>46.019748766648497</v>
      </c>
      <c r="T17">
        <v>13.914478740342</v>
      </c>
    </row>
    <row r="18" spans="1:20" x14ac:dyDescent="0.25">
      <c r="A18">
        <v>38.939133064982101</v>
      </c>
      <c r="E18">
        <v>40.361857710682898</v>
      </c>
      <c r="I18">
        <v>43.470410732633098</v>
      </c>
      <c r="M18">
        <v>47.1217259996561</v>
      </c>
      <c r="O18">
        <v>15.0657961974371</v>
      </c>
      <c r="R18">
        <v>46.480274423621303</v>
      </c>
      <c r="T18">
        <v>14.440794648246801</v>
      </c>
    </row>
    <row r="19" spans="1:20" x14ac:dyDescent="0.25">
      <c r="A19">
        <v>39.095382828962997</v>
      </c>
      <c r="E19">
        <v>40.641464741441702</v>
      </c>
      <c r="I19">
        <v>43.569094556813504</v>
      </c>
      <c r="M19">
        <v>47.154620445269302</v>
      </c>
      <c r="O19">
        <v>15.1151374986064</v>
      </c>
      <c r="P19">
        <f>(AVERAGE(O19:O25))</f>
        <v>19.062508304364275</v>
      </c>
      <c r="R19">
        <v>46.940800808283299</v>
      </c>
      <c r="T19">
        <v>14.490136864717201</v>
      </c>
    </row>
    <row r="20" spans="1:20" x14ac:dyDescent="0.25">
      <c r="A20">
        <v>39.391436346806103</v>
      </c>
      <c r="E20">
        <v>41.052648802172797</v>
      </c>
      <c r="I20">
        <v>43.848699142575903</v>
      </c>
      <c r="M20">
        <v>47.697383750559297</v>
      </c>
      <c r="O20">
        <v>15.4111909599296</v>
      </c>
      <c r="R20">
        <v>47.039486014993798</v>
      </c>
      <c r="T20">
        <v>16.1348743800772</v>
      </c>
    </row>
    <row r="21" spans="1:20" x14ac:dyDescent="0.25">
      <c r="A21">
        <v>39.407883852157099</v>
      </c>
      <c r="E21">
        <v>41.085543935183303</v>
      </c>
      <c r="I21">
        <v>43.914488618169102</v>
      </c>
      <c r="M21">
        <v>48.519753050657499</v>
      </c>
      <c r="O21">
        <v>15.674348974570901</v>
      </c>
      <c r="R21">
        <v>47.138170535137498</v>
      </c>
      <c r="T21">
        <v>24.013167026891601</v>
      </c>
    </row>
    <row r="22" spans="1:20" x14ac:dyDescent="0.25">
      <c r="A22">
        <v>39.498343356470698</v>
      </c>
      <c r="E22">
        <v>41.463832152279302</v>
      </c>
      <c r="I22">
        <v>44.078962242991103</v>
      </c>
      <c r="M22">
        <v>49.226988296932902</v>
      </c>
      <c r="O22">
        <v>16.1348754828118</v>
      </c>
      <c r="R22">
        <v>47.763170225440298</v>
      </c>
    </row>
    <row r="23" spans="1:20" x14ac:dyDescent="0.25">
      <c r="A23">
        <v>39.654593503867297</v>
      </c>
      <c r="E23">
        <v>41.480279594779901</v>
      </c>
      <c r="I23">
        <v>44.671068745427</v>
      </c>
      <c r="M23">
        <v>49.292779751006002</v>
      </c>
      <c r="O23">
        <v>18.585534468596698</v>
      </c>
      <c r="R23">
        <v>47.927645119487998</v>
      </c>
    </row>
    <row r="24" spans="1:20" x14ac:dyDescent="0.25">
      <c r="A24">
        <v>40.411172380399002</v>
      </c>
      <c r="E24">
        <v>42.154621417969999</v>
      </c>
      <c r="I24">
        <v>44.728634285632097</v>
      </c>
      <c r="M24">
        <v>49.736857159543398</v>
      </c>
      <c r="O24">
        <v>23.519747148326399</v>
      </c>
      <c r="R24">
        <v>48.141460042066903</v>
      </c>
    </row>
    <row r="25" spans="1:20" x14ac:dyDescent="0.25">
      <c r="A25">
        <v>40.559199380671103</v>
      </c>
      <c r="E25">
        <v>42.631597007130502</v>
      </c>
      <c r="I25">
        <v>45.000016385052099</v>
      </c>
      <c r="M25">
        <v>49.786200415143398</v>
      </c>
      <c r="O25">
        <v>28.996723597708101</v>
      </c>
      <c r="R25">
        <v>48.174354789501699</v>
      </c>
    </row>
    <row r="26" spans="1:20" x14ac:dyDescent="0.25">
      <c r="A26">
        <v>40.805909077035302</v>
      </c>
      <c r="E26">
        <v>43.273044370620298</v>
      </c>
      <c r="I26">
        <v>45.0164637798973</v>
      </c>
      <c r="M26">
        <v>50.000017232201103</v>
      </c>
      <c r="R26">
        <v>49.325671470746101</v>
      </c>
    </row>
    <row r="27" spans="1:20" x14ac:dyDescent="0.25">
      <c r="A27">
        <v>40.822357217093199</v>
      </c>
      <c r="E27">
        <v>43.355279641895301</v>
      </c>
      <c r="I27">
        <v>45.180937553364899</v>
      </c>
      <c r="M27">
        <v>50.345411118825503</v>
      </c>
      <c r="R27">
        <v>49.358565908873999</v>
      </c>
    </row>
    <row r="28" spans="1:20" x14ac:dyDescent="0.25">
      <c r="A28">
        <v>41.0197255192802</v>
      </c>
      <c r="E28">
        <v>43.750017271298901</v>
      </c>
      <c r="I28">
        <v>45.328963334326801</v>
      </c>
      <c r="M28">
        <v>50.4276473553846</v>
      </c>
      <c r="R28">
        <v>49.399683434459398</v>
      </c>
    </row>
    <row r="29" spans="1:20" x14ac:dyDescent="0.25">
      <c r="A29">
        <v>41.200646477186602</v>
      </c>
      <c r="E29">
        <v>44.095412471714099</v>
      </c>
      <c r="I29">
        <v>46.036201264319303</v>
      </c>
      <c r="M29">
        <v>50.896396791855103</v>
      </c>
      <c r="R29">
        <v>49.588828843955497</v>
      </c>
    </row>
    <row r="30" spans="1:20" x14ac:dyDescent="0.25">
      <c r="A30">
        <v>41.463804388150997</v>
      </c>
      <c r="E30">
        <v>44.309229015751001</v>
      </c>
      <c r="I30">
        <v>46.1513321639247</v>
      </c>
      <c r="M30">
        <v>50.937516305881701</v>
      </c>
      <c r="R30">
        <v>49.654619472455998</v>
      </c>
    </row>
    <row r="31" spans="1:20" x14ac:dyDescent="0.25">
      <c r="A31">
        <v>41.694066588805498</v>
      </c>
      <c r="E31">
        <v>44.325675791327697</v>
      </c>
      <c r="I31">
        <v>46.167780409546097</v>
      </c>
      <c r="M31">
        <v>51.381596306292302</v>
      </c>
      <c r="R31">
        <v>49.9671177163832</v>
      </c>
    </row>
    <row r="32" spans="1:20" x14ac:dyDescent="0.25">
      <c r="A32">
        <v>41.743408697896697</v>
      </c>
      <c r="E32">
        <v>44.440806395452697</v>
      </c>
      <c r="I32">
        <v>46.595411784596998</v>
      </c>
      <c r="M32">
        <v>51.480280551076298</v>
      </c>
      <c r="R32">
        <v>50.180934308290297</v>
      </c>
    </row>
    <row r="33" spans="1:18" x14ac:dyDescent="0.25">
      <c r="A33">
        <v>41.858541176541898</v>
      </c>
      <c r="E33">
        <v>44.473701202371103</v>
      </c>
      <c r="I33">
        <v>46.661200951518403</v>
      </c>
      <c r="M33">
        <v>51.4967265625369</v>
      </c>
      <c r="R33">
        <v>50.213828603908503</v>
      </c>
    </row>
    <row r="34" spans="1:18" x14ac:dyDescent="0.25">
      <c r="A34">
        <v>41.924330524008802</v>
      </c>
      <c r="E34">
        <v>44.572385580601598</v>
      </c>
      <c r="I34">
        <v>46.743437335480898</v>
      </c>
      <c r="M34">
        <v>51.661200069057699</v>
      </c>
      <c r="R34">
        <v>50.625014632650199</v>
      </c>
    </row>
    <row r="35" spans="1:18" x14ac:dyDescent="0.25">
      <c r="A35">
        <v>42.039461204108697</v>
      </c>
      <c r="E35">
        <v>44.605281076361997</v>
      </c>
      <c r="I35">
        <v>46.842122534015097</v>
      </c>
      <c r="M35">
        <v>52.162846374220202</v>
      </c>
      <c r="R35">
        <v>50.740144316534497</v>
      </c>
    </row>
    <row r="36" spans="1:18" x14ac:dyDescent="0.25">
      <c r="A36">
        <v>42.039461758443203</v>
      </c>
      <c r="E36">
        <v>44.736861284268301</v>
      </c>
      <c r="I36">
        <v>47.845412343166103</v>
      </c>
      <c r="M36">
        <v>52.253305404373798</v>
      </c>
      <c r="R36">
        <v>50.805935462948803</v>
      </c>
    </row>
    <row r="37" spans="1:18" x14ac:dyDescent="0.25">
      <c r="A37">
        <v>42.171040533881097</v>
      </c>
      <c r="E37">
        <v>45.016466325341497</v>
      </c>
      <c r="I37">
        <v>47.894753807154103</v>
      </c>
      <c r="M37">
        <v>52.368438159340002</v>
      </c>
      <c r="R37">
        <v>50.8881717448076</v>
      </c>
    </row>
    <row r="38" spans="1:18" x14ac:dyDescent="0.25">
      <c r="A38">
        <v>42.467093611940797</v>
      </c>
      <c r="E38">
        <v>45.2467291477708</v>
      </c>
      <c r="I38">
        <v>48.190807102006602</v>
      </c>
      <c r="M38">
        <v>52.368438491571403</v>
      </c>
      <c r="R38">
        <v>50.9539610971187</v>
      </c>
    </row>
    <row r="39" spans="1:18" x14ac:dyDescent="0.25">
      <c r="A39">
        <v>42.565776815791203</v>
      </c>
      <c r="E39">
        <v>45.3947541193143</v>
      </c>
      <c r="I39">
        <v>48.240148834019202</v>
      </c>
      <c r="M39">
        <v>53.0098867815855</v>
      </c>
      <c r="R39">
        <v>51.751658815848302</v>
      </c>
    </row>
    <row r="40" spans="1:18" x14ac:dyDescent="0.25">
      <c r="A40">
        <v>42.944066197686901</v>
      </c>
      <c r="E40">
        <v>45.493438404985902</v>
      </c>
      <c r="I40">
        <v>48.289490530346001</v>
      </c>
      <c r="M40">
        <v>53.536200835079903</v>
      </c>
      <c r="R40">
        <v>51.809224358823897</v>
      </c>
    </row>
    <row r="41" spans="1:18" x14ac:dyDescent="0.25">
      <c r="A41">
        <v>43.026304030413002</v>
      </c>
      <c r="E41">
        <v>45.9375197124632</v>
      </c>
      <c r="I41">
        <v>48.569095958063102</v>
      </c>
      <c r="M41">
        <v>53.914491683756303</v>
      </c>
      <c r="R41">
        <v>52.072381807313597</v>
      </c>
    </row>
    <row r="42" spans="1:18" x14ac:dyDescent="0.25">
      <c r="A42">
        <v>43.092093304335599</v>
      </c>
      <c r="E42">
        <v>46.019756471437198</v>
      </c>
      <c r="I42">
        <v>48.569096482429401</v>
      </c>
      <c r="M42">
        <v>53.914491784683399</v>
      </c>
      <c r="R42">
        <v>52.384883419086698</v>
      </c>
    </row>
    <row r="43" spans="1:18" x14ac:dyDescent="0.25">
      <c r="A43">
        <v>43.651304237232601</v>
      </c>
      <c r="E43">
        <v>46.052649822875999</v>
      </c>
      <c r="I43">
        <v>49.0625173883138</v>
      </c>
      <c r="M43">
        <v>54.0625179299427</v>
      </c>
      <c r="R43">
        <v>52.401329865734603</v>
      </c>
    </row>
    <row r="44" spans="1:18" x14ac:dyDescent="0.25">
      <c r="A44">
        <v>43.963802833851297</v>
      </c>
      <c r="E44">
        <v>46.085544531384102</v>
      </c>
      <c r="I44">
        <v>49.843767549894899</v>
      </c>
      <c r="M44">
        <v>55.970412180846999</v>
      </c>
      <c r="R44">
        <v>53.207250344705201</v>
      </c>
    </row>
    <row r="45" spans="1:18" x14ac:dyDescent="0.25">
      <c r="A45">
        <v>44.128277695553201</v>
      </c>
      <c r="E45">
        <v>46.085545621747798</v>
      </c>
      <c r="I45">
        <v>50.197386254550601</v>
      </c>
      <c r="M45">
        <v>56.134885782959103</v>
      </c>
      <c r="R45">
        <v>53.305936039569801</v>
      </c>
    </row>
    <row r="46" spans="1:18" x14ac:dyDescent="0.25">
      <c r="A46">
        <v>44.407882799119797</v>
      </c>
      <c r="E46">
        <v>46.233571513295402</v>
      </c>
      <c r="I46">
        <v>51.430940447525899</v>
      </c>
      <c r="M46">
        <v>56.250019728563998</v>
      </c>
      <c r="R46">
        <v>53.733567983500997</v>
      </c>
    </row>
    <row r="47" spans="1:18" x14ac:dyDescent="0.25">
      <c r="A47">
        <v>44.950645826763299</v>
      </c>
      <c r="E47">
        <v>46.398045631079597</v>
      </c>
      <c r="I47">
        <v>51.809229843227499</v>
      </c>
      <c r="M47">
        <v>56.332255050574297</v>
      </c>
      <c r="R47">
        <v>54.0625143811085</v>
      </c>
    </row>
    <row r="48" spans="1:18" x14ac:dyDescent="0.25">
      <c r="A48">
        <v>45.394723535423303</v>
      </c>
      <c r="E48">
        <v>47.006597680207101</v>
      </c>
      <c r="I48">
        <v>52.0559405386512</v>
      </c>
      <c r="M48">
        <v>56.891466331087898</v>
      </c>
      <c r="R48">
        <v>54.835541932097797</v>
      </c>
    </row>
    <row r="49" spans="1:18" x14ac:dyDescent="0.25">
      <c r="A49">
        <v>45.485185148376303</v>
      </c>
      <c r="E49">
        <v>47.097057521863</v>
      </c>
      <c r="I49">
        <v>52.368441113250597</v>
      </c>
      <c r="M49">
        <v>57.845413773837201</v>
      </c>
      <c r="R49">
        <v>54.884883544778901</v>
      </c>
    </row>
    <row r="50" spans="1:18" x14ac:dyDescent="0.25">
      <c r="A50">
        <v>45.4934087963411</v>
      </c>
      <c r="E50">
        <v>47.187520376874502</v>
      </c>
      <c r="I50">
        <v>52.549362076521902</v>
      </c>
      <c r="M50">
        <v>57.878309543620198</v>
      </c>
      <c r="R50">
        <v>55.049357441550498</v>
      </c>
    </row>
    <row r="51" spans="1:18" x14ac:dyDescent="0.25">
      <c r="A51">
        <v>45.592093086678503</v>
      </c>
      <c r="E51">
        <v>47.450676983510199</v>
      </c>
      <c r="I51">
        <v>53.421071730794203</v>
      </c>
      <c r="M51">
        <v>58.157913649385797</v>
      </c>
      <c r="R51">
        <v>55.575673859441402</v>
      </c>
    </row>
    <row r="52" spans="1:18" x14ac:dyDescent="0.25">
      <c r="A52">
        <v>45.723670782654203</v>
      </c>
      <c r="E52">
        <v>47.631599399197498</v>
      </c>
      <c r="I52">
        <v>53.651336427341001</v>
      </c>
      <c r="M52">
        <v>59.226994140608198</v>
      </c>
      <c r="R52">
        <v>56.447385007854599</v>
      </c>
    </row>
    <row r="53" spans="1:18" x14ac:dyDescent="0.25">
      <c r="A53">
        <v>45.723670914701202</v>
      </c>
      <c r="E53">
        <v>47.894756678111698</v>
      </c>
      <c r="I53">
        <v>53.9144941056759</v>
      </c>
      <c r="M53">
        <v>59.605283176294101</v>
      </c>
      <c r="R53">
        <v>56.891463944101098</v>
      </c>
    </row>
    <row r="54" spans="1:18" x14ac:dyDescent="0.25">
      <c r="A54">
        <v>45.9374877607165</v>
      </c>
      <c r="E54">
        <v>47.944099836103099</v>
      </c>
      <c r="I54">
        <v>53.9638354898402</v>
      </c>
      <c r="M54">
        <v>59.7039671090211</v>
      </c>
      <c r="R54">
        <v>56.907910878651101</v>
      </c>
    </row>
    <row r="55" spans="1:18" x14ac:dyDescent="0.25">
      <c r="A55">
        <v>45.970381336797097</v>
      </c>
      <c r="E55">
        <v>48.009889014671401</v>
      </c>
      <c r="I55">
        <v>54.243441691912302</v>
      </c>
      <c r="M55">
        <v>59.851993811479403</v>
      </c>
      <c r="R55">
        <v>57.269753444593597</v>
      </c>
    </row>
    <row r="56" spans="1:18" x14ac:dyDescent="0.25">
      <c r="A56">
        <v>46.167749884395299</v>
      </c>
      <c r="E56">
        <v>48.2072571412466</v>
      </c>
      <c r="I56">
        <v>54.605282934307802</v>
      </c>
      <c r="M56">
        <v>61.891469412840699</v>
      </c>
      <c r="R56">
        <v>59.185872893444902</v>
      </c>
    </row>
    <row r="57" spans="1:18" x14ac:dyDescent="0.25">
      <c r="A57">
        <v>46.381565831908098</v>
      </c>
      <c r="E57">
        <v>48.289492568255802</v>
      </c>
      <c r="I57">
        <v>55.476994684893697</v>
      </c>
      <c r="M57">
        <v>62.615152451312497</v>
      </c>
      <c r="R57">
        <v>59.210543788961303</v>
      </c>
    </row>
    <row r="58" spans="1:18" x14ac:dyDescent="0.25">
      <c r="A58">
        <v>46.529593053551302</v>
      </c>
      <c r="E58">
        <v>48.881599493680604</v>
      </c>
      <c r="I58">
        <v>55.707257629721198</v>
      </c>
      <c r="M58">
        <v>62.878310193601898</v>
      </c>
      <c r="R58">
        <v>60.065805581542897</v>
      </c>
    </row>
    <row r="59" spans="1:18" x14ac:dyDescent="0.25">
      <c r="A59">
        <v>47.0559074529695</v>
      </c>
      <c r="E59">
        <v>49.013177794924097</v>
      </c>
      <c r="I59">
        <v>56.184230977045203</v>
      </c>
      <c r="M59">
        <v>62.902982555749801</v>
      </c>
      <c r="R59">
        <v>60.098700655299801</v>
      </c>
    </row>
    <row r="60" spans="1:18" x14ac:dyDescent="0.25">
      <c r="A60">
        <v>47.072356187795997</v>
      </c>
      <c r="E60">
        <v>49.029624922221998</v>
      </c>
      <c r="I60">
        <v>56.4638378290608</v>
      </c>
      <c r="M60">
        <v>63.1085731103963</v>
      </c>
      <c r="R60">
        <v>60.131596620816701</v>
      </c>
    </row>
    <row r="61" spans="1:18" x14ac:dyDescent="0.25">
      <c r="A61">
        <v>47.138144316884102</v>
      </c>
      <c r="E61">
        <v>49.029626342618002</v>
      </c>
      <c r="I61">
        <v>56.644757444437097</v>
      </c>
      <c r="M61">
        <v>63.503311774934701</v>
      </c>
      <c r="R61">
        <v>60.378307753219602</v>
      </c>
    </row>
    <row r="62" spans="1:18" x14ac:dyDescent="0.25">
      <c r="A62">
        <v>47.549328765291399</v>
      </c>
      <c r="E62">
        <v>49.111863619160196</v>
      </c>
      <c r="I62">
        <v>57.516469505350003</v>
      </c>
      <c r="M62">
        <v>64.588838206446795</v>
      </c>
      <c r="R62">
        <v>60.674360113990403</v>
      </c>
    </row>
    <row r="63" spans="1:18" x14ac:dyDescent="0.25">
      <c r="A63">
        <v>47.6151190121318</v>
      </c>
      <c r="E63">
        <v>49.572390126559903</v>
      </c>
      <c r="I63">
        <v>57.8947583240829</v>
      </c>
      <c r="M63">
        <v>64.967128282486797</v>
      </c>
      <c r="N63">
        <f>(AVERAGE(M63:M83))</f>
        <v>79.60255277208212</v>
      </c>
      <c r="R63">
        <v>62.500017877098102</v>
      </c>
    </row>
    <row r="64" spans="1:18" x14ac:dyDescent="0.25">
      <c r="A64">
        <v>47.680907279835999</v>
      </c>
      <c r="E64">
        <v>49.638179260126201</v>
      </c>
      <c r="I64">
        <v>58.256600789245603</v>
      </c>
      <c r="J64">
        <f>(AVERAGE(I64:I85))</f>
        <v>71.899327003016069</v>
      </c>
      <c r="M64">
        <v>66.003312961503298</v>
      </c>
      <c r="R64">
        <v>62.976992361381001</v>
      </c>
    </row>
    <row r="65" spans="1:19" x14ac:dyDescent="0.25">
      <c r="A65">
        <v>47.680907473804403</v>
      </c>
      <c r="E65">
        <v>50.411205957453802</v>
      </c>
      <c r="I65">
        <v>58.338838791048801</v>
      </c>
      <c r="M65">
        <v>66.332259502113203</v>
      </c>
      <c r="R65">
        <v>62.976993111198198</v>
      </c>
    </row>
    <row r="66" spans="1:19" x14ac:dyDescent="0.25">
      <c r="A66">
        <v>47.763145273445403</v>
      </c>
      <c r="E66">
        <v>50.904627630367301</v>
      </c>
      <c r="I66">
        <v>61.792786870697697</v>
      </c>
      <c r="M66">
        <v>67.0394987564259</v>
      </c>
      <c r="R66">
        <v>63.273044092376502</v>
      </c>
    </row>
    <row r="67" spans="1:19" x14ac:dyDescent="0.25">
      <c r="A67">
        <v>47.779591509924998</v>
      </c>
      <c r="E67">
        <v>51.151337036007597</v>
      </c>
      <c r="I67">
        <v>61.809233675832502</v>
      </c>
      <c r="M67">
        <v>67.631604753861694</v>
      </c>
      <c r="R67">
        <v>63.898045683760301</v>
      </c>
    </row>
    <row r="68" spans="1:19" x14ac:dyDescent="0.25">
      <c r="A68">
        <v>47.8453823552952</v>
      </c>
      <c r="E68">
        <v>51.184233198981701</v>
      </c>
      <c r="I68">
        <v>62.055945687223101</v>
      </c>
      <c r="M68">
        <v>69.506604313181697</v>
      </c>
      <c r="R68">
        <v>65.493441010548395</v>
      </c>
    </row>
    <row r="69" spans="1:19" x14ac:dyDescent="0.25">
      <c r="A69">
        <v>47.878275861630797</v>
      </c>
      <c r="E69">
        <v>51.430942403724202</v>
      </c>
      <c r="I69">
        <v>64.144762082767798</v>
      </c>
      <c r="M69">
        <v>70.460550341153805</v>
      </c>
      <c r="R69">
        <v>65.633242787387204</v>
      </c>
      <c r="S69">
        <f>(AVERAGE(R69:R91))</f>
        <v>82.758181057738383</v>
      </c>
    </row>
    <row r="70" spans="1:19" x14ac:dyDescent="0.25">
      <c r="A70">
        <v>48.643078147893199</v>
      </c>
      <c r="E70">
        <v>51.578968597996003</v>
      </c>
      <c r="I70">
        <v>64.786209564332495</v>
      </c>
      <c r="M70">
        <v>72.253315170209405</v>
      </c>
      <c r="R70">
        <v>66.365151408651897</v>
      </c>
    </row>
    <row r="71" spans="1:19" x14ac:dyDescent="0.25">
      <c r="A71">
        <v>48.996697618755</v>
      </c>
      <c r="E71">
        <v>52.171076103774297</v>
      </c>
      <c r="I71">
        <v>65.7566049981465</v>
      </c>
      <c r="M71">
        <v>73.338844394592797</v>
      </c>
      <c r="R71">
        <v>66.677652490174793</v>
      </c>
    </row>
    <row r="72" spans="1:19" x14ac:dyDescent="0.25">
      <c r="A72">
        <v>49.383209933238099</v>
      </c>
      <c r="E72">
        <v>52.467128285145698</v>
      </c>
      <c r="I72">
        <v>66.085552163755693</v>
      </c>
      <c r="M72">
        <v>77.763187397513093</v>
      </c>
      <c r="R72">
        <v>66.751665599431405</v>
      </c>
    </row>
    <row r="73" spans="1:19" x14ac:dyDescent="0.25">
      <c r="A73">
        <v>49.950645135622402</v>
      </c>
      <c r="E73">
        <v>52.500022531585699</v>
      </c>
      <c r="I73">
        <v>66.151341935294298</v>
      </c>
      <c r="M73">
        <v>79.194110290185606</v>
      </c>
      <c r="R73">
        <v>68.075679487557196</v>
      </c>
    </row>
    <row r="74" spans="1:19" x14ac:dyDescent="0.25">
      <c r="A74">
        <v>50.049327881592902</v>
      </c>
      <c r="E74">
        <v>52.812522194871001</v>
      </c>
      <c r="I74">
        <v>66.603644758697101</v>
      </c>
      <c r="M74">
        <v>79.251675178290697</v>
      </c>
      <c r="R74">
        <v>68.684232288584596</v>
      </c>
    </row>
    <row r="75" spans="1:19" x14ac:dyDescent="0.25">
      <c r="A75">
        <v>50.230249042604797</v>
      </c>
      <c r="E75">
        <v>52.8289692074718</v>
      </c>
      <c r="I75">
        <v>66.825684180821298</v>
      </c>
      <c r="M75">
        <v>79.506607332043799</v>
      </c>
      <c r="R75">
        <v>69.029627329321301</v>
      </c>
    </row>
    <row r="76" spans="1:19" x14ac:dyDescent="0.25">
      <c r="A76">
        <v>50.526302765572197</v>
      </c>
      <c r="E76">
        <v>52.861865658023397</v>
      </c>
      <c r="I76">
        <v>68.717133139442893</v>
      </c>
      <c r="M76">
        <v>79.917793291237103</v>
      </c>
      <c r="R76">
        <v>69.572389622603396</v>
      </c>
    </row>
    <row r="77" spans="1:19" x14ac:dyDescent="0.25">
      <c r="A77">
        <v>50.674327799035801</v>
      </c>
      <c r="E77">
        <v>53.848706502928501</v>
      </c>
      <c r="I77">
        <v>68.766474769566003</v>
      </c>
      <c r="M77">
        <v>80.953975882627702</v>
      </c>
      <c r="R77">
        <v>70.592126570083806</v>
      </c>
    </row>
    <row r="78" spans="1:19" x14ac:dyDescent="0.25">
      <c r="A78">
        <v>50.9703809178393</v>
      </c>
      <c r="E78">
        <v>53.8487078639182</v>
      </c>
      <c r="I78">
        <v>71.611871020591906</v>
      </c>
      <c r="M78">
        <v>82.220426930534998</v>
      </c>
      <c r="R78">
        <v>72.434234223601607</v>
      </c>
    </row>
    <row r="79" spans="1:19" x14ac:dyDescent="0.25">
      <c r="A79">
        <v>51.430906644086001</v>
      </c>
      <c r="E79">
        <v>54.144759943399798</v>
      </c>
      <c r="I79">
        <v>74.769767092372803</v>
      </c>
      <c r="M79">
        <v>85.131613777850802</v>
      </c>
      <c r="R79">
        <v>72.500022534576402</v>
      </c>
    </row>
    <row r="80" spans="1:19" x14ac:dyDescent="0.25">
      <c r="A80">
        <v>51.809196374052398</v>
      </c>
      <c r="E80">
        <v>54.276339178408101</v>
      </c>
      <c r="I80">
        <v>76.842138647964006</v>
      </c>
      <c r="M80">
        <v>85.608586633636406</v>
      </c>
      <c r="R80">
        <v>73.371732728303897</v>
      </c>
    </row>
    <row r="81" spans="1:18" x14ac:dyDescent="0.25">
      <c r="A81">
        <v>52.3437364971562</v>
      </c>
      <c r="E81">
        <v>54.523049621044997</v>
      </c>
      <c r="I81">
        <v>77.203978975922595</v>
      </c>
      <c r="M81">
        <v>88.404639031702601</v>
      </c>
      <c r="R81">
        <v>73.963837622198099</v>
      </c>
    </row>
    <row r="82" spans="1:18" x14ac:dyDescent="0.25">
      <c r="A82">
        <v>52.351958791008002</v>
      </c>
      <c r="E82">
        <v>55.328970887706603</v>
      </c>
      <c r="I82">
        <v>83.256615360083302</v>
      </c>
      <c r="M82">
        <v>111.85860487678001</v>
      </c>
      <c r="R82">
        <v>76.875025812958896</v>
      </c>
    </row>
    <row r="83" spans="1:18" x14ac:dyDescent="0.25">
      <c r="A83">
        <v>52.574000010500903</v>
      </c>
      <c r="E83">
        <v>55.789497263921</v>
      </c>
      <c r="I83">
        <v>83.898061832383107</v>
      </c>
      <c r="M83">
        <v>124.309269115793</v>
      </c>
      <c r="R83">
        <v>80.838843501664996</v>
      </c>
    </row>
    <row r="84" spans="1:18" x14ac:dyDescent="0.25">
      <c r="A84">
        <v>53.371695724107198</v>
      </c>
      <c r="E84">
        <v>55.937524788817001</v>
      </c>
      <c r="I84">
        <v>95.625044276563102</v>
      </c>
      <c r="R84">
        <v>85.723712824205904</v>
      </c>
    </row>
    <row r="85" spans="1:18" x14ac:dyDescent="0.25">
      <c r="A85">
        <v>53.437486665491399</v>
      </c>
      <c r="E85">
        <v>56.085550710324704</v>
      </c>
      <c r="I85">
        <v>118.486903453601</v>
      </c>
      <c r="R85">
        <v>86.578976431994306</v>
      </c>
    </row>
    <row r="86" spans="1:18" x14ac:dyDescent="0.25">
      <c r="A86">
        <v>53.601959187665699</v>
      </c>
      <c r="E86">
        <v>56.430943855065401</v>
      </c>
      <c r="R86">
        <v>88.536215460386302</v>
      </c>
    </row>
    <row r="87" spans="1:18" x14ac:dyDescent="0.25">
      <c r="A87">
        <v>53.684197076810698</v>
      </c>
      <c r="E87">
        <v>56.940812854706103</v>
      </c>
      <c r="R87">
        <v>88.865162412704905</v>
      </c>
    </row>
    <row r="88" spans="1:18" x14ac:dyDescent="0.25">
      <c r="A88">
        <v>54.103603429666897</v>
      </c>
      <c r="E88">
        <v>56.973708543033602</v>
      </c>
      <c r="R88">
        <v>93.634901550801004</v>
      </c>
    </row>
    <row r="89" spans="1:18" x14ac:dyDescent="0.25">
      <c r="A89">
        <v>54.638142861890898</v>
      </c>
      <c r="E89">
        <v>57.138181679726102</v>
      </c>
      <c r="R89">
        <v>112.417808490006</v>
      </c>
    </row>
    <row r="90" spans="1:18" x14ac:dyDescent="0.25">
      <c r="A90">
        <v>54.934196696739903</v>
      </c>
      <c r="B90">
        <f>(AVERAGE(A90:A119))</f>
        <v>71.857714881869953</v>
      </c>
      <c r="E90">
        <v>57.220420859991002</v>
      </c>
      <c r="F90">
        <f>(AVERAGE(E90:E119))</f>
        <v>69.122016587613089</v>
      </c>
      <c r="R90">
        <v>133.09216407739899</v>
      </c>
    </row>
    <row r="91" spans="1:18" x14ac:dyDescent="0.25">
      <c r="A91">
        <v>55.723669568144302</v>
      </c>
      <c r="E91">
        <v>57.993445267535002</v>
      </c>
      <c r="R91">
        <v>153.22375907338599</v>
      </c>
    </row>
    <row r="92" spans="1:18" x14ac:dyDescent="0.25">
      <c r="A92">
        <v>55.773011491220998</v>
      </c>
      <c r="E92">
        <v>58.223709076583397</v>
      </c>
    </row>
    <row r="93" spans="1:18" x14ac:dyDescent="0.25">
      <c r="A93">
        <v>55.838801996146699</v>
      </c>
      <c r="E93">
        <v>58.782921524518798</v>
      </c>
    </row>
    <row r="94" spans="1:18" x14ac:dyDescent="0.25">
      <c r="A94">
        <v>56.233537352279903</v>
      </c>
      <c r="E94">
        <v>59.111866348984201</v>
      </c>
    </row>
    <row r="95" spans="1:18" x14ac:dyDescent="0.25">
      <c r="A95">
        <v>56.529590783779398</v>
      </c>
      <c r="E95">
        <v>60.509894260681499</v>
      </c>
    </row>
    <row r="96" spans="1:18" x14ac:dyDescent="0.25">
      <c r="A96">
        <v>57.203932079603902</v>
      </c>
      <c r="E96">
        <v>61.003317331971203</v>
      </c>
    </row>
    <row r="97" spans="1:5" x14ac:dyDescent="0.25">
      <c r="A97">
        <v>59.144722834710102</v>
      </c>
      <c r="E97">
        <v>61.422725710295303</v>
      </c>
    </row>
    <row r="98" spans="1:5" x14ac:dyDescent="0.25">
      <c r="A98">
        <v>60.690774887900901</v>
      </c>
      <c r="E98">
        <v>62.648054265601303</v>
      </c>
    </row>
    <row r="99" spans="1:5" x14ac:dyDescent="0.25">
      <c r="A99">
        <v>61.6776169529521</v>
      </c>
      <c r="E99">
        <v>62.927660092472898</v>
      </c>
    </row>
    <row r="100" spans="1:5" x14ac:dyDescent="0.25">
      <c r="A100">
        <v>61.792747556056803</v>
      </c>
      <c r="E100">
        <v>63.486871755806298</v>
      </c>
    </row>
    <row r="101" spans="1:5" x14ac:dyDescent="0.25">
      <c r="A101">
        <v>62.976958911685003</v>
      </c>
      <c r="E101">
        <v>64.103646326213493</v>
      </c>
    </row>
    <row r="102" spans="1:5" x14ac:dyDescent="0.25">
      <c r="A102">
        <v>63.898011706467102</v>
      </c>
      <c r="E102">
        <v>64.342134763229495</v>
      </c>
    </row>
    <row r="103" spans="1:5" x14ac:dyDescent="0.25">
      <c r="A103">
        <v>64.473667712164101</v>
      </c>
      <c r="E103">
        <v>65.805949014769098</v>
      </c>
    </row>
    <row r="104" spans="1:5" x14ac:dyDescent="0.25">
      <c r="A104">
        <v>65.411169346393507</v>
      </c>
      <c r="E104">
        <v>66.332267074319802</v>
      </c>
    </row>
    <row r="105" spans="1:5" x14ac:dyDescent="0.25">
      <c r="A105">
        <v>65.509851721035801</v>
      </c>
      <c r="E105">
        <v>66.727005700528295</v>
      </c>
    </row>
    <row r="106" spans="1:5" x14ac:dyDescent="0.25">
      <c r="A106">
        <v>66.069063972036901</v>
      </c>
      <c r="E106">
        <v>66.776344961382605</v>
      </c>
    </row>
    <row r="107" spans="1:5" x14ac:dyDescent="0.25">
      <c r="A107">
        <v>68.519721804857696</v>
      </c>
      <c r="E107">
        <v>67.812529392898597</v>
      </c>
    </row>
    <row r="108" spans="1:5" x14ac:dyDescent="0.25">
      <c r="A108">
        <v>70.148009147759197</v>
      </c>
      <c r="E108">
        <v>67.894768457244695</v>
      </c>
    </row>
    <row r="109" spans="1:5" x14ac:dyDescent="0.25">
      <c r="A109">
        <v>72.006563017936102</v>
      </c>
      <c r="E109">
        <v>68.125032144743301</v>
      </c>
    </row>
    <row r="110" spans="1:5" x14ac:dyDescent="0.25">
      <c r="A110">
        <v>72.796036701935705</v>
      </c>
      <c r="E110">
        <v>70.625032739112399</v>
      </c>
    </row>
    <row r="111" spans="1:5" x14ac:dyDescent="0.25">
      <c r="A111">
        <v>73.684194870955295</v>
      </c>
      <c r="E111">
        <v>70.7895070149318</v>
      </c>
    </row>
    <row r="112" spans="1:5" x14ac:dyDescent="0.25">
      <c r="A112">
        <v>77.039457803089405</v>
      </c>
      <c r="E112">
        <v>72.286219128774107</v>
      </c>
    </row>
    <row r="113" spans="1:5" x14ac:dyDescent="0.25">
      <c r="A113">
        <v>77.993405043232102</v>
      </c>
      <c r="E113">
        <v>73.067466506451893</v>
      </c>
    </row>
    <row r="114" spans="1:5" x14ac:dyDescent="0.25">
      <c r="A114">
        <v>80.509852420477998</v>
      </c>
      <c r="E114">
        <v>74.884903743946793</v>
      </c>
    </row>
    <row r="115" spans="1:5" x14ac:dyDescent="0.25">
      <c r="A115">
        <v>84.638139687289396</v>
      </c>
      <c r="E115">
        <v>77.598720667471298</v>
      </c>
    </row>
    <row r="116" spans="1:5" x14ac:dyDescent="0.25">
      <c r="A116">
        <v>84.901299326936396</v>
      </c>
      <c r="E116">
        <v>82.088855074127693</v>
      </c>
    </row>
    <row r="117" spans="1:5" x14ac:dyDescent="0.25">
      <c r="A117">
        <v>99.901297447885995</v>
      </c>
      <c r="E117">
        <v>82.861884054638296</v>
      </c>
    </row>
    <row r="118" spans="1:5" x14ac:dyDescent="0.25">
      <c r="A118">
        <v>101.80096914732</v>
      </c>
      <c r="E118">
        <v>98.371760595971196</v>
      </c>
    </row>
    <row r="119" spans="1:5" x14ac:dyDescent="0.25">
      <c r="A119">
        <v>167.91117446710601</v>
      </c>
      <c r="E119">
        <v>109.835583773197</v>
      </c>
    </row>
  </sheetData>
  <sortState xmlns:xlrd2="http://schemas.microsoft.com/office/spreadsheetml/2017/richdata2" ref="T1:T21">
    <sortCondition ref="T1:T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E347-76F5-4DE9-90BA-13E5513846D7}">
  <dimension ref="B10:Q13"/>
  <sheetViews>
    <sheetView workbookViewId="0">
      <selection activeCell="I20" sqref="I20"/>
    </sheetView>
  </sheetViews>
  <sheetFormatPr defaultRowHeight="15" x14ac:dyDescent="0.25"/>
  <cols>
    <col min="2" max="2" width="11.42578125" bestFit="1" customWidth="1"/>
    <col min="3" max="3" width="14.7109375" bestFit="1" customWidth="1"/>
    <col min="4" max="7" width="16.42578125" bestFit="1" customWidth="1"/>
    <col min="11" max="11" width="14.7109375" bestFit="1" customWidth="1"/>
    <col min="12" max="15" width="16.42578125" bestFit="1" customWidth="1"/>
  </cols>
  <sheetData>
    <row r="10" spans="2:17" x14ac:dyDescent="0.25">
      <c r="B10" s="5" t="s">
        <v>20</v>
      </c>
      <c r="C10" s="5"/>
      <c r="D10" s="5"/>
      <c r="E10" s="5"/>
      <c r="F10" s="5"/>
      <c r="G10" s="5"/>
      <c r="H10" s="5"/>
      <c r="I10" s="5"/>
      <c r="J10" s="5" t="s">
        <v>21</v>
      </c>
      <c r="K10" s="5"/>
      <c r="L10" s="5"/>
      <c r="M10" s="5"/>
      <c r="N10" s="5"/>
      <c r="O10" s="5"/>
      <c r="P10" s="5"/>
      <c r="Q10" s="5"/>
    </row>
    <row r="11" spans="2:17" x14ac:dyDescent="0.25">
      <c r="C11" t="s">
        <v>22</v>
      </c>
      <c r="D11" t="s">
        <v>23</v>
      </c>
      <c r="E11" t="s">
        <v>24</v>
      </c>
      <c r="F11" t="s">
        <v>25</v>
      </c>
      <c r="G11" t="s">
        <v>26</v>
      </c>
      <c r="H11" t="s">
        <v>10</v>
      </c>
      <c r="K11" t="s">
        <v>27</v>
      </c>
      <c r="L11" t="s">
        <v>28</v>
      </c>
      <c r="M11" t="s">
        <v>29</v>
      </c>
      <c r="N11" t="s">
        <v>30</v>
      </c>
      <c r="O11" t="s">
        <v>31</v>
      </c>
      <c r="P11" t="s">
        <v>10</v>
      </c>
    </row>
    <row r="12" spans="2:17" x14ac:dyDescent="0.25">
      <c r="B12" t="s">
        <v>13</v>
      </c>
      <c r="C12">
        <v>922.21900000000005</v>
      </c>
      <c r="D12">
        <v>916.39499999999998</v>
      </c>
      <c r="E12">
        <v>912.13800000000003</v>
      </c>
      <c r="F12">
        <v>911.54200000000003</v>
      </c>
      <c r="G12">
        <v>932.76599999999996</v>
      </c>
      <c r="H12">
        <f>(AVERAGE(C12:G12))</f>
        <v>919.01199999999994</v>
      </c>
      <c r="J12" t="s">
        <v>13</v>
      </c>
      <c r="K12">
        <v>1207.5360000000001</v>
      </c>
      <c r="L12">
        <v>1168.6220000000001</v>
      </c>
      <c r="M12">
        <v>1155.8140000000001</v>
      </c>
      <c r="N12">
        <v>1149.087</v>
      </c>
      <c r="O12">
        <v>1140.1469999999999</v>
      </c>
      <c r="P12">
        <f>(AVERAGE(K12:O12))</f>
        <v>1164.2412000000002</v>
      </c>
    </row>
    <row r="13" spans="2:17" x14ac:dyDescent="0.25">
      <c r="B13" t="s">
        <v>14</v>
      </c>
      <c r="C13">
        <v>821.03399999999999</v>
      </c>
      <c r="D13">
        <v>813.37300000000005</v>
      </c>
      <c r="E13">
        <v>807.40899999999999</v>
      </c>
      <c r="F13">
        <v>806.63099999999997</v>
      </c>
      <c r="G13">
        <v>828.43799999999999</v>
      </c>
      <c r="H13">
        <f>(AVERAGE(C13:G13))</f>
        <v>815.37700000000007</v>
      </c>
      <c r="J13" t="s">
        <v>14</v>
      </c>
      <c r="K13">
        <v>1417.1659999999999</v>
      </c>
      <c r="L13">
        <v>1348.797</v>
      </c>
      <c r="M13">
        <v>1327.867</v>
      </c>
      <c r="N13">
        <v>1317.759</v>
      </c>
      <c r="O13">
        <v>1304.0129999999999</v>
      </c>
      <c r="P13">
        <f>(AVERAGE(K13:O13))</f>
        <v>1343.1204</v>
      </c>
    </row>
  </sheetData>
  <mergeCells count="2">
    <mergeCell ref="J10:Q10"/>
    <mergeCell ref="B10:I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FE65D-A4B1-4D66-BFC3-1E5C1E73D188}">
  <dimension ref="A1:U33"/>
  <sheetViews>
    <sheetView workbookViewId="0">
      <selection activeCell="T19" sqref="T19"/>
    </sheetView>
  </sheetViews>
  <sheetFormatPr defaultRowHeight="15" x14ac:dyDescent="0.25"/>
  <cols>
    <col min="1" max="1" width="11.42578125" bestFit="1" customWidth="1"/>
    <col min="9" max="9" width="9.140625" style="4"/>
    <col min="10" max="10" width="11.42578125" bestFit="1" customWidth="1"/>
    <col min="19" max="19" width="24.7109375" bestFit="1" customWidth="1"/>
    <col min="20" max="20" width="24.5703125" bestFit="1" customWidth="1"/>
  </cols>
  <sheetData>
    <row r="1" spans="1:21" x14ac:dyDescent="0.25">
      <c r="B1" s="6" t="s">
        <v>0</v>
      </c>
      <c r="C1" s="6"/>
      <c r="D1" s="6"/>
      <c r="E1" s="2"/>
      <c r="F1" s="2"/>
      <c r="K1" s="6" t="s">
        <v>1</v>
      </c>
      <c r="L1" s="6"/>
      <c r="M1" s="6"/>
      <c r="N1" s="2"/>
      <c r="O1" s="2"/>
    </row>
    <row r="2" spans="1:21" x14ac:dyDescent="0.25">
      <c r="A2" s="5" t="s">
        <v>2</v>
      </c>
      <c r="B2" s="5"/>
      <c r="C2" s="5"/>
      <c r="D2" s="5"/>
      <c r="E2" s="5"/>
      <c r="F2" s="5"/>
      <c r="G2" s="5"/>
      <c r="H2" s="5"/>
      <c r="J2" s="5" t="s">
        <v>2</v>
      </c>
      <c r="K2" s="5"/>
      <c r="L2" s="5"/>
      <c r="M2" s="5"/>
      <c r="N2" s="5"/>
      <c r="O2" s="5"/>
      <c r="P2" s="5"/>
      <c r="Q2" s="5"/>
      <c r="S2" t="s">
        <v>3</v>
      </c>
      <c r="T2" t="s">
        <v>4</v>
      </c>
      <c r="U2" t="b">
        <v>0</v>
      </c>
    </row>
    <row r="3" spans="1:21" x14ac:dyDescent="0.25"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10</v>
      </c>
      <c r="Q3" t="s">
        <v>11</v>
      </c>
      <c r="T3" t="s">
        <v>12</v>
      </c>
      <c r="U3">
        <v>0.2</v>
      </c>
    </row>
    <row r="4" spans="1:21" x14ac:dyDescent="0.25">
      <c r="A4" t="s">
        <v>13</v>
      </c>
      <c r="B4">
        <v>272.99</v>
      </c>
      <c r="C4">
        <v>261.82299999999998</v>
      </c>
      <c r="D4">
        <v>273.13299999999998</v>
      </c>
      <c r="E4">
        <v>273.82299999999998</v>
      </c>
      <c r="F4">
        <v>286.19600000000003</v>
      </c>
      <c r="G4">
        <f>(AVERAGE(B4:F4))</f>
        <v>273.59299999999996</v>
      </c>
      <c r="H4">
        <f t="shared" ref="H4:H5" si="0">(STDEVA(B4:D4))</f>
        <v>6.4889449322161346</v>
      </c>
      <c r="J4" t="s">
        <v>13</v>
      </c>
      <c r="K4">
        <v>60.121000000000002</v>
      </c>
      <c r="L4">
        <v>56.402999999999999</v>
      </c>
      <c r="M4">
        <v>58.389000000000003</v>
      </c>
      <c r="N4">
        <v>47.389000000000003</v>
      </c>
      <c r="O4">
        <v>51.268000000000001</v>
      </c>
      <c r="P4">
        <f>(AVERAGE(K4:O4))</f>
        <v>54.714000000000013</v>
      </c>
      <c r="Q4">
        <f t="shared" ref="Q4:Q5" si="1">(STDEVA(K4:M4))</f>
        <v>1.8604454663691006</v>
      </c>
    </row>
    <row r="5" spans="1:21" x14ac:dyDescent="0.25">
      <c r="A5" t="s">
        <v>14</v>
      </c>
      <c r="B5">
        <v>32.630000000000003</v>
      </c>
      <c r="C5">
        <v>34.406999999999996</v>
      </c>
      <c r="D5">
        <v>33.292999999999999</v>
      </c>
      <c r="E5">
        <v>32.584000000000003</v>
      </c>
      <c r="F5">
        <v>31.76</v>
      </c>
      <c r="G5">
        <f>(AVERAGE(B5:F5))</f>
        <v>32.934800000000003</v>
      </c>
      <c r="H5">
        <f t="shared" si="0"/>
        <v>0.89798793607337946</v>
      </c>
      <c r="J5" t="s">
        <v>14</v>
      </c>
      <c r="K5">
        <v>14.032999999999999</v>
      </c>
      <c r="L5">
        <v>13.382</v>
      </c>
      <c r="M5">
        <v>17.085000000000001</v>
      </c>
      <c r="N5">
        <v>14.395</v>
      </c>
      <c r="O5">
        <v>12.368</v>
      </c>
      <c r="P5">
        <f>(AVERAGE(K5:O5))</f>
        <v>14.252599999999997</v>
      </c>
      <c r="Q5">
        <f t="shared" si="1"/>
        <v>1.9769806102573044</v>
      </c>
    </row>
    <row r="6" spans="1:21" x14ac:dyDescent="0.25">
      <c r="A6" t="s">
        <v>15</v>
      </c>
      <c r="B6">
        <f>(B4/B5)</f>
        <v>8.3662273980999071</v>
      </c>
      <c r="C6">
        <f>(C4/C5)</f>
        <v>7.6095852588136133</v>
      </c>
      <c r="D6">
        <f>(D4/D5)</f>
        <v>8.2039167392544972</v>
      </c>
      <c r="E6">
        <f>(E4/D5)</f>
        <v>8.2246418165980835</v>
      </c>
      <c r="F6">
        <f t="shared" ref="F6" si="2">(F4/F5)</f>
        <v>9.0112090680100767</v>
      </c>
      <c r="G6">
        <f>(AVERAGE(B6:F6))</f>
        <v>8.2831160561552348</v>
      </c>
      <c r="H6">
        <f>(STDEVA(B6:F6))</f>
        <v>0.50009059992382132</v>
      </c>
      <c r="J6" t="s">
        <v>15</v>
      </c>
      <c r="K6">
        <f>(K4/K5)</f>
        <v>4.2842585334568524</v>
      </c>
      <c r="L6">
        <f>(L4/L5)</f>
        <v>4.2148408309669705</v>
      </c>
      <c r="M6">
        <f>(M4/M5)</f>
        <v>3.4175592625109745</v>
      </c>
      <c r="N6">
        <f>(N4/N5)</f>
        <v>3.2920458492532134</v>
      </c>
      <c r="O6">
        <f>(O4/O5)</f>
        <v>4.1452134540750327</v>
      </c>
      <c r="P6">
        <f>(AVERAGE(K6:O6))</f>
        <v>3.870783586052609</v>
      </c>
      <c r="Q6">
        <f>(STDEVA(K6:M6))</f>
        <v>0.48160224651274602</v>
      </c>
    </row>
    <row r="8" spans="1:21" x14ac:dyDescent="0.25">
      <c r="B8" s="5"/>
      <c r="C8" s="5"/>
      <c r="D8" s="5"/>
      <c r="E8" s="1"/>
      <c r="F8" s="1"/>
      <c r="K8" s="5"/>
      <c r="L8" s="5"/>
      <c r="M8" s="5"/>
      <c r="N8" s="1"/>
      <c r="O8" s="1"/>
    </row>
    <row r="9" spans="1:21" x14ac:dyDescent="0.25">
      <c r="A9" s="5" t="s">
        <v>16</v>
      </c>
      <c r="B9" s="5"/>
      <c r="C9" s="5"/>
      <c r="D9" s="5"/>
      <c r="E9" s="5"/>
      <c r="F9" s="5"/>
      <c r="G9" s="5"/>
      <c r="H9" s="5"/>
      <c r="J9" s="5" t="s">
        <v>16</v>
      </c>
      <c r="K9" s="5"/>
      <c r="L9" s="5"/>
      <c r="M9" s="5"/>
      <c r="N9" s="5"/>
      <c r="O9" s="5"/>
      <c r="P9" s="5"/>
      <c r="Q9" s="5"/>
    </row>
    <row r="10" spans="1:21" x14ac:dyDescent="0.25">
      <c r="B10" t="s">
        <v>5</v>
      </c>
      <c r="C10" t="s">
        <v>6</v>
      </c>
      <c r="D10" t="s">
        <v>7</v>
      </c>
      <c r="E10" t="s">
        <v>8</v>
      </c>
      <c r="F10" t="s">
        <v>9</v>
      </c>
      <c r="G10" t="s">
        <v>10</v>
      </c>
      <c r="H10" t="s">
        <v>11</v>
      </c>
      <c r="K10" t="s">
        <v>5</v>
      </c>
      <c r="L10" t="s">
        <v>6</v>
      </c>
      <c r="M10" t="s">
        <v>7</v>
      </c>
      <c r="N10" t="s">
        <v>8</v>
      </c>
      <c r="O10" t="s">
        <v>9</v>
      </c>
      <c r="P10" t="s">
        <v>10</v>
      </c>
      <c r="Q10" t="s">
        <v>11</v>
      </c>
    </row>
    <row r="11" spans="1:21" x14ac:dyDescent="0.25">
      <c r="A11" t="s">
        <v>13</v>
      </c>
      <c r="B11">
        <v>254.86799999999999</v>
      </c>
      <c r="C11">
        <v>228.108</v>
      </c>
      <c r="D11">
        <v>239.14400000000001</v>
      </c>
      <c r="E11">
        <v>258.30500000000001</v>
      </c>
      <c r="F11">
        <v>257.43799999999999</v>
      </c>
      <c r="G11">
        <f>(AVERAGE(B11:F11))</f>
        <v>247.57259999999997</v>
      </c>
      <c r="H11">
        <f t="shared" ref="H11:H12" si="3">(STDEVA(B11:D11))</f>
        <v>13.44826551393648</v>
      </c>
      <c r="J11" t="s">
        <v>13</v>
      </c>
      <c r="K11">
        <v>55.362000000000002</v>
      </c>
      <c r="L11">
        <v>52.927999999999997</v>
      </c>
      <c r="M11">
        <v>50.155999999999999</v>
      </c>
      <c r="N11">
        <v>44.243000000000002</v>
      </c>
      <c r="O11">
        <v>48.445999999999998</v>
      </c>
      <c r="P11">
        <f>(AVERAGE(K11:O11))</f>
        <v>50.226999999999997</v>
      </c>
      <c r="Q11">
        <f t="shared" ref="Q11:Q12" si="4">(STDEVA(K11:M11))</f>
        <v>2.6048280813392157</v>
      </c>
    </row>
    <row r="12" spans="1:21" x14ac:dyDescent="0.25">
      <c r="A12" t="s">
        <v>14</v>
      </c>
      <c r="B12">
        <v>30.85</v>
      </c>
      <c r="C12">
        <v>32.615000000000002</v>
      </c>
      <c r="D12">
        <v>30.329000000000001</v>
      </c>
      <c r="E12">
        <v>31.669</v>
      </c>
      <c r="F12">
        <v>30.625</v>
      </c>
      <c r="G12">
        <f>(AVERAGE(B12:F12))</f>
        <v>31.217600000000004</v>
      </c>
      <c r="H12">
        <f t="shared" si="3"/>
        <v>1.1980861126535667</v>
      </c>
      <c r="J12" t="s">
        <v>14</v>
      </c>
      <c r="K12">
        <v>12.714</v>
      </c>
      <c r="L12">
        <v>11.628</v>
      </c>
      <c r="M12">
        <v>16.826000000000001</v>
      </c>
      <c r="N12">
        <v>13.602</v>
      </c>
      <c r="O12">
        <v>11.859</v>
      </c>
      <c r="P12">
        <f>(AVERAGE(K12:O12))</f>
        <v>13.325799999999997</v>
      </c>
      <c r="Q12">
        <f t="shared" si="4"/>
        <v>2.741871137258884</v>
      </c>
    </row>
    <row r="13" spans="1:21" x14ac:dyDescent="0.25">
      <c r="A13" t="s">
        <v>15</v>
      </c>
      <c r="B13">
        <f>(B11/B12)</f>
        <v>8.2615235008103713</v>
      </c>
      <c r="C13">
        <f>(C11/C12)</f>
        <v>6.9939598344320091</v>
      </c>
      <c r="D13">
        <f>(D11/D12)</f>
        <v>7.8849945596623696</v>
      </c>
      <c r="E13">
        <f>(E11/D12)</f>
        <v>8.5167661314253689</v>
      </c>
      <c r="F13">
        <f>(F11/F12)</f>
        <v>8.4061387755102039</v>
      </c>
      <c r="G13">
        <f>(AVERAGE(B13:F13))</f>
        <v>8.0126765603680639</v>
      </c>
      <c r="H13">
        <f>(STDEVA(B13:F13))</f>
        <v>0.61744029492066654</v>
      </c>
      <c r="J13" t="s">
        <v>15</v>
      </c>
      <c r="K13">
        <f>(K11/K12)</f>
        <v>4.3544124587069373</v>
      </c>
      <c r="L13">
        <f>(L11/L12)</f>
        <v>4.5517715858273133</v>
      </c>
      <c r="M13">
        <f>(M11/M12)</f>
        <v>2.980862950196125</v>
      </c>
      <c r="N13">
        <f>(N11/N12)</f>
        <v>3.2526834289075137</v>
      </c>
      <c r="O13">
        <f>(O11/O12)</f>
        <v>4.0851673834218731</v>
      </c>
      <c r="P13">
        <f>(AVERAGE(K13:O13))</f>
        <v>3.8449795614119524</v>
      </c>
      <c r="Q13">
        <f>(STDEVA(K13:M13))</f>
        <v>0.85570076729433653</v>
      </c>
    </row>
    <row r="16" spans="1:21" x14ac:dyDescent="0.25">
      <c r="A16" s="5" t="s">
        <v>17</v>
      </c>
      <c r="B16" s="5"/>
      <c r="C16" s="5"/>
      <c r="D16" s="5"/>
      <c r="E16" s="5"/>
      <c r="F16" s="5"/>
      <c r="G16" s="5"/>
      <c r="H16" s="5"/>
      <c r="J16" s="5" t="s">
        <v>17</v>
      </c>
      <c r="K16" s="5"/>
      <c r="L16" s="5"/>
      <c r="M16" s="5"/>
      <c r="N16" s="5"/>
      <c r="O16" s="5"/>
      <c r="P16" s="5"/>
      <c r="Q16" s="5"/>
    </row>
    <row r="17" spans="1:17" x14ac:dyDescent="0.25">
      <c r="B17" t="s">
        <v>5</v>
      </c>
      <c r="C17" t="s">
        <v>6</v>
      </c>
      <c r="D17" t="s">
        <v>7</v>
      </c>
      <c r="E17" t="s">
        <v>8</v>
      </c>
      <c r="F17" t="s">
        <v>9</v>
      </c>
      <c r="G17" t="s">
        <v>10</v>
      </c>
      <c r="H17" t="s">
        <v>11</v>
      </c>
      <c r="K17" t="s">
        <v>5</v>
      </c>
      <c r="L17" t="s">
        <v>6</v>
      </c>
      <c r="M17" t="s">
        <v>7</v>
      </c>
      <c r="N17" t="s">
        <v>8</v>
      </c>
      <c r="O17" t="s">
        <v>9</v>
      </c>
      <c r="P17" t="s">
        <v>10</v>
      </c>
      <c r="Q17" t="s">
        <v>11</v>
      </c>
    </row>
    <row r="18" spans="1:17" x14ac:dyDescent="0.25">
      <c r="A18" t="s">
        <v>13</v>
      </c>
      <c r="B18">
        <v>461.98</v>
      </c>
      <c r="C18">
        <v>434.68</v>
      </c>
      <c r="D18">
        <v>438.17</v>
      </c>
      <c r="E18">
        <v>441.39</v>
      </c>
      <c r="F18">
        <v>430.86</v>
      </c>
      <c r="G18">
        <f>(AVERAGE(B18:F18))</f>
        <v>441.41600000000005</v>
      </c>
      <c r="H18">
        <f>(STDEVA(B18:F18))</f>
        <v>12.147202558614064</v>
      </c>
      <c r="J18" t="s">
        <v>13</v>
      </c>
      <c r="K18">
        <v>85.1</v>
      </c>
      <c r="L18">
        <v>73.44</v>
      </c>
      <c r="M18">
        <v>93.27</v>
      </c>
      <c r="N18">
        <v>63.88</v>
      </c>
      <c r="O18">
        <v>69.09</v>
      </c>
      <c r="P18">
        <f>(AVERAGE(K18:O18))</f>
        <v>76.955999999999989</v>
      </c>
      <c r="Q18">
        <f>(STDEVA(K18:O18))</f>
        <v>12.0175841998299</v>
      </c>
    </row>
    <row r="19" spans="1:17" x14ac:dyDescent="0.25">
      <c r="A19" t="s">
        <v>14</v>
      </c>
      <c r="B19">
        <v>43.96</v>
      </c>
      <c r="C19">
        <v>49.95</v>
      </c>
      <c r="D19">
        <v>53.89</v>
      </c>
      <c r="E19">
        <v>42.03</v>
      </c>
      <c r="F19">
        <v>40.79</v>
      </c>
      <c r="G19">
        <f>(AVERAGE(B19:F19))</f>
        <v>46.124000000000002</v>
      </c>
      <c r="H19">
        <f>(STDEVA(B19:F19))</f>
        <v>5.5866877485680222</v>
      </c>
      <c r="J19" t="s">
        <v>14</v>
      </c>
      <c r="K19">
        <v>17.64</v>
      </c>
      <c r="L19">
        <v>18.41</v>
      </c>
      <c r="M19">
        <v>20.420000000000002</v>
      </c>
      <c r="N19">
        <v>16.64</v>
      </c>
      <c r="O19">
        <v>14.72</v>
      </c>
      <c r="P19">
        <f>(AVERAGE(K19:O19))</f>
        <v>17.565999999999999</v>
      </c>
      <c r="Q19">
        <f>(STDEVA(K19:O19))</f>
        <v>2.1107060430102687</v>
      </c>
    </row>
    <row r="20" spans="1:17" x14ac:dyDescent="0.25">
      <c r="A20" t="s">
        <v>15</v>
      </c>
      <c r="B20">
        <f>(B18/B19)</f>
        <v>10.509099181073704</v>
      </c>
      <c r="C20">
        <f>(C18/C19)</f>
        <v>8.7023023023023018</v>
      </c>
      <c r="D20">
        <f>(D18/D19)</f>
        <v>8.1308220449062905</v>
      </c>
      <c r="E20">
        <f>(E18/D19)</f>
        <v>8.1905733902393756</v>
      </c>
      <c r="F20">
        <f t="shared" ref="F20" si="5">(F18/F19)</f>
        <v>10.562883059573425</v>
      </c>
      <c r="G20">
        <f>(AVERAGE(B20:F20))</f>
        <v>9.219135995619018</v>
      </c>
      <c r="H20">
        <f>(STDEVA(B20:F20))</f>
        <v>1.2226146722049565</v>
      </c>
      <c r="J20" t="s">
        <v>15</v>
      </c>
      <c r="K20">
        <f>(K18/K19)</f>
        <v>4.8242630385487519</v>
      </c>
      <c r="L20">
        <f>(L18/L12)</f>
        <v>6.3157894736842106</v>
      </c>
      <c r="M20">
        <f>(M18/M19)</f>
        <v>4.5675808031341818</v>
      </c>
      <c r="N20">
        <f>(N18/N19)</f>
        <v>3.8389423076923079</v>
      </c>
      <c r="O20">
        <f>(O18/O19)</f>
        <v>4.6936141304347823</v>
      </c>
      <c r="P20">
        <f>(AVERAGE(K20:O20))</f>
        <v>4.8480379506988465</v>
      </c>
      <c r="Q20">
        <f>(STDEVA(K20:M20))</f>
        <v>0.94399597743419472</v>
      </c>
    </row>
    <row r="23" spans="1:17" x14ac:dyDescent="0.25">
      <c r="A23" s="5" t="s">
        <v>32</v>
      </c>
      <c r="B23" s="5"/>
      <c r="C23" s="5"/>
      <c r="D23" s="5"/>
      <c r="E23" s="5"/>
      <c r="F23" s="5"/>
      <c r="G23" s="5"/>
      <c r="H23" s="5"/>
      <c r="J23" s="5" t="s">
        <v>32</v>
      </c>
      <c r="K23" s="5"/>
      <c r="L23" s="5"/>
      <c r="M23" s="5"/>
      <c r="N23" s="5"/>
      <c r="O23" s="5"/>
      <c r="P23" s="5"/>
      <c r="Q23" s="5"/>
    </row>
    <row r="24" spans="1:17" x14ac:dyDescent="0.25">
      <c r="B24" t="s">
        <v>5</v>
      </c>
      <c r="C24" t="s">
        <v>6</v>
      </c>
      <c r="D24" t="s">
        <v>7</v>
      </c>
      <c r="E24" t="s">
        <v>8</v>
      </c>
      <c r="F24" t="s">
        <v>9</v>
      </c>
      <c r="G24" t="s">
        <v>10</v>
      </c>
      <c r="H24" t="s">
        <v>11</v>
      </c>
      <c r="K24" t="s">
        <v>5</v>
      </c>
      <c r="L24" t="s">
        <v>6</v>
      </c>
      <c r="M24" t="s">
        <v>7</v>
      </c>
      <c r="N24" t="s">
        <v>8</v>
      </c>
      <c r="O24" t="s">
        <v>9</v>
      </c>
      <c r="P24" t="s">
        <v>10</v>
      </c>
      <c r="Q24" t="s">
        <v>11</v>
      </c>
    </row>
    <row r="25" spans="1:17" x14ac:dyDescent="0.25">
      <c r="A25" t="s">
        <v>13</v>
      </c>
      <c r="B25">
        <v>562.34</v>
      </c>
      <c r="C25">
        <v>518.57000000000005</v>
      </c>
      <c r="D25">
        <v>532.35</v>
      </c>
      <c r="E25">
        <v>493.97</v>
      </c>
      <c r="F25">
        <v>505</v>
      </c>
      <c r="G25">
        <f>(AVERAGE(B25:F25))</f>
        <v>522.44600000000014</v>
      </c>
      <c r="H25">
        <f>(STDEVA(B25:F25))</f>
        <v>26.551315033346281</v>
      </c>
      <c r="J25" t="s">
        <v>13</v>
      </c>
      <c r="K25">
        <v>103.1</v>
      </c>
      <c r="L25">
        <v>80.61</v>
      </c>
      <c r="M25">
        <v>125.24</v>
      </c>
      <c r="N25">
        <v>69.790000000000006</v>
      </c>
      <c r="O25">
        <v>76.650000000000006</v>
      </c>
      <c r="P25">
        <f>(AVERAGE(K25:O25))</f>
        <v>91.078000000000003</v>
      </c>
      <c r="Q25">
        <f>(STDEVA(K25:O25))</f>
        <v>22.81718584751416</v>
      </c>
    </row>
    <row r="26" spans="1:17" x14ac:dyDescent="0.25">
      <c r="A26" t="s">
        <v>14</v>
      </c>
      <c r="B26">
        <v>49.85</v>
      </c>
      <c r="C26">
        <v>57.98</v>
      </c>
      <c r="D26">
        <v>57.86</v>
      </c>
      <c r="E26">
        <v>47.22</v>
      </c>
      <c r="F26">
        <v>46.27</v>
      </c>
      <c r="G26">
        <f>(AVERAGE(B26:F26))</f>
        <v>51.835999999999999</v>
      </c>
      <c r="H26">
        <f>(STDEVA(B26:F26))</f>
        <v>5.7067793018479334</v>
      </c>
      <c r="J26" t="s">
        <v>14</v>
      </c>
      <c r="K26">
        <v>20.7</v>
      </c>
      <c r="L26">
        <v>22.31</v>
      </c>
      <c r="M26">
        <v>22.33</v>
      </c>
      <c r="N26">
        <v>19.43</v>
      </c>
      <c r="O26">
        <v>16.760000000000002</v>
      </c>
      <c r="P26">
        <f>(AVERAGE(K26:O26))</f>
        <v>20.306000000000004</v>
      </c>
      <c r="Q26">
        <f>(STDEVA(K26:O26))</f>
        <v>2.3242912898343642</v>
      </c>
    </row>
    <row r="27" spans="1:17" x14ac:dyDescent="0.25">
      <c r="A27" t="s">
        <v>15</v>
      </c>
      <c r="B27">
        <f>(B25/B26)</f>
        <v>11.280641925777333</v>
      </c>
      <c r="C27">
        <f>(C25/C19)</f>
        <v>10.381781781781783</v>
      </c>
      <c r="D27">
        <f>(D25/D26)</f>
        <v>9.2006567576909788</v>
      </c>
      <c r="E27">
        <f>(E25/E26)</f>
        <v>10.461033460398138</v>
      </c>
      <c r="F27">
        <f>(F25/F26)</f>
        <v>10.914199265182623</v>
      </c>
      <c r="G27">
        <f>(AVERAGE(B27:F27))</f>
        <v>10.447662638166172</v>
      </c>
      <c r="H27">
        <f>(STDEVA(B27:F27))</f>
        <v>0.78597926976509613</v>
      </c>
      <c r="J27" t="s">
        <v>15</v>
      </c>
      <c r="K27">
        <f>(K25/K26)</f>
        <v>4.9806763285024154</v>
      </c>
      <c r="L27">
        <f>(L25/L19)</f>
        <v>4.3785985877240625</v>
      </c>
      <c r="M27">
        <f>(M25/M26)</f>
        <v>5.6085982982534706</v>
      </c>
      <c r="N27">
        <f>(N25/N26)</f>
        <v>3.591868244981987</v>
      </c>
      <c r="O27">
        <f>(O25/O26)</f>
        <v>4.5733890214797137</v>
      </c>
      <c r="P27">
        <f>(AVERAGE(K27:O27))</f>
        <v>4.6266260961883301</v>
      </c>
      <c r="Q27">
        <f>(STDEVA(K27:M27))</f>
        <v>0.61504510592573491</v>
      </c>
    </row>
    <row r="29" spans="1:17" x14ac:dyDescent="0.25">
      <c r="A29" s="5" t="s">
        <v>33</v>
      </c>
      <c r="B29" s="5"/>
      <c r="C29" s="5"/>
      <c r="D29" s="5"/>
      <c r="E29" s="5"/>
      <c r="F29" s="5"/>
      <c r="G29" s="5"/>
      <c r="H29" s="5"/>
      <c r="J29" s="5" t="s">
        <v>33</v>
      </c>
      <c r="K29" s="5"/>
      <c r="L29" s="5"/>
      <c r="M29" s="5"/>
      <c r="N29" s="5"/>
      <c r="O29" s="5"/>
      <c r="P29" s="5"/>
      <c r="Q29" s="5"/>
    </row>
    <row r="30" spans="1:17" x14ac:dyDescent="0.25">
      <c r="B30" t="s">
        <v>5</v>
      </c>
      <c r="C30" t="s">
        <v>6</v>
      </c>
      <c r="D30" t="s">
        <v>7</v>
      </c>
      <c r="E30" t="s">
        <v>8</v>
      </c>
      <c r="F30" t="s">
        <v>9</v>
      </c>
      <c r="G30" t="s">
        <v>10</v>
      </c>
      <c r="H30" t="s">
        <v>11</v>
      </c>
      <c r="K30" t="s">
        <v>5</v>
      </c>
      <c r="L30" t="s">
        <v>6</v>
      </c>
      <c r="M30" t="s">
        <v>7</v>
      </c>
      <c r="N30" t="s">
        <v>8</v>
      </c>
      <c r="O30" t="s">
        <v>9</v>
      </c>
      <c r="P30" t="s">
        <v>10</v>
      </c>
      <c r="Q30" t="s">
        <v>11</v>
      </c>
    </row>
    <row r="31" spans="1:17" x14ac:dyDescent="0.25">
      <c r="A31" t="s">
        <v>13</v>
      </c>
      <c r="B31">
        <v>1160.4100000000001</v>
      </c>
      <c r="C31">
        <v>809.6</v>
      </c>
      <c r="D31">
        <v>1026.32</v>
      </c>
      <c r="E31">
        <v>690.31</v>
      </c>
      <c r="F31">
        <v>867.37</v>
      </c>
      <c r="G31">
        <f>(AVERAGE(B31:F31))</f>
        <v>910.80200000000002</v>
      </c>
      <c r="H31">
        <f>(STDEVA(B31:F31))</f>
        <v>184.65743112585508</v>
      </c>
      <c r="J31" t="s">
        <v>13</v>
      </c>
      <c r="K31">
        <v>165.62</v>
      </c>
      <c r="L31">
        <v>94.14</v>
      </c>
      <c r="M31">
        <v>460.41</v>
      </c>
      <c r="N31">
        <v>79.95</v>
      </c>
      <c r="O31">
        <v>117.81</v>
      </c>
      <c r="P31">
        <f>(AVERAGE(K31:O31))</f>
        <v>183.58600000000001</v>
      </c>
      <c r="Q31">
        <f>(STDEVA(K31:O31))</f>
        <v>158.13111151825876</v>
      </c>
    </row>
    <row r="32" spans="1:17" x14ac:dyDescent="0.25">
      <c r="A32" t="s">
        <v>14</v>
      </c>
      <c r="B32">
        <v>68.91</v>
      </c>
      <c r="C32">
        <v>102.52</v>
      </c>
      <c r="D32">
        <v>96.28</v>
      </c>
      <c r="E32">
        <v>88.1</v>
      </c>
      <c r="F32">
        <v>93.85</v>
      </c>
      <c r="G32">
        <f>(AVERAGE(B32:F32))</f>
        <v>89.932000000000016</v>
      </c>
      <c r="H32">
        <f>(STDEVA(B32:F32))</f>
        <v>12.839258935000659</v>
      </c>
      <c r="J32" t="s">
        <v>14</v>
      </c>
      <c r="K32">
        <v>20.7</v>
      </c>
      <c r="L32">
        <v>28.16</v>
      </c>
      <c r="M32">
        <v>22.33</v>
      </c>
      <c r="N32">
        <v>19.43</v>
      </c>
      <c r="O32">
        <v>16.760000000000002</v>
      </c>
      <c r="P32">
        <f>(AVERAGE(K32:O32))</f>
        <v>21.476000000000003</v>
      </c>
      <c r="Q32">
        <f>(STDEVA(K32:O32))</f>
        <v>4.2554118484583672</v>
      </c>
    </row>
    <row r="33" spans="1:17" x14ac:dyDescent="0.25">
      <c r="A33" t="s">
        <v>15</v>
      </c>
      <c r="B33">
        <f>(B31/B32)</f>
        <v>16.839500798142506</v>
      </c>
      <c r="C33">
        <f>(C32/C31)</f>
        <v>0.12663043478260869</v>
      </c>
      <c r="D33">
        <f>(D31/D32)</f>
        <v>10.659742417947651</v>
      </c>
      <c r="E33">
        <f>(E31/E32)</f>
        <v>7.8355278093076048</v>
      </c>
      <c r="F33">
        <f>(F31/F32)</f>
        <v>9.2420884389984028</v>
      </c>
      <c r="G33">
        <f>(AVERAGE(B33:F33))</f>
        <v>8.940697979835754</v>
      </c>
      <c r="H33">
        <f>(STDEVA(B33:F33))</f>
        <v>6.0072086643080924</v>
      </c>
      <c r="J33" t="s">
        <v>15</v>
      </c>
      <c r="K33">
        <f>(K31/K32)</f>
        <v>8.0009661835748798</v>
      </c>
      <c r="L33">
        <f>(L31/L32)</f>
        <v>3.3430397727272729</v>
      </c>
      <c r="M33">
        <f>(M31/M32)</f>
        <v>20.618450515002241</v>
      </c>
      <c r="N33">
        <f>(N31/N32)</f>
        <v>4.1147709727225941</v>
      </c>
      <c r="O33">
        <f>(O31/O32)</f>
        <v>7.0292362768496419</v>
      </c>
      <c r="P33">
        <f>(AVERAGE(K33:O33))</f>
        <v>8.6212927441753262</v>
      </c>
      <c r="Q33">
        <f>(STDEVA(K33:O33))</f>
        <v>6.9824769301844123</v>
      </c>
    </row>
  </sheetData>
  <mergeCells count="14">
    <mergeCell ref="J23:Q23"/>
    <mergeCell ref="A23:H23"/>
    <mergeCell ref="A29:H29"/>
    <mergeCell ref="J29:Q29"/>
    <mergeCell ref="K1:M1"/>
    <mergeCell ref="J2:Q2"/>
    <mergeCell ref="K8:M8"/>
    <mergeCell ref="J9:Q9"/>
    <mergeCell ref="J16:Q16"/>
    <mergeCell ref="B1:D1"/>
    <mergeCell ref="A2:H2"/>
    <mergeCell ref="B8:D8"/>
    <mergeCell ref="A9:H9"/>
    <mergeCell ref="A16:H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4502-19ED-4E88-8BB9-C45D405DBD90}">
  <dimension ref="A1:U442"/>
  <sheetViews>
    <sheetView workbookViewId="0">
      <selection sqref="A1:XFD1"/>
    </sheetView>
  </sheetViews>
  <sheetFormatPr defaultRowHeight="15" x14ac:dyDescent="0.25"/>
  <cols>
    <col min="1" max="1" width="22.28515625" bestFit="1" customWidth="1"/>
    <col min="3" max="3" width="22.28515625" bestFit="1" customWidth="1"/>
    <col min="5" max="5" width="22.28515625" bestFit="1" customWidth="1"/>
    <col min="7" max="7" width="22.28515625" bestFit="1" customWidth="1"/>
    <col min="9" max="9" width="22.28515625" bestFit="1" customWidth="1"/>
    <col min="12" max="12" width="13.85546875" bestFit="1" customWidth="1"/>
    <col min="21" max="21" width="13.85546875" bestFit="1" customWidth="1"/>
  </cols>
  <sheetData>
    <row r="1" spans="1:21" x14ac:dyDescent="0.25">
      <c r="A1">
        <v>18.453935811565501</v>
      </c>
      <c r="B1">
        <f>(QUARTILE(A1:A161,3))</f>
        <v>36.036163840482899</v>
      </c>
      <c r="C1">
        <v>16.3486601589134</v>
      </c>
      <c r="D1">
        <f>(QUARTILE(C1:C154,3))</f>
        <v>38.815733913244948</v>
      </c>
      <c r="E1">
        <v>15.1644379465707</v>
      </c>
      <c r="F1">
        <f>(QUARTILE(E1:E331,3))</f>
        <v>39.177540662992449</v>
      </c>
      <c r="G1">
        <v>17.738456100444399</v>
      </c>
      <c r="H1">
        <f>(QUARTILE(G1:G442,3))</f>
        <v>35.370004837026002</v>
      </c>
      <c r="I1">
        <v>15.559181630652001</v>
      </c>
      <c r="J1">
        <f>(QUARTILE(I1:I347,3))</f>
        <v>33.856846201469054</v>
      </c>
      <c r="L1">
        <v>97.072324609030801</v>
      </c>
      <c r="M1">
        <f>(QUARTILE(L1:L90,3))</f>
        <v>316.53784815729853</v>
      </c>
      <c r="N1">
        <v>56.118310320275199</v>
      </c>
      <c r="O1">
        <f>(QUARTILE(N1:N174,3))</f>
        <v>300.42511607685998</v>
      </c>
      <c r="P1">
        <v>23.881540273804902</v>
      </c>
      <c r="Q1">
        <f>(QUARTILE(P1:P287,3))</f>
        <v>306.54163646072999</v>
      </c>
      <c r="R1">
        <v>13.832205820033</v>
      </c>
      <c r="S1">
        <f>(QUARTILE(R1:R138,3))</f>
        <v>357.76671621050349</v>
      </c>
      <c r="T1">
        <v>141.200454798088</v>
      </c>
      <c r="U1">
        <f>(QUARTILE(T1:T230,3))</f>
        <v>330.22171224665476</v>
      </c>
    </row>
    <row r="2" spans="1:21" x14ac:dyDescent="0.25">
      <c r="A2">
        <v>19.259857200031998</v>
      </c>
      <c r="C2">
        <v>17.384842286092301</v>
      </c>
      <c r="E2">
        <v>15.476937196401099</v>
      </c>
      <c r="G2">
        <v>17.779572747241001</v>
      </c>
      <c r="I2">
        <v>18.9144389138953</v>
      </c>
      <c r="L2">
        <v>105.47692832638801</v>
      </c>
      <c r="N2">
        <v>73.355120870027704</v>
      </c>
      <c r="P2">
        <v>116.29917161111101</v>
      </c>
      <c r="R2">
        <v>97.762952115313695</v>
      </c>
      <c r="T2">
        <v>151.13465280983201</v>
      </c>
    </row>
    <row r="3" spans="1:21" x14ac:dyDescent="0.25">
      <c r="A3">
        <v>19.473673860527001</v>
      </c>
      <c r="C3">
        <v>17.976946460066898</v>
      </c>
      <c r="E3">
        <v>15.6907526209841</v>
      </c>
      <c r="G3">
        <v>18.848649803545801</v>
      </c>
      <c r="I3">
        <v>21.036145338467101</v>
      </c>
      <c r="L3">
        <v>112.039427316884</v>
      </c>
      <c r="N3">
        <v>88.601803639859099</v>
      </c>
      <c r="P3">
        <v>118.17417273724</v>
      </c>
      <c r="R3">
        <v>102.549127337302</v>
      </c>
      <c r="T3">
        <v>151.23333671579101</v>
      </c>
    </row>
    <row r="4" spans="1:21" x14ac:dyDescent="0.25">
      <c r="A4">
        <v>21.480251817525598</v>
      </c>
      <c r="C4">
        <v>18.7828657436398</v>
      </c>
      <c r="E4">
        <v>16.101935877994901</v>
      </c>
      <c r="G4">
        <v>19.572334597197401</v>
      </c>
      <c r="I4">
        <v>21.332197506257</v>
      </c>
      <c r="L4">
        <v>115.855215783685</v>
      </c>
      <c r="N4">
        <v>99.259679995659098</v>
      </c>
      <c r="P4">
        <v>119.325487130467</v>
      </c>
      <c r="R4">
        <v>104.80241528184099</v>
      </c>
      <c r="T4">
        <v>151.67741563729899</v>
      </c>
    </row>
    <row r="5" spans="1:21" x14ac:dyDescent="0.25">
      <c r="A5">
        <v>21.677619916475599</v>
      </c>
      <c r="C5">
        <v>20.3124693845526</v>
      </c>
      <c r="E5">
        <v>16.381540315266601</v>
      </c>
      <c r="G5">
        <v>19.769701087590398</v>
      </c>
      <c r="I5">
        <v>21.776276246959899</v>
      </c>
      <c r="L5">
        <v>120.723635605882</v>
      </c>
      <c r="N5">
        <v>102.960332999944</v>
      </c>
      <c r="P5">
        <v>120.509696724752</v>
      </c>
      <c r="R5">
        <v>111.36490112131899</v>
      </c>
      <c r="T5">
        <v>151.92412605734401</v>
      </c>
    </row>
    <row r="6" spans="1:21" x14ac:dyDescent="0.25">
      <c r="A6">
        <v>22.088802954606301</v>
      </c>
      <c r="C6">
        <v>20.5920738534485</v>
      </c>
      <c r="E6">
        <v>16.825618382548399</v>
      </c>
      <c r="G6">
        <v>19.8848341532413</v>
      </c>
      <c r="I6">
        <v>21.957196378315299</v>
      </c>
      <c r="L6">
        <v>121.2828480231</v>
      </c>
      <c r="N6">
        <v>109.292556986976</v>
      </c>
      <c r="P6">
        <v>126.792583690302</v>
      </c>
      <c r="R6">
        <v>113.81555467323901</v>
      </c>
      <c r="T6">
        <v>153.83201696028601</v>
      </c>
    </row>
    <row r="7" spans="1:21" x14ac:dyDescent="0.25">
      <c r="A7">
        <v>22.467092678833801</v>
      </c>
      <c r="C7">
        <v>20.624969960580799</v>
      </c>
      <c r="E7">
        <v>17.171012120070799</v>
      </c>
      <c r="G7">
        <v>20.1808860090729</v>
      </c>
      <c r="I7">
        <v>22.0887750166698</v>
      </c>
      <c r="L7">
        <v>121.644688064731</v>
      </c>
      <c r="N7">
        <v>117.10504283446799</v>
      </c>
      <c r="P7">
        <v>129.81889483513399</v>
      </c>
      <c r="R7">
        <v>119.53922785882099</v>
      </c>
      <c r="T7">
        <v>155.34517289259799</v>
      </c>
    </row>
    <row r="8" spans="1:21" x14ac:dyDescent="0.25">
      <c r="A8">
        <v>22.549329323873302</v>
      </c>
      <c r="C8">
        <v>21.233520983463499</v>
      </c>
      <c r="E8">
        <v>17.203907007350399</v>
      </c>
      <c r="G8">
        <v>20.312463471437798</v>
      </c>
      <c r="I8">
        <v>22.1052223597944</v>
      </c>
      <c r="L8">
        <v>122.499951645732</v>
      </c>
      <c r="N8">
        <v>120.06556591351</v>
      </c>
      <c r="P8">
        <v>135.39454661643401</v>
      </c>
      <c r="R8">
        <v>125.131323465381</v>
      </c>
      <c r="T8">
        <v>155.657675103667</v>
      </c>
    </row>
    <row r="9" spans="1:21" x14ac:dyDescent="0.25">
      <c r="A9">
        <v>22.6809084787171</v>
      </c>
      <c r="C9">
        <v>21.578915138947</v>
      </c>
      <c r="E9">
        <v>17.286143557720798</v>
      </c>
      <c r="G9">
        <v>20.871674405475801</v>
      </c>
      <c r="I9">
        <v>22.2203543061311</v>
      </c>
      <c r="L9">
        <v>128.733505810418</v>
      </c>
      <c r="N9">
        <v>126.496476269927</v>
      </c>
      <c r="P9">
        <v>137.97677896934201</v>
      </c>
      <c r="R9">
        <v>126.480006203459</v>
      </c>
      <c r="T9">
        <v>156.00306930976799</v>
      </c>
    </row>
    <row r="10" spans="1:21" x14ac:dyDescent="0.25">
      <c r="A10">
        <v>22.680908567719101</v>
      </c>
      <c r="C10">
        <v>21.891414651118598</v>
      </c>
      <c r="E10">
        <v>17.335485549429901</v>
      </c>
      <c r="G10">
        <v>21.019699741736201</v>
      </c>
      <c r="I10">
        <v>22.253248369738099</v>
      </c>
      <c r="L10">
        <v>137.61507940389299</v>
      </c>
      <c r="N10">
        <v>127.236601948705</v>
      </c>
      <c r="P10">
        <v>140.098488252865</v>
      </c>
      <c r="R10">
        <v>128.93065960622499</v>
      </c>
      <c r="T10">
        <v>163.05898535178201</v>
      </c>
    </row>
    <row r="11" spans="1:21" x14ac:dyDescent="0.25">
      <c r="A11">
        <v>22.779592843270599</v>
      </c>
      <c r="C11">
        <v>22.3519399734726</v>
      </c>
      <c r="E11">
        <v>17.516406253661401</v>
      </c>
      <c r="G11">
        <v>21.430882189198801</v>
      </c>
      <c r="I11">
        <v>22.335485765900401</v>
      </c>
      <c r="L11">
        <v>139.128243765588</v>
      </c>
      <c r="N11">
        <v>133.86488592431499</v>
      </c>
      <c r="P11">
        <v>140.14783083263001</v>
      </c>
      <c r="R11">
        <v>129.210266003371</v>
      </c>
      <c r="T11">
        <v>166.00305737841001</v>
      </c>
    </row>
    <row r="12" spans="1:21" x14ac:dyDescent="0.25">
      <c r="A12">
        <v>22.861828146989399</v>
      </c>
      <c r="C12">
        <v>22.368386874786601</v>
      </c>
      <c r="E12">
        <v>17.532853625299101</v>
      </c>
      <c r="G12">
        <v>21.7762765290876</v>
      </c>
      <c r="I12">
        <v>22.5821952345973</v>
      </c>
      <c r="L12">
        <v>139.25981944884199</v>
      </c>
      <c r="N12">
        <v>136.06883013087401</v>
      </c>
      <c r="P12">
        <v>142.58203955525701</v>
      </c>
      <c r="R12">
        <v>130.739866332394</v>
      </c>
      <c r="T12">
        <v>166.85831874661201</v>
      </c>
    </row>
    <row r="13" spans="1:21" x14ac:dyDescent="0.25">
      <c r="A13">
        <v>22.861828405253199</v>
      </c>
      <c r="C13">
        <v>22.467072219351301</v>
      </c>
      <c r="E13">
        <v>17.565748089679801</v>
      </c>
      <c r="G13">
        <v>22.105223356768999</v>
      </c>
      <c r="I13">
        <v>22.746669223981399</v>
      </c>
      <c r="L13">
        <v>149.81902972672199</v>
      </c>
      <c r="N13">
        <v>139.07868762108001</v>
      </c>
      <c r="P13">
        <v>144.16098080323599</v>
      </c>
      <c r="R13">
        <v>132.795783247283</v>
      </c>
      <c r="T13">
        <v>167.795822204529</v>
      </c>
    </row>
    <row r="14" spans="1:21" x14ac:dyDescent="0.25">
      <c r="A14">
        <v>23.0263017964187</v>
      </c>
      <c r="C14">
        <v>22.565755629943201</v>
      </c>
      <c r="E14">
        <v>17.927589369802899</v>
      </c>
      <c r="G14">
        <v>22.2039075595582</v>
      </c>
      <c r="I14">
        <v>22.828905299975901</v>
      </c>
      <c r="L14">
        <v>152.351927262136</v>
      </c>
      <c r="N14">
        <v>146.545780961237</v>
      </c>
      <c r="P14">
        <v>147.351768857829</v>
      </c>
      <c r="R14">
        <v>133.09183665880801</v>
      </c>
      <c r="T14">
        <v>167.97674336659301</v>
      </c>
    </row>
    <row r="15" spans="1:21" x14ac:dyDescent="0.25">
      <c r="A15">
        <v>23.124986943738602</v>
      </c>
      <c r="C15">
        <v>22.680886942213601</v>
      </c>
      <c r="E15">
        <v>18.2729832946901</v>
      </c>
      <c r="G15">
        <v>22.6150927684869</v>
      </c>
      <c r="I15">
        <v>23.092062852379701</v>
      </c>
      <c r="L15">
        <v>152.771334892997</v>
      </c>
      <c r="N15">
        <v>147.33525387154</v>
      </c>
      <c r="P15">
        <v>148.41262300060001</v>
      </c>
      <c r="R15">
        <v>133.76617543993601</v>
      </c>
      <c r="T15">
        <v>168.33858418949799</v>
      </c>
    </row>
    <row r="16" spans="1:21" x14ac:dyDescent="0.25">
      <c r="A16">
        <v>23.355250250686801</v>
      </c>
      <c r="C16">
        <v>22.730228483469201</v>
      </c>
      <c r="E16">
        <v>18.371667225248402</v>
      </c>
      <c r="G16">
        <v>22.656208770797399</v>
      </c>
      <c r="I16">
        <v>23.141404873558098</v>
      </c>
      <c r="L16">
        <v>152.81244830925601</v>
      </c>
      <c r="N16">
        <v>148.453677123001</v>
      </c>
      <c r="P16">
        <v>150.77282185066201</v>
      </c>
      <c r="R16">
        <v>135.887882192013</v>
      </c>
      <c r="T16">
        <v>169.785948598967</v>
      </c>
    </row>
    <row r="17" spans="1:20" x14ac:dyDescent="0.25">
      <c r="A17">
        <v>23.437485708899199</v>
      </c>
      <c r="C17">
        <v>22.763123915600101</v>
      </c>
      <c r="E17">
        <v>18.4374566485182</v>
      </c>
      <c r="G17">
        <v>22.796011059088201</v>
      </c>
      <c r="I17">
        <v>23.157852081999899</v>
      </c>
      <c r="L17">
        <v>154.687456880734</v>
      </c>
      <c r="N17">
        <v>151.79248486467</v>
      </c>
      <c r="P17">
        <v>152.368207546549</v>
      </c>
      <c r="R17">
        <v>136.710251022162</v>
      </c>
      <c r="T17">
        <v>174.243180827456</v>
      </c>
    </row>
    <row r="18" spans="1:20" x14ac:dyDescent="0.25">
      <c r="A18">
        <v>23.667750590979001</v>
      </c>
      <c r="C18">
        <v>22.812466550862499</v>
      </c>
      <c r="E18">
        <v>18.519693542780701</v>
      </c>
      <c r="G18">
        <v>23.0591707407062</v>
      </c>
      <c r="I18">
        <v>23.2400890625172</v>
      </c>
      <c r="L18">
        <v>155.13153414918699</v>
      </c>
      <c r="N18">
        <v>153.71682720468999</v>
      </c>
      <c r="P18">
        <v>153.19058247780501</v>
      </c>
      <c r="R18">
        <v>136.97340639815599</v>
      </c>
      <c r="T18">
        <v>175.88791393082801</v>
      </c>
    </row>
    <row r="19" spans="1:20" x14ac:dyDescent="0.25">
      <c r="A19">
        <v>23.815774784344299</v>
      </c>
      <c r="C19">
        <v>22.878255763052302</v>
      </c>
      <c r="E19">
        <v>18.7006138683121</v>
      </c>
      <c r="G19">
        <v>23.223644453605999</v>
      </c>
      <c r="I19">
        <v>23.338773479236501</v>
      </c>
      <c r="L19">
        <v>158.33876639479701</v>
      </c>
      <c r="N19">
        <v>154.14446318872399</v>
      </c>
      <c r="P19">
        <v>153.272814026931</v>
      </c>
      <c r="R19">
        <v>139.54741384556701</v>
      </c>
      <c r="T19">
        <v>177.43397153612401</v>
      </c>
    </row>
    <row r="20" spans="1:20" x14ac:dyDescent="0.25">
      <c r="A20">
        <v>24.078932523882699</v>
      </c>
      <c r="C20">
        <v>22.993385741497001</v>
      </c>
      <c r="E20">
        <v>18.7664031293642</v>
      </c>
      <c r="G20">
        <v>23.2400895666553</v>
      </c>
      <c r="I20">
        <v>23.371667528682501</v>
      </c>
      <c r="L20">
        <v>161.92429210357099</v>
      </c>
      <c r="N20">
        <v>156.97340074837601</v>
      </c>
      <c r="P20">
        <v>154.88466014666699</v>
      </c>
      <c r="R20">
        <v>140.42735203991001</v>
      </c>
      <c r="T20">
        <v>177.49975458556401</v>
      </c>
    </row>
    <row r="21" spans="1:20" x14ac:dyDescent="0.25">
      <c r="A21">
        <v>24.226960503729298</v>
      </c>
      <c r="C21">
        <v>23.930885821716402</v>
      </c>
      <c r="E21">
        <v>18.766403283067199</v>
      </c>
      <c r="G21">
        <v>23.289431240552901</v>
      </c>
      <c r="I21">
        <v>23.421009678781601</v>
      </c>
      <c r="L21">
        <v>163.74994979124699</v>
      </c>
      <c r="N21">
        <v>157.61484584835699</v>
      </c>
      <c r="P21">
        <v>156.841891906911</v>
      </c>
      <c r="R21">
        <v>140.54248233227301</v>
      </c>
      <c r="T21">
        <v>179.489886370466</v>
      </c>
    </row>
    <row r="22" spans="1:20" x14ac:dyDescent="0.25">
      <c r="A22">
        <v>24.342091201394901</v>
      </c>
      <c r="C22">
        <v>24.226938520082701</v>
      </c>
      <c r="E22">
        <v>18.848639951030499</v>
      </c>
      <c r="G22">
        <v>23.322326299771401</v>
      </c>
      <c r="I22">
        <v>23.486799603695101</v>
      </c>
      <c r="L22">
        <v>165.904552398926</v>
      </c>
      <c r="N22">
        <v>157.87800418844199</v>
      </c>
      <c r="P22">
        <v>157.910971463826</v>
      </c>
      <c r="R22">
        <v>143.89773791621801</v>
      </c>
      <c r="T22">
        <v>179.835281206621</v>
      </c>
    </row>
    <row r="23" spans="1:20" x14ac:dyDescent="0.25">
      <c r="A23">
        <v>24.605249138090102</v>
      </c>
      <c r="C23">
        <v>24.276278854749901</v>
      </c>
      <c r="E23">
        <v>18.930876757353399</v>
      </c>
      <c r="G23">
        <v>23.338773547840699</v>
      </c>
      <c r="I23">
        <v>23.536140938263699</v>
      </c>
      <c r="L23">
        <v>166.628236063787</v>
      </c>
      <c r="N23">
        <v>158.02603234413701</v>
      </c>
      <c r="P23">
        <v>158.618211047057</v>
      </c>
      <c r="R23">
        <v>145.345100296651</v>
      </c>
      <c r="T23">
        <v>180.67409942492699</v>
      </c>
    </row>
    <row r="24" spans="1:20" x14ac:dyDescent="0.25">
      <c r="A24">
        <v>24.703931977429399</v>
      </c>
      <c r="C24">
        <v>24.276280215284</v>
      </c>
      <c r="E24">
        <v>19.013113226989599</v>
      </c>
      <c r="G24">
        <v>23.470352836966502</v>
      </c>
      <c r="I24">
        <v>23.544365211373101</v>
      </c>
      <c r="L24">
        <v>169.753235221371</v>
      </c>
      <c r="N24">
        <v>158.996422845193</v>
      </c>
      <c r="P24">
        <v>159.24320936141601</v>
      </c>
      <c r="R24">
        <v>145.39444380362499</v>
      </c>
      <c r="T24">
        <v>182.779356187037</v>
      </c>
    </row>
    <row r="25" spans="1:20" x14ac:dyDescent="0.25">
      <c r="A25">
        <v>25.1315642229297</v>
      </c>
      <c r="C25">
        <v>24.703909483453302</v>
      </c>
      <c r="E25">
        <v>19.407849109140201</v>
      </c>
      <c r="G25">
        <v>23.5196949278189</v>
      </c>
      <c r="I25">
        <v>23.7170618717902</v>
      </c>
      <c r="L25">
        <v>171.644682596466</v>
      </c>
      <c r="N25">
        <v>159.72010749756399</v>
      </c>
      <c r="P25">
        <v>159.68729027600801</v>
      </c>
      <c r="R25">
        <v>148.84838612102999</v>
      </c>
      <c r="T25">
        <v>183.83198700521501</v>
      </c>
    </row>
    <row r="26" spans="1:20" x14ac:dyDescent="0.25">
      <c r="A26">
        <v>25.312484692236499</v>
      </c>
      <c r="C26">
        <v>24.835489447299299</v>
      </c>
      <c r="E26">
        <v>19.4242966727953</v>
      </c>
      <c r="G26">
        <v>23.519696073360102</v>
      </c>
      <c r="I26">
        <v>23.749956329130999</v>
      </c>
      <c r="L26">
        <v>173.07561042303701</v>
      </c>
      <c r="N26">
        <v>162.43392442451</v>
      </c>
      <c r="P26">
        <v>161.644519764406</v>
      </c>
      <c r="R26">
        <v>151.41417297467399</v>
      </c>
      <c r="T26">
        <v>186.44712007932</v>
      </c>
    </row>
    <row r="27" spans="1:20" x14ac:dyDescent="0.25">
      <c r="A27">
        <v>25.575642902667099</v>
      </c>
      <c r="C27">
        <v>24.8683831161723</v>
      </c>
      <c r="E27">
        <v>19.490085675941099</v>
      </c>
      <c r="G27">
        <v>23.519696572770702</v>
      </c>
      <c r="I27">
        <v>23.799298305682001</v>
      </c>
      <c r="L27">
        <v>175.411132683749</v>
      </c>
      <c r="N27">
        <v>163.338519943172</v>
      </c>
      <c r="P27">
        <v>161.94056611857599</v>
      </c>
      <c r="R27">
        <v>157.762847374144</v>
      </c>
      <c r="T27">
        <v>188.174091347059</v>
      </c>
    </row>
    <row r="28" spans="1:20" x14ac:dyDescent="0.25">
      <c r="A28">
        <v>25.575643448509499</v>
      </c>
      <c r="C28">
        <v>24.901278413499899</v>
      </c>
      <c r="E28">
        <v>19.605217042170999</v>
      </c>
      <c r="G28">
        <v>23.536143832619999</v>
      </c>
      <c r="I28">
        <v>23.848640568767699</v>
      </c>
      <c r="L28">
        <v>177.450612054473</v>
      </c>
      <c r="N28">
        <v>163.33852058837601</v>
      </c>
      <c r="P28">
        <v>162.170829092182</v>
      </c>
      <c r="R28">
        <v>158.223375018236</v>
      </c>
      <c r="T28">
        <v>190.59184856026201</v>
      </c>
    </row>
    <row r="29" spans="1:20" x14ac:dyDescent="0.25">
      <c r="A29">
        <v>25.641431986888598</v>
      </c>
      <c r="C29">
        <v>24.9835153847296</v>
      </c>
      <c r="E29">
        <v>19.6710064288613</v>
      </c>
      <c r="G29">
        <v>23.651273530866501</v>
      </c>
      <c r="I29">
        <v>23.914429684973701</v>
      </c>
      <c r="L29">
        <v>179.78613456906101</v>
      </c>
      <c r="N29">
        <v>164.095099765893</v>
      </c>
      <c r="P29">
        <v>163.20701975415099</v>
      </c>
      <c r="R29">
        <v>159.47337099225999</v>
      </c>
      <c r="T29">
        <v>191.77606737236999</v>
      </c>
    </row>
    <row r="30" spans="1:20" x14ac:dyDescent="0.25">
      <c r="A30">
        <v>25.641434047459398</v>
      </c>
      <c r="C30">
        <v>25.016409762421901</v>
      </c>
      <c r="E30">
        <v>19.7861377537956</v>
      </c>
      <c r="G30">
        <v>23.651275089111099</v>
      </c>
      <c r="I30">
        <v>24.013113860662902</v>
      </c>
      <c r="L30">
        <v>187.82890009287999</v>
      </c>
      <c r="N30">
        <v>164.47339832160301</v>
      </c>
      <c r="P30">
        <v>163.45372327044799</v>
      </c>
      <c r="R30">
        <v>159.67074190388601</v>
      </c>
      <c r="T30">
        <v>191.89118121120799</v>
      </c>
    </row>
    <row r="31" spans="1:20" x14ac:dyDescent="0.25">
      <c r="A31">
        <v>25.6743270965496</v>
      </c>
      <c r="C31">
        <v>25.041081544444001</v>
      </c>
      <c r="E31">
        <v>19.868374483315201</v>
      </c>
      <c r="G31">
        <v>23.8897615990251</v>
      </c>
      <c r="I31">
        <v>24.062456027784801</v>
      </c>
      <c r="L31">
        <v>194.22692187218701</v>
      </c>
      <c r="N31">
        <v>165.706939248309</v>
      </c>
      <c r="P31">
        <v>164.99977616413599</v>
      </c>
      <c r="R31">
        <v>161.216789447754</v>
      </c>
      <c r="T31">
        <v>192.15434865217799</v>
      </c>
    </row>
    <row r="32" spans="1:20" x14ac:dyDescent="0.25">
      <c r="A32">
        <v>25.674327918431999</v>
      </c>
      <c r="C32">
        <v>25.279568359265799</v>
      </c>
      <c r="E32">
        <v>20.131531633556499</v>
      </c>
      <c r="G32">
        <v>23.996669345093999</v>
      </c>
      <c r="I32">
        <v>24.177587422028601</v>
      </c>
      <c r="L32">
        <v>194.96706116927001</v>
      </c>
      <c r="N32">
        <v>166.16746789813899</v>
      </c>
      <c r="P32">
        <v>165.59188282427701</v>
      </c>
      <c r="R32">
        <v>161.54573444328599</v>
      </c>
      <c r="T32">
        <v>195.197102841576</v>
      </c>
    </row>
    <row r="33" spans="1:20" x14ac:dyDescent="0.25">
      <c r="A33">
        <v>25.855247585596299</v>
      </c>
      <c r="C33">
        <v>25.3124619516576</v>
      </c>
      <c r="E33">
        <v>20.1973209706277</v>
      </c>
      <c r="G33">
        <v>24.013114614176899</v>
      </c>
      <c r="I33">
        <v>24.259823944655299</v>
      </c>
      <c r="L33">
        <v>197.17101421685001</v>
      </c>
      <c r="N33">
        <v>166.64443864894</v>
      </c>
      <c r="P33">
        <v>168.70042456330799</v>
      </c>
      <c r="R33">
        <v>165.09835951757501</v>
      </c>
      <c r="T33">
        <v>195.21355696956601</v>
      </c>
    </row>
    <row r="34" spans="1:20" x14ac:dyDescent="0.25">
      <c r="A34">
        <v>26.101959367993501</v>
      </c>
      <c r="C34">
        <v>25.345357485467201</v>
      </c>
      <c r="E34">
        <v>20.312452279653801</v>
      </c>
      <c r="G34">
        <v>24.095351430279798</v>
      </c>
      <c r="I34">
        <v>24.292718337717201</v>
      </c>
      <c r="L34">
        <v>198.980218558427</v>
      </c>
      <c r="N34">
        <v>167.38456896891901</v>
      </c>
      <c r="P34">
        <v>169.374769051806</v>
      </c>
      <c r="R34">
        <v>168.305590807356</v>
      </c>
      <c r="T34">
        <v>198.53592843693599</v>
      </c>
    </row>
    <row r="35" spans="1:20" x14ac:dyDescent="0.25">
      <c r="A35">
        <v>26.1513017101461</v>
      </c>
      <c r="C35">
        <v>25.493383499028901</v>
      </c>
      <c r="E35">
        <v>20.427583729027901</v>
      </c>
      <c r="G35">
        <v>24.3749579373834</v>
      </c>
      <c r="I35">
        <v>24.3585077720161</v>
      </c>
      <c r="L35">
        <v>201.51310695346999</v>
      </c>
      <c r="N35">
        <v>167.40103114116701</v>
      </c>
      <c r="P35">
        <v>170.30404568785301</v>
      </c>
      <c r="R35">
        <v>169.96677609587701</v>
      </c>
      <c r="T35">
        <v>198.552370337881</v>
      </c>
    </row>
    <row r="36" spans="1:20" x14ac:dyDescent="0.25">
      <c r="A36">
        <v>26.332222723703399</v>
      </c>
      <c r="C36">
        <v>25.542726157146198</v>
      </c>
      <c r="E36">
        <v>20.4769255406454</v>
      </c>
      <c r="G36">
        <v>24.5394293851115</v>
      </c>
      <c r="I36">
        <v>24.514757901545099</v>
      </c>
      <c r="L36">
        <v>204.967057505112</v>
      </c>
      <c r="N36">
        <v>169.80232832080401</v>
      </c>
      <c r="P36">
        <v>170.789241461296</v>
      </c>
      <c r="R36">
        <v>172.22006145275901</v>
      </c>
      <c r="T36">
        <v>199.53921260404999</v>
      </c>
    </row>
    <row r="37" spans="1:20" x14ac:dyDescent="0.25">
      <c r="A37">
        <v>26.381564931727802</v>
      </c>
      <c r="C37">
        <v>25.8552240721849</v>
      </c>
      <c r="E37">
        <v>20.509820167145499</v>
      </c>
      <c r="G37">
        <v>24.6052207366203</v>
      </c>
      <c r="I37">
        <v>24.5887707772536</v>
      </c>
      <c r="L37">
        <v>215.493381164212</v>
      </c>
      <c r="N37">
        <v>170.67404571412499</v>
      </c>
      <c r="P37">
        <v>171.11819667428799</v>
      </c>
      <c r="R37">
        <v>173.51939397498299</v>
      </c>
      <c r="T37">
        <v>200.50138566489201</v>
      </c>
    </row>
    <row r="38" spans="1:20" x14ac:dyDescent="0.25">
      <c r="A38">
        <v>26.463799752748599</v>
      </c>
      <c r="C38">
        <v>26.101934605345502</v>
      </c>
      <c r="E38">
        <v>20.5262676963575</v>
      </c>
      <c r="G38">
        <v>24.6216660222026</v>
      </c>
      <c r="I38">
        <v>24.736796595461399</v>
      </c>
      <c r="L38">
        <v>220.838785310833</v>
      </c>
      <c r="N38">
        <v>170.887851787416</v>
      </c>
      <c r="P38">
        <v>171.726743613829</v>
      </c>
      <c r="R38">
        <v>176.41413709719799</v>
      </c>
      <c r="T38">
        <v>201.08525973789199</v>
      </c>
    </row>
    <row r="39" spans="1:20" x14ac:dyDescent="0.25">
      <c r="A39">
        <v>26.496694189360799</v>
      </c>
      <c r="C39">
        <v>26.2828568074023</v>
      </c>
      <c r="E39">
        <v>20.559162375504499</v>
      </c>
      <c r="G39">
        <v>24.638113838500999</v>
      </c>
      <c r="I39">
        <v>24.868375594233601</v>
      </c>
      <c r="L39">
        <v>221.21707306934701</v>
      </c>
      <c r="N39">
        <v>171.54574298961199</v>
      </c>
      <c r="P39">
        <v>172.97674688183699</v>
      </c>
      <c r="R39">
        <v>177.91083656245701</v>
      </c>
      <c r="T39">
        <v>201.924077563981</v>
      </c>
    </row>
    <row r="40" spans="1:20" x14ac:dyDescent="0.25">
      <c r="A40">
        <v>26.743406305338301</v>
      </c>
      <c r="C40">
        <v>26.5131182414774</v>
      </c>
      <c r="E40">
        <v>20.5756094710528</v>
      </c>
      <c r="G40">
        <v>24.671010277624401</v>
      </c>
      <c r="I40">
        <v>25.032848922251102</v>
      </c>
      <c r="L40">
        <v>228.98846214398401</v>
      </c>
      <c r="N40">
        <v>175.197055845161</v>
      </c>
      <c r="P40">
        <v>173.96359227105199</v>
      </c>
      <c r="R40">
        <v>182.69702037947201</v>
      </c>
      <c r="T40">
        <v>202.82868389933901</v>
      </c>
    </row>
    <row r="41" spans="1:20" x14ac:dyDescent="0.25">
      <c r="A41">
        <v>27.0065631593509</v>
      </c>
      <c r="C41">
        <v>26.677591726716301</v>
      </c>
      <c r="E41">
        <v>20.5756094987747</v>
      </c>
      <c r="G41">
        <v>24.6874555160929</v>
      </c>
      <c r="I41">
        <v>25.1315326461227</v>
      </c>
      <c r="L41">
        <v>229.309176343687</v>
      </c>
      <c r="N41">
        <v>175.64113479074999</v>
      </c>
      <c r="P41">
        <v>175.016213604884</v>
      </c>
      <c r="R41">
        <v>182.82859438001199</v>
      </c>
      <c r="T41">
        <v>203.71683777965501</v>
      </c>
    </row>
    <row r="42" spans="1:20" x14ac:dyDescent="0.25">
      <c r="A42">
        <v>27.039457103762501</v>
      </c>
      <c r="C42">
        <v>26.809170400765399</v>
      </c>
      <c r="E42">
        <v>20.756530112938101</v>
      </c>
      <c r="G42">
        <v>24.7039028587083</v>
      </c>
      <c r="I42">
        <v>25.2137696462154</v>
      </c>
      <c r="L42">
        <v>236.08549888307701</v>
      </c>
      <c r="N42">
        <v>176.25791366656799</v>
      </c>
      <c r="P42">
        <v>175.24647260715099</v>
      </c>
      <c r="R42">
        <v>182.861493266743</v>
      </c>
      <c r="T42">
        <v>204.62144537742299</v>
      </c>
    </row>
    <row r="43" spans="1:20" x14ac:dyDescent="0.25">
      <c r="A43">
        <v>27.154588428012602</v>
      </c>
      <c r="C43">
        <v>26.874961205799099</v>
      </c>
      <c r="E43">
        <v>20.756530273719601</v>
      </c>
      <c r="G43">
        <v>24.720352191763901</v>
      </c>
      <c r="I43">
        <v>25.2795587631731</v>
      </c>
      <c r="L43">
        <v>241.184186228285</v>
      </c>
      <c r="N43">
        <v>179.32534340666001</v>
      </c>
      <c r="P43">
        <v>179.06226538546201</v>
      </c>
      <c r="R43">
        <v>182.97661904499299</v>
      </c>
      <c r="T43">
        <v>204.85170334562301</v>
      </c>
    </row>
    <row r="44" spans="1:20" x14ac:dyDescent="0.25">
      <c r="A44">
        <v>27.368405517750698</v>
      </c>
      <c r="C44">
        <v>27.2039080391353</v>
      </c>
      <c r="E44">
        <v>20.8387668773148</v>
      </c>
      <c r="G44">
        <v>24.769694414423601</v>
      </c>
      <c r="I44">
        <v>25.345348203913801</v>
      </c>
      <c r="L44">
        <v>246.792751471825</v>
      </c>
      <c r="N44">
        <v>179.37469042241</v>
      </c>
      <c r="P44">
        <v>179.24318974559699</v>
      </c>
      <c r="R44">
        <v>185.46017100834001</v>
      </c>
      <c r="T44">
        <v>205.33690529879601</v>
      </c>
    </row>
    <row r="45" spans="1:20" x14ac:dyDescent="0.25">
      <c r="A45">
        <v>27.401299069279499</v>
      </c>
      <c r="C45">
        <v>27.631537102255599</v>
      </c>
      <c r="E45">
        <v>20.904556036323999</v>
      </c>
      <c r="G45">
        <v>24.786139857925701</v>
      </c>
      <c r="I45">
        <v>25.3617956496084</v>
      </c>
      <c r="L45">
        <v>247.63155850924699</v>
      </c>
      <c r="N45">
        <v>180.21349744325599</v>
      </c>
      <c r="P45">
        <v>179.76951210269701</v>
      </c>
      <c r="R45">
        <v>186.52924997081601</v>
      </c>
      <c r="T45">
        <v>205.85498371776899</v>
      </c>
    </row>
    <row r="46" spans="1:20" x14ac:dyDescent="0.25">
      <c r="A46">
        <v>27.6480104609211</v>
      </c>
      <c r="C46">
        <v>27.7137746201713</v>
      </c>
      <c r="E46">
        <v>21.225279211297799</v>
      </c>
      <c r="G46">
        <v>24.802586842255</v>
      </c>
      <c r="I46">
        <v>25.427584856596098</v>
      </c>
      <c r="L46">
        <v>262.10526027155402</v>
      </c>
      <c r="N46">
        <v>180.77270234332099</v>
      </c>
      <c r="P46">
        <v>180.37805990764099</v>
      </c>
      <c r="R46">
        <v>187.14602123657701</v>
      </c>
      <c r="T46">
        <v>205.871448748576</v>
      </c>
    </row>
    <row r="47" spans="1:20" x14ac:dyDescent="0.25">
      <c r="A47">
        <v>27.894721256631801</v>
      </c>
      <c r="C47">
        <v>27.861800788455501</v>
      </c>
      <c r="E47">
        <v>21.282844654519899</v>
      </c>
      <c r="G47">
        <v>24.868375937019898</v>
      </c>
      <c r="I47">
        <v>25.460479868918199</v>
      </c>
      <c r="L47">
        <v>263.60194771747899</v>
      </c>
      <c r="N47">
        <v>181.54573812109399</v>
      </c>
      <c r="P47">
        <v>181.249777718616</v>
      </c>
      <c r="R47">
        <v>197.285809286188</v>
      </c>
      <c r="T47">
        <v>206.36486481143501</v>
      </c>
    </row>
    <row r="48" spans="1:20" x14ac:dyDescent="0.25">
      <c r="A48">
        <v>27.894722280547999</v>
      </c>
      <c r="C48">
        <v>28.174299151882099</v>
      </c>
      <c r="E48">
        <v>21.5542256327183</v>
      </c>
      <c r="G48">
        <v>24.9177203212897</v>
      </c>
      <c r="I48">
        <v>25.509821496822202</v>
      </c>
      <c r="L48">
        <v>264.04604133195198</v>
      </c>
      <c r="N48">
        <v>181.924016072385</v>
      </c>
      <c r="P48">
        <v>182.10502810293099</v>
      </c>
      <c r="R48">
        <v>197.35160323758799</v>
      </c>
      <c r="T48">
        <v>207.203678882237</v>
      </c>
    </row>
    <row r="49" spans="1:20" x14ac:dyDescent="0.25">
      <c r="A49">
        <v>27.993404802156402</v>
      </c>
      <c r="C49">
        <v>28.174300349957299</v>
      </c>
      <c r="E49">
        <v>21.628238660486002</v>
      </c>
      <c r="G49">
        <v>24.999954909142701</v>
      </c>
      <c r="I49">
        <v>25.805873617432699</v>
      </c>
      <c r="L49">
        <v>264.83551511391403</v>
      </c>
      <c r="N49">
        <v>183.33849347380499</v>
      </c>
      <c r="P49">
        <v>182.69714025268101</v>
      </c>
      <c r="R49">
        <v>197.46672306852801</v>
      </c>
      <c r="T49">
        <v>208.48656203495699</v>
      </c>
    </row>
    <row r="50" spans="1:20" x14ac:dyDescent="0.25">
      <c r="A50">
        <v>28.009852529427199</v>
      </c>
      <c r="C50">
        <v>28.190748277187598</v>
      </c>
      <c r="E50">
        <v>21.694028173139099</v>
      </c>
      <c r="G50">
        <v>25.032849206164801</v>
      </c>
      <c r="I50">
        <v>25.855215604240801</v>
      </c>
      <c r="L50">
        <v>266.59539832839602</v>
      </c>
      <c r="N50">
        <v>183.387834060572</v>
      </c>
      <c r="P50">
        <v>183.55238989415599</v>
      </c>
      <c r="R50">
        <v>198.15752464718199</v>
      </c>
      <c r="T50">
        <v>209.80236290005601</v>
      </c>
    </row>
    <row r="51" spans="1:20" x14ac:dyDescent="0.25">
      <c r="A51">
        <v>28.1907749367729</v>
      </c>
      <c r="C51">
        <v>28.272983100699101</v>
      </c>
      <c r="E51">
        <v>21.7598173515897</v>
      </c>
      <c r="G51">
        <v>25.115086294727501</v>
      </c>
      <c r="I51">
        <v>25.986794499985201</v>
      </c>
      <c r="L51">
        <v>268.273021727951</v>
      </c>
      <c r="N51">
        <v>184.24309269070301</v>
      </c>
      <c r="P51">
        <v>185.37805529619399</v>
      </c>
      <c r="R51">
        <v>206.84170867070799</v>
      </c>
      <c r="T51">
        <v>210.06552586510301</v>
      </c>
    </row>
    <row r="52" spans="1:20" x14ac:dyDescent="0.25">
      <c r="A52">
        <v>28.240114386930099</v>
      </c>
      <c r="C52">
        <v>28.289431769996099</v>
      </c>
      <c r="E52">
        <v>21.842054117683201</v>
      </c>
      <c r="G52">
        <v>25.147980624395402</v>
      </c>
      <c r="I52">
        <v>26.019689003532601</v>
      </c>
      <c r="L52">
        <v>270.62497170693098</v>
      </c>
      <c r="N52">
        <v>188.618089626494</v>
      </c>
      <c r="P52">
        <v>185.75633986967</v>
      </c>
      <c r="R52">
        <v>206.92395139265699</v>
      </c>
      <c r="T52">
        <v>212.072094849298</v>
      </c>
    </row>
    <row r="53" spans="1:20" x14ac:dyDescent="0.25">
      <c r="A53">
        <v>28.256562404346099</v>
      </c>
      <c r="C53">
        <v>28.569037167210201</v>
      </c>
      <c r="E53">
        <v>21.8420541468357</v>
      </c>
      <c r="G53">
        <v>25.2137703443071</v>
      </c>
      <c r="I53">
        <v>26.052583577682899</v>
      </c>
      <c r="L53">
        <v>276.13486147323698</v>
      </c>
      <c r="N53">
        <v>189.48979913034799</v>
      </c>
      <c r="P53">
        <v>185.95371534930501</v>
      </c>
      <c r="R53">
        <v>206.973298287219</v>
      </c>
      <c r="T53">
        <v>212.746439218756</v>
      </c>
    </row>
    <row r="54" spans="1:20" x14ac:dyDescent="0.25">
      <c r="A54">
        <v>28.421037238154</v>
      </c>
      <c r="C54">
        <v>28.618377677080002</v>
      </c>
      <c r="E54">
        <v>21.8585015788133</v>
      </c>
      <c r="G54">
        <v>25.213772328879902</v>
      </c>
      <c r="I54">
        <v>26.0854783371317</v>
      </c>
      <c r="L54">
        <v>282.97697012215502</v>
      </c>
      <c r="N54">
        <v>190.80559265126499</v>
      </c>
      <c r="P54">
        <v>189.128048850379</v>
      </c>
      <c r="R54">
        <v>208.71670811032601</v>
      </c>
      <c r="T54">
        <v>213.53591602701201</v>
      </c>
    </row>
    <row r="55" spans="1:20" x14ac:dyDescent="0.25">
      <c r="A55">
        <v>28.552616592424599</v>
      </c>
      <c r="C55">
        <v>28.733509600973299</v>
      </c>
      <c r="E55">
        <v>21.907843652628099</v>
      </c>
      <c r="G55">
        <v>25.3864696110317</v>
      </c>
      <c r="I55">
        <v>26.085479048706901</v>
      </c>
      <c r="L55">
        <v>283.58553117615799</v>
      </c>
      <c r="N55">
        <v>193.82367413467901</v>
      </c>
      <c r="P55">
        <v>189.95041405487299</v>
      </c>
      <c r="R55">
        <v>212.729868532453</v>
      </c>
      <c r="T55">
        <v>213.78262074383599</v>
      </c>
    </row>
    <row r="56" spans="1:20" x14ac:dyDescent="0.25">
      <c r="A56">
        <v>28.717089018277399</v>
      </c>
      <c r="C56">
        <v>28.930876895972599</v>
      </c>
      <c r="E56">
        <v>21.990079880344101</v>
      </c>
      <c r="G56">
        <v>25.394691468384998</v>
      </c>
      <c r="I56">
        <v>26.1019257374459</v>
      </c>
      <c r="L56">
        <v>284.47369518021401</v>
      </c>
      <c r="N56">
        <v>194.25953179318</v>
      </c>
      <c r="P56">
        <v>191.85831609880401</v>
      </c>
      <c r="R56">
        <v>213.338410661632</v>
      </c>
      <c r="T56">
        <v>214.374718934002</v>
      </c>
    </row>
    <row r="57" spans="1:20" x14ac:dyDescent="0.25">
      <c r="A57">
        <v>28.7828789625555</v>
      </c>
      <c r="C57">
        <v>29.0460103029327</v>
      </c>
      <c r="E57">
        <v>21.990079907222</v>
      </c>
      <c r="G57">
        <v>25.5756114188152</v>
      </c>
      <c r="I57">
        <v>26.151267807869701</v>
      </c>
      <c r="L57">
        <v>284.90132395516099</v>
      </c>
      <c r="N57">
        <v>195.624669155687</v>
      </c>
      <c r="P57">
        <v>192.30238350607399</v>
      </c>
      <c r="R57">
        <v>217.21999275233901</v>
      </c>
      <c r="T57">
        <v>214.374728576704</v>
      </c>
    </row>
    <row r="58" spans="1:20" x14ac:dyDescent="0.25">
      <c r="A58">
        <v>28.865115761604098</v>
      </c>
      <c r="C58">
        <v>29.087127316599901</v>
      </c>
      <c r="E58">
        <v>22.00652747497</v>
      </c>
      <c r="G58">
        <v>25.624954302023099</v>
      </c>
      <c r="I58">
        <v>26.151267922639502</v>
      </c>
      <c r="L58">
        <v>287.28618711165899</v>
      </c>
      <c r="N58">
        <v>196.71017612065199</v>
      </c>
      <c r="P58">
        <v>192.94383750863801</v>
      </c>
      <c r="R58">
        <v>218.71670953726101</v>
      </c>
      <c r="T58">
        <v>214.440515967257</v>
      </c>
    </row>
    <row r="59" spans="1:20" x14ac:dyDescent="0.25">
      <c r="A59">
        <v>28.881561308733598</v>
      </c>
      <c r="C59">
        <v>29.490086908815801</v>
      </c>
      <c r="E59">
        <v>22.1052112591804</v>
      </c>
      <c r="G59">
        <v>25.690743071930498</v>
      </c>
      <c r="I59">
        <v>26.1677153364259</v>
      </c>
      <c r="L59">
        <v>289.58881465601598</v>
      </c>
      <c r="N59">
        <v>198.09176186395999</v>
      </c>
      <c r="P59">
        <v>193.864889469236</v>
      </c>
      <c r="R59">
        <v>218.78249417823599</v>
      </c>
      <c r="T59">
        <v>215.46025020728101</v>
      </c>
    </row>
    <row r="60" spans="1:20" x14ac:dyDescent="0.25">
      <c r="A60">
        <v>28.9144560630134</v>
      </c>
      <c r="C60">
        <v>29.638112688735202</v>
      </c>
      <c r="E60">
        <v>22.138106005074299</v>
      </c>
      <c r="G60">
        <v>25.690745352412002</v>
      </c>
      <c r="I60">
        <v>26.233504696773998</v>
      </c>
      <c r="L60">
        <v>290.03289911080702</v>
      </c>
      <c r="N60">
        <v>199.48978420299099</v>
      </c>
      <c r="P60">
        <v>194.160942827599</v>
      </c>
      <c r="R60">
        <v>232.976554102427</v>
      </c>
      <c r="T60">
        <v>215.80563819221101</v>
      </c>
    </row>
    <row r="61" spans="1:20" x14ac:dyDescent="0.25">
      <c r="A61">
        <v>29.029589987592999</v>
      </c>
      <c r="C61">
        <v>29.917718504095799</v>
      </c>
      <c r="E61">
        <v>22.351921364854</v>
      </c>
      <c r="G61">
        <v>25.723640095352302</v>
      </c>
      <c r="I61">
        <v>26.233504731976002</v>
      </c>
      <c r="L61">
        <v>290.21380599021097</v>
      </c>
      <c r="N61">
        <v>202.121356598278</v>
      </c>
      <c r="P61">
        <v>194.851733362928</v>
      </c>
      <c r="R61">
        <v>234.55549287069101</v>
      </c>
      <c r="T61">
        <v>216.15104607445599</v>
      </c>
    </row>
    <row r="62" spans="1:20" x14ac:dyDescent="0.25">
      <c r="A62">
        <v>29.144721045383001</v>
      </c>
      <c r="C62">
        <v>29.983506959082099</v>
      </c>
      <c r="E62">
        <v>22.368368535956101</v>
      </c>
      <c r="G62">
        <v>25.789427285555998</v>
      </c>
      <c r="I62">
        <v>26.315741231503399</v>
      </c>
      <c r="L62">
        <v>290.75658690977599</v>
      </c>
      <c r="N62">
        <v>204.12793845889601</v>
      </c>
      <c r="P62">
        <v>194.93396894507401</v>
      </c>
      <c r="R62">
        <v>237.26929365356901</v>
      </c>
      <c r="T62">
        <v>217.48327760003801</v>
      </c>
    </row>
    <row r="63" spans="1:20" x14ac:dyDescent="0.25">
      <c r="A63">
        <v>29.177614323281201</v>
      </c>
      <c r="C63">
        <v>30.049297436818598</v>
      </c>
      <c r="E63">
        <v>22.384815869923202</v>
      </c>
      <c r="G63">
        <v>25.805874655592401</v>
      </c>
      <c r="I63">
        <v>26.332188778057301</v>
      </c>
      <c r="L63">
        <v>293.30592691054898</v>
      </c>
      <c r="N63">
        <v>204.20195008241001</v>
      </c>
      <c r="P63">
        <v>194.96685628484599</v>
      </c>
      <c r="R63">
        <v>239.70351992018701</v>
      </c>
      <c r="T63">
        <v>218.56880841075801</v>
      </c>
    </row>
    <row r="64" spans="1:20" x14ac:dyDescent="0.25">
      <c r="A64">
        <v>29.2105087319189</v>
      </c>
      <c r="C64">
        <v>30.4111377514776</v>
      </c>
      <c r="E64">
        <v>22.4670525036139</v>
      </c>
      <c r="G64">
        <v>25.838769707633698</v>
      </c>
      <c r="I64">
        <v>26.480214612386799</v>
      </c>
      <c r="L64">
        <v>297.43420240096998</v>
      </c>
      <c r="N64">
        <v>204.687153183227</v>
      </c>
      <c r="P64">
        <v>196.08528253083401</v>
      </c>
      <c r="R64">
        <v>240.54233414640899</v>
      </c>
      <c r="T64">
        <v>218.76615939841699</v>
      </c>
    </row>
    <row r="65" spans="1:20" x14ac:dyDescent="0.25">
      <c r="A65">
        <v>29.358536492664399</v>
      </c>
      <c r="C65">
        <v>30.4275861485017</v>
      </c>
      <c r="E65">
        <v>22.6068551426164</v>
      </c>
      <c r="G65">
        <v>26.019692006064499</v>
      </c>
      <c r="I65">
        <v>26.611793260316201</v>
      </c>
      <c r="L65">
        <v>298.84045598755102</v>
      </c>
      <c r="N65">
        <v>205.53418713035501</v>
      </c>
      <c r="P65">
        <v>196.80895135850699</v>
      </c>
      <c r="R65">
        <v>241.75943243795999</v>
      </c>
      <c r="T65">
        <v>219.68722489000999</v>
      </c>
    </row>
    <row r="66" spans="1:20" x14ac:dyDescent="0.25">
      <c r="A66">
        <v>29.3749848269122</v>
      </c>
      <c r="C66">
        <v>30.592059485016001</v>
      </c>
      <c r="E66">
        <v>22.631526136895999</v>
      </c>
      <c r="G66">
        <v>26.036137315598602</v>
      </c>
      <c r="I66">
        <v>26.628240759543001</v>
      </c>
      <c r="L66">
        <v>308.692432875311</v>
      </c>
      <c r="N66">
        <v>206.28253439877301</v>
      </c>
      <c r="P66">
        <v>197.03921825384199</v>
      </c>
      <c r="R66">
        <v>242.08838894755701</v>
      </c>
      <c r="T66">
        <v>219.761234726949</v>
      </c>
    </row>
    <row r="67" spans="1:20" x14ac:dyDescent="0.25">
      <c r="A67">
        <v>29.407876681377498</v>
      </c>
      <c r="C67">
        <v>30.6578491036076</v>
      </c>
      <c r="E67">
        <v>22.6479735499504</v>
      </c>
      <c r="G67">
        <v>26.184163535646601</v>
      </c>
      <c r="I67">
        <v>26.6446878014041</v>
      </c>
      <c r="L67">
        <v>315.37829967660099</v>
      </c>
      <c r="N67">
        <v>206.529246210195</v>
      </c>
      <c r="P67">
        <v>197.30237936446801</v>
      </c>
      <c r="R67">
        <v>247.631139666693</v>
      </c>
      <c r="T67">
        <v>220.016173526616</v>
      </c>
    </row>
    <row r="68" spans="1:20" x14ac:dyDescent="0.25">
      <c r="A68">
        <v>29.407878365858299</v>
      </c>
      <c r="C68">
        <v>30.723638382968002</v>
      </c>
      <c r="E68">
        <v>22.664420369988001</v>
      </c>
      <c r="G68">
        <v>26.200611096878699</v>
      </c>
      <c r="I68">
        <v>26.6611353158568</v>
      </c>
      <c r="L68">
        <v>316.924364317531</v>
      </c>
      <c r="M68">
        <f>(AVERAGE(L68:L90))</f>
        <v>461.98359341431825</v>
      </c>
      <c r="N68">
        <v>209.32529245187499</v>
      </c>
      <c r="P68">
        <v>197.31883456119601</v>
      </c>
      <c r="R68">
        <v>248.88113649959499</v>
      </c>
      <c r="T68">
        <v>221.15103621967</v>
      </c>
    </row>
    <row r="69" spans="1:20" x14ac:dyDescent="0.25">
      <c r="A69">
        <v>29.555904283162398</v>
      </c>
      <c r="C69">
        <v>30.756534742782499</v>
      </c>
      <c r="E69">
        <v>22.664420514695902</v>
      </c>
      <c r="G69">
        <v>26.200612955195499</v>
      </c>
      <c r="I69">
        <v>26.7598196319674</v>
      </c>
      <c r="L69">
        <v>321.39803129686101</v>
      </c>
      <c r="M69">
        <f>(QUARTILE(L68:L90,2))</f>
        <v>392.51652548249899</v>
      </c>
      <c r="N69">
        <v>210.131230545882</v>
      </c>
      <c r="P69">
        <v>197.40107283001001</v>
      </c>
      <c r="R69">
        <v>250.838359048266</v>
      </c>
      <c r="T69">
        <v>221.340186350897</v>
      </c>
    </row>
    <row r="70" spans="1:20" x14ac:dyDescent="0.25">
      <c r="A70">
        <v>29.605246731976401</v>
      </c>
      <c r="C70">
        <v>30.953901166839501</v>
      </c>
      <c r="E70">
        <v>22.697315159698402</v>
      </c>
      <c r="G70">
        <v>26.200612978713298</v>
      </c>
      <c r="I70">
        <v>26.776267535219201</v>
      </c>
      <c r="L70">
        <v>336.134881839157</v>
      </c>
      <c r="N70">
        <v>211.39767077356299</v>
      </c>
      <c r="P70">
        <v>198.108312617742</v>
      </c>
      <c r="R70">
        <v>265.77255763692301</v>
      </c>
      <c r="T70">
        <v>223.25629644165801</v>
      </c>
    </row>
    <row r="71" spans="1:20" x14ac:dyDescent="0.25">
      <c r="A71">
        <v>29.720379000422799</v>
      </c>
      <c r="C71">
        <v>31.447320977839102</v>
      </c>
      <c r="E71">
        <v>22.763104464864</v>
      </c>
      <c r="G71">
        <v>26.233505389217498</v>
      </c>
      <c r="I71">
        <v>26.809161166094</v>
      </c>
      <c r="L71">
        <v>342.77964212844199</v>
      </c>
      <c r="N71">
        <v>211.49634716959699</v>
      </c>
      <c r="P71">
        <v>198.33855608323299</v>
      </c>
      <c r="R71">
        <v>266.98966842705198</v>
      </c>
      <c r="T71">
        <v>225.32867456922901</v>
      </c>
    </row>
    <row r="72" spans="1:20" x14ac:dyDescent="0.25">
      <c r="A72">
        <v>29.7697198173923</v>
      </c>
      <c r="C72">
        <v>31.874953835382701</v>
      </c>
      <c r="E72">
        <v>22.812446560618401</v>
      </c>
      <c r="G72">
        <v>26.266402542545599</v>
      </c>
      <c r="I72">
        <v>26.842055987154701</v>
      </c>
      <c r="L72">
        <v>348.91449126687502</v>
      </c>
      <c r="N72">
        <v>211.56213152171799</v>
      </c>
      <c r="P72">
        <v>198.535928499905</v>
      </c>
      <c r="R72">
        <v>268.37123137173398</v>
      </c>
      <c r="T72">
        <v>225.468465027196</v>
      </c>
    </row>
    <row r="73" spans="1:20" x14ac:dyDescent="0.25">
      <c r="A73">
        <v>30.024655544656099</v>
      </c>
      <c r="C73">
        <v>31.990084342035399</v>
      </c>
      <c r="E73">
        <v>22.8453412854969</v>
      </c>
      <c r="G73">
        <v>26.348636954303899</v>
      </c>
      <c r="I73">
        <v>26.858503307127201</v>
      </c>
      <c r="L73">
        <v>351.87504582251597</v>
      </c>
      <c r="N73">
        <v>212.28581596186501</v>
      </c>
      <c r="P73">
        <v>199.21027952446099</v>
      </c>
      <c r="R73">
        <v>270.65742452471397</v>
      </c>
      <c r="T73">
        <v>226.36484844602501</v>
      </c>
    </row>
    <row r="74" spans="1:20" x14ac:dyDescent="0.25">
      <c r="A74">
        <v>30.049325934467799</v>
      </c>
      <c r="C74">
        <v>32.138109317903698</v>
      </c>
      <c r="E74">
        <v>23.0098144432338</v>
      </c>
      <c r="G74">
        <v>26.365086261043999</v>
      </c>
      <c r="I74">
        <v>26.891398157062099</v>
      </c>
      <c r="L74">
        <v>360.77306013465602</v>
      </c>
      <c r="N74">
        <v>214.144368633293</v>
      </c>
      <c r="P74">
        <v>199.24316321295899</v>
      </c>
      <c r="R74">
        <v>272.77914052409102</v>
      </c>
      <c r="T74">
        <v>226.67735382790201</v>
      </c>
    </row>
    <row r="75" spans="1:20" x14ac:dyDescent="0.25">
      <c r="A75">
        <v>30.098665900275101</v>
      </c>
      <c r="C75">
        <v>32.442385364995097</v>
      </c>
      <c r="E75">
        <v>23.0098145165015</v>
      </c>
      <c r="G75">
        <v>26.430873522231799</v>
      </c>
      <c r="I75">
        <v>26.940740056225302</v>
      </c>
      <c r="L75">
        <v>362.61516746651</v>
      </c>
      <c r="N75">
        <v>214.73647729050799</v>
      </c>
      <c r="P75">
        <v>199.25962445815401</v>
      </c>
      <c r="R75">
        <v>274.32517087875101</v>
      </c>
      <c r="T75">
        <v>230.13128546361199</v>
      </c>
    </row>
    <row r="76" spans="1:20" x14ac:dyDescent="0.25">
      <c r="A76">
        <v>30.148007971966301</v>
      </c>
      <c r="C76">
        <v>32.598635623365098</v>
      </c>
      <c r="E76">
        <v>23.0427092354028</v>
      </c>
      <c r="G76">
        <v>26.447321266806899</v>
      </c>
      <c r="I76">
        <v>26.940740761116199</v>
      </c>
      <c r="L76">
        <v>366.67768958937302</v>
      </c>
      <c r="N76">
        <v>214.818713218125</v>
      </c>
      <c r="P76">
        <v>199.522781975784</v>
      </c>
      <c r="R76">
        <v>284.55541475766</v>
      </c>
      <c r="T76">
        <v>230.789187191775</v>
      </c>
    </row>
    <row r="77" spans="1:20" x14ac:dyDescent="0.25">
      <c r="A77">
        <v>30.230245537602698</v>
      </c>
      <c r="C77">
        <v>32.615081968294703</v>
      </c>
      <c r="E77">
        <v>23.0920510087828</v>
      </c>
      <c r="G77">
        <v>26.463770505701699</v>
      </c>
      <c r="I77">
        <v>26.957187331647201</v>
      </c>
      <c r="L77">
        <v>380.77311600018902</v>
      </c>
      <c r="N77">
        <v>216.98975931096899</v>
      </c>
      <c r="P77">
        <v>199.736581245156</v>
      </c>
      <c r="R77">
        <v>285.015946219927</v>
      </c>
      <c r="T77">
        <v>231.67734437383399</v>
      </c>
    </row>
    <row r="78" spans="1:20" x14ac:dyDescent="0.25">
      <c r="A78">
        <v>30.427614321003801</v>
      </c>
      <c r="C78">
        <v>32.615083389991597</v>
      </c>
      <c r="E78">
        <v>23.092051418974101</v>
      </c>
      <c r="G78">
        <v>26.463770559562501</v>
      </c>
      <c r="I78">
        <v>26.990081997045401</v>
      </c>
      <c r="L78">
        <v>388.65138933829098</v>
      </c>
      <c r="N78">
        <v>217.006214496783</v>
      </c>
      <c r="P78">
        <v>200.36158401801299</v>
      </c>
      <c r="R78">
        <v>287.48304646376602</v>
      </c>
      <c r="T78">
        <v>232.30234300407801</v>
      </c>
    </row>
    <row r="79" spans="1:20" x14ac:dyDescent="0.25">
      <c r="A79">
        <v>30.444062395762799</v>
      </c>
      <c r="C79">
        <v>32.845347042363201</v>
      </c>
      <c r="E79">
        <v>23.141393170280899</v>
      </c>
      <c r="G79">
        <v>26.546005232529499</v>
      </c>
      <c r="I79">
        <v>27.022976732674501</v>
      </c>
      <c r="L79">
        <v>392.51652548249899</v>
      </c>
      <c r="M79">
        <f>(AVERAGE(L79:L90))</f>
        <v>562.34214744407655</v>
      </c>
      <c r="N79">
        <v>217.37627243115699</v>
      </c>
      <c r="P79">
        <v>200.77277977916401</v>
      </c>
      <c r="R79">
        <v>291.65245574948898</v>
      </c>
      <c r="T79">
        <v>233.19050626849</v>
      </c>
    </row>
    <row r="80" spans="1:20" x14ac:dyDescent="0.25">
      <c r="A80">
        <v>30.493404673617299</v>
      </c>
      <c r="C80">
        <v>33.108502762842903</v>
      </c>
      <c r="E80">
        <v>23.240077018533299</v>
      </c>
      <c r="G80">
        <v>26.628241440046502</v>
      </c>
      <c r="I80">
        <v>27.055871520442199</v>
      </c>
      <c r="L80">
        <v>400.67444467890402</v>
      </c>
      <c r="N80">
        <v>218.23975885264699</v>
      </c>
      <c r="P80">
        <v>201.48001224359399</v>
      </c>
      <c r="R80">
        <v>297.51591812957997</v>
      </c>
      <c r="T80">
        <v>233.97996734678199</v>
      </c>
    </row>
    <row r="81" spans="1:20" x14ac:dyDescent="0.25">
      <c r="A81">
        <v>30.855247060222801</v>
      </c>
      <c r="C81">
        <v>33.141396965854902</v>
      </c>
      <c r="E81">
        <v>23.272971937359401</v>
      </c>
      <c r="G81">
        <v>26.6446885352916</v>
      </c>
      <c r="I81">
        <v>27.138108872431602</v>
      </c>
      <c r="L81">
        <v>420.04943453002801</v>
      </c>
      <c r="N81">
        <v>220.822000822853</v>
      </c>
      <c r="P81">
        <v>204.92573667486101</v>
      </c>
      <c r="R81">
        <v>299.65410684716699</v>
      </c>
      <c r="T81">
        <v>235.93721458796099</v>
      </c>
    </row>
    <row r="82" spans="1:20" x14ac:dyDescent="0.25">
      <c r="A82">
        <v>30.9045865456524</v>
      </c>
      <c r="C82">
        <v>33.1578457611568</v>
      </c>
      <c r="E82">
        <v>23.355208308900298</v>
      </c>
      <c r="G82">
        <v>26.661138587211401</v>
      </c>
      <c r="I82">
        <v>27.1710027965037</v>
      </c>
      <c r="L82">
        <v>433.24023911050398</v>
      </c>
      <c r="N82">
        <v>221.31541414869699</v>
      </c>
      <c r="P82">
        <v>205.34514517059301</v>
      </c>
      <c r="R82">
        <v>300.542257851415</v>
      </c>
      <c r="T82">
        <v>236.167479759636</v>
      </c>
    </row>
    <row r="83" spans="1:20" x14ac:dyDescent="0.25">
      <c r="A83">
        <v>31.069060275484802</v>
      </c>
      <c r="C83">
        <v>33.223636015165297</v>
      </c>
      <c r="E83">
        <v>23.404550598314501</v>
      </c>
      <c r="G83">
        <v>26.677583055503501</v>
      </c>
      <c r="I83">
        <v>27.1874499970945</v>
      </c>
      <c r="L83">
        <v>434.98365932127803</v>
      </c>
      <c r="N83">
        <v>224.062122883163</v>
      </c>
      <c r="P83">
        <v>206.47178975321501</v>
      </c>
      <c r="R83">
        <v>303.48632429644999</v>
      </c>
      <c r="T83">
        <v>237.302349157452</v>
      </c>
    </row>
    <row r="84" spans="1:20" x14ac:dyDescent="0.25">
      <c r="A84">
        <v>31.217087805766099</v>
      </c>
      <c r="C84">
        <v>33.2400825075147</v>
      </c>
      <c r="E84">
        <v>23.503234632084101</v>
      </c>
      <c r="G84">
        <v>26.7104801761147</v>
      </c>
      <c r="I84">
        <v>27.1956738813433</v>
      </c>
      <c r="L84">
        <v>457.18763503288199</v>
      </c>
      <c r="N84">
        <v>224.341721958156</v>
      </c>
      <c r="P84">
        <v>207.30238077323301</v>
      </c>
      <c r="R84">
        <v>304.01265781753102</v>
      </c>
      <c r="T84">
        <v>237.72997510677899</v>
      </c>
    </row>
    <row r="85" spans="1:20" x14ac:dyDescent="0.25">
      <c r="A85">
        <v>31.4473502202666</v>
      </c>
      <c r="C85">
        <v>33.363437669394401</v>
      </c>
      <c r="E85">
        <v>23.618365867190199</v>
      </c>
      <c r="G85">
        <v>26.743372958781599</v>
      </c>
      <c r="I85">
        <v>27.3025816026196</v>
      </c>
      <c r="L85">
        <v>462.74685042096399</v>
      </c>
      <c r="N85">
        <v>226.18383011458701</v>
      </c>
      <c r="P85">
        <v>207.31881339725601</v>
      </c>
      <c r="R85">
        <v>305.42711420613</v>
      </c>
      <c r="T85">
        <v>237.84510640325101</v>
      </c>
    </row>
    <row r="86" spans="1:20" x14ac:dyDescent="0.25">
      <c r="A86">
        <v>31.694060565604101</v>
      </c>
      <c r="C86">
        <v>33.388108304275001</v>
      </c>
      <c r="E86">
        <v>23.6183659217327</v>
      </c>
      <c r="G86">
        <v>26.8420593026399</v>
      </c>
      <c r="I86">
        <v>27.335476985442899</v>
      </c>
      <c r="L86">
        <v>497.993639614149</v>
      </c>
      <c r="N86">
        <v>226.43053297032799</v>
      </c>
      <c r="P86">
        <v>207.96027656301601</v>
      </c>
      <c r="R86">
        <v>308.40407906031601</v>
      </c>
      <c r="T86">
        <v>239.029318779969</v>
      </c>
    </row>
    <row r="87" spans="1:20" x14ac:dyDescent="0.25">
      <c r="A87">
        <v>31.776296610349601</v>
      </c>
      <c r="C87">
        <v>33.4210027140983</v>
      </c>
      <c r="E87">
        <v>23.651260266942</v>
      </c>
      <c r="G87">
        <v>26.907848264737101</v>
      </c>
      <c r="I87">
        <v>27.351923785966601</v>
      </c>
      <c r="L87">
        <v>510.46900362372799</v>
      </c>
      <c r="N87">
        <v>228.025927787249</v>
      </c>
      <c r="P87">
        <v>208.86487129536101</v>
      </c>
      <c r="R87">
        <v>311.512616615718</v>
      </c>
      <c r="T87">
        <v>239.24311555413999</v>
      </c>
    </row>
    <row r="88" spans="1:20" x14ac:dyDescent="0.25">
      <c r="A88">
        <v>31.842086020237499</v>
      </c>
      <c r="C88">
        <v>33.4703461816082</v>
      </c>
      <c r="E88">
        <v>23.684154932589099</v>
      </c>
      <c r="G88">
        <v>26.924294160480098</v>
      </c>
      <c r="I88">
        <v>27.4835024176163</v>
      </c>
      <c r="L88">
        <v>744.85268927427296</v>
      </c>
      <c r="N88">
        <v>228.19040636044201</v>
      </c>
      <c r="P88">
        <v>209.04579433691299</v>
      </c>
      <c r="R88">
        <v>313.38762634412899</v>
      </c>
      <c r="T88">
        <v>239.325371025577</v>
      </c>
    </row>
    <row r="89" spans="1:20" x14ac:dyDescent="0.25">
      <c r="A89">
        <v>31.8749816670149</v>
      </c>
      <c r="C89">
        <v>33.503239156365296</v>
      </c>
      <c r="E89">
        <v>23.7006022605912</v>
      </c>
      <c r="G89">
        <v>26.973637682596099</v>
      </c>
      <c r="I89">
        <v>27.483502499413799</v>
      </c>
      <c r="L89">
        <v>832.97817612022902</v>
      </c>
      <c r="N89">
        <v>228.568699830486</v>
      </c>
      <c r="P89">
        <v>209.128027410085</v>
      </c>
      <c r="R89">
        <v>313.74949084272998</v>
      </c>
      <c r="T89">
        <v>240.24640152688599</v>
      </c>
    </row>
    <row r="90" spans="1:20" x14ac:dyDescent="0.25">
      <c r="A90">
        <v>32.269718021971798</v>
      </c>
      <c r="C90">
        <v>33.7828436531411</v>
      </c>
      <c r="E90">
        <v>23.832180896896698</v>
      </c>
      <c r="G90">
        <v>26.973637778357901</v>
      </c>
      <c r="I90">
        <v>27.516397483310801</v>
      </c>
      <c r="L90">
        <v>1160.41347211948</v>
      </c>
      <c r="N90">
        <v>229.407506564839</v>
      </c>
      <c r="P90">
        <v>209.58856082093399</v>
      </c>
      <c r="R90">
        <v>315.969883045421</v>
      </c>
      <c r="T90">
        <v>240.54247959137899</v>
      </c>
    </row>
    <row r="91" spans="1:20" x14ac:dyDescent="0.25">
      <c r="A91">
        <v>32.286167483603101</v>
      </c>
      <c r="C91">
        <v>33.865080614763102</v>
      </c>
      <c r="E91">
        <v>23.832180936899299</v>
      </c>
      <c r="G91">
        <v>27.022977348195599</v>
      </c>
      <c r="I91">
        <v>27.631528104724602</v>
      </c>
      <c r="N91">
        <v>229.555530991908</v>
      </c>
      <c r="P91">
        <v>210.049086136131</v>
      </c>
      <c r="R91">
        <v>316.56198972662202</v>
      </c>
      <c r="T91">
        <v>240.66580893714999</v>
      </c>
    </row>
    <row r="92" spans="1:20" x14ac:dyDescent="0.25">
      <c r="A92">
        <v>32.483535411264697</v>
      </c>
      <c r="C92">
        <v>33.881527849097097</v>
      </c>
      <c r="E92">
        <v>23.865075500250299</v>
      </c>
      <c r="G92">
        <v>27.039427514927802</v>
      </c>
      <c r="I92">
        <v>27.647976009296801</v>
      </c>
      <c r="N92">
        <v>229.68710942221099</v>
      </c>
      <c r="P92">
        <v>210.180670423424</v>
      </c>
      <c r="R92">
        <v>317.91065013891</v>
      </c>
      <c r="T92">
        <v>243.009569960665</v>
      </c>
    </row>
    <row r="93" spans="1:20" x14ac:dyDescent="0.25">
      <c r="A93">
        <v>32.549324836426898</v>
      </c>
      <c r="C93">
        <v>33.963764331518497</v>
      </c>
      <c r="E93">
        <v>23.947312096430799</v>
      </c>
      <c r="G93">
        <v>27.055872281887599</v>
      </c>
      <c r="I93">
        <v>27.664423074463699</v>
      </c>
      <c r="N93">
        <v>230.937110718236</v>
      </c>
      <c r="P93">
        <v>210.723428442298</v>
      </c>
      <c r="R93">
        <v>319.95013061973702</v>
      </c>
      <c r="T93">
        <v>243.190500751287</v>
      </c>
    </row>
    <row r="94" spans="1:20" x14ac:dyDescent="0.25">
      <c r="A94">
        <v>32.763138143876603</v>
      </c>
      <c r="C94">
        <v>34.391396622924802</v>
      </c>
      <c r="E94">
        <v>23.9802070694363</v>
      </c>
      <c r="G94">
        <v>27.105214749830701</v>
      </c>
      <c r="I94">
        <v>27.680870280826401</v>
      </c>
      <c r="N94">
        <v>231.512758443454</v>
      </c>
      <c r="P94">
        <v>210.789214833242</v>
      </c>
      <c r="R94">
        <v>320.60800948694799</v>
      </c>
      <c r="T94">
        <v>243.634579702971</v>
      </c>
    </row>
    <row r="95" spans="1:20" x14ac:dyDescent="0.25">
      <c r="A95">
        <v>32.779587821443997</v>
      </c>
      <c r="C95">
        <v>34.4571873148194</v>
      </c>
      <c r="E95">
        <v>23.996654522221199</v>
      </c>
      <c r="G95">
        <v>27.2367934568713</v>
      </c>
      <c r="I95">
        <v>27.680871243814899</v>
      </c>
      <c r="N95">
        <v>231.743029298811</v>
      </c>
      <c r="P95">
        <v>211.003024235499</v>
      </c>
      <c r="R95">
        <v>324.16065480448299</v>
      </c>
      <c r="T95">
        <v>243.799043477358</v>
      </c>
    </row>
    <row r="96" spans="1:20" x14ac:dyDescent="0.25">
      <c r="A96">
        <v>32.828930324401</v>
      </c>
      <c r="C96">
        <v>34.671002497626198</v>
      </c>
      <c r="E96">
        <v>24.638100345011399</v>
      </c>
      <c r="G96">
        <v>27.253240756533199</v>
      </c>
      <c r="I96">
        <v>27.7466596751573</v>
      </c>
      <c r="N96">
        <v>232.104874854608</v>
      </c>
      <c r="P96">
        <v>211.26619670872699</v>
      </c>
      <c r="R96">
        <v>330.80537446320602</v>
      </c>
      <c r="T96">
        <v>244.012861807945</v>
      </c>
    </row>
    <row r="97" spans="1:20" x14ac:dyDescent="0.25">
      <c r="A97">
        <v>32.845377108504898</v>
      </c>
      <c r="C97">
        <v>34.983499933304799</v>
      </c>
      <c r="E97">
        <v>24.851915548584401</v>
      </c>
      <c r="G97">
        <v>27.2696876691863</v>
      </c>
      <c r="I97">
        <v>27.763107439377698</v>
      </c>
      <c r="N97">
        <v>232.86143947106501</v>
      </c>
      <c r="P97">
        <v>211.49645465242099</v>
      </c>
      <c r="R97">
        <v>335.44354570530101</v>
      </c>
      <c r="T97">
        <v>247.384574595814</v>
      </c>
    </row>
    <row r="98" spans="1:20" x14ac:dyDescent="0.25">
      <c r="A98">
        <v>33.059192969664998</v>
      </c>
      <c r="C98">
        <v>34.999947466072598</v>
      </c>
      <c r="E98">
        <v>24.868362823835898</v>
      </c>
      <c r="G98">
        <v>27.3354770432436</v>
      </c>
      <c r="I98">
        <v>27.812449045908402</v>
      </c>
      <c r="N98">
        <v>233.55224368283299</v>
      </c>
      <c r="P98">
        <v>211.578691501289</v>
      </c>
      <c r="R98">
        <v>342.02249114647299</v>
      </c>
      <c r="T98">
        <v>247.54904585085799</v>
      </c>
    </row>
    <row r="99" spans="1:20" x14ac:dyDescent="0.25">
      <c r="A99">
        <v>33.141428328848399</v>
      </c>
      <c r="C99">
        <v>35.0328428945962</v>
      </c>
      <c r="E99">
        <v>24.934151999720001</v>
      </c>
      <c r="G99">
        <v>27.351924919819499</v>
      </c>
      <c r="I99">
        <v>27.861791314594299</v>
      </c>
      <c r="N99">
        <v>238.50289489920601</v>
      </c>
      <c r="P99">
        <v>212.187245027101</v>
      </c>
      <c r="R99">
        <v>346.59484209331799</v>
      </c>
      <c r="T99">
        <v>248.141153961952</v>
      </c>
    </row>
    <row r="100" spans="1:20" x14ac:dyDescent="0.25">
      <c r="A100">
        <v>33.207218102799501</v>
      </c>
      <c r="C100">
        <v>35.312448824802999</v>
      </c>
      <c r="E100">
        <v>24.983494220548302</v>
      </c>
      <c r="G100">
        <v>27.549294513911899</v>
      </c>
      <c r="I100">
        <v>27.894685943846799</v>
      </c>
      <c r="N100">
        <v>244.01275360199301</v>
      </c>
      <c r="P100">
        <v>213.10830063255901</v>
      </c>
      <c r="R100">
        <v>347.75437142008201</v>
      </c>
      <c r="T100">
        <v>248.79902948726601</v>
      </c>
    </row>
    <row r="101" spans="1:20" x14ac:dyDescent="0.25">
      <c r="A101">
        <v>33.371692803696497</v>
      </c>
      <c r="C101">
        <v>35.427579294380301</v>
      </c>
      <c r="E101">
        <v>25.0163888989958</v>
      </c>
      <c r="G101">
        <v>27.582189625572099</v>
      </c>
      <c r="I101">
        <v>27.944027656033199</v>
      </c>
      <c r="N101">
        <v>245.82195799078801</v>
      </c>
      <c r="P101">
        <v>213.700401855981</v>
      </c>
      <c r="R101">
        <v>349.67047944599</v>
      </c>
      <c r="T101">
        <v>248.88128251283999</v>
      </c>
    </row>
    <row r="102" spans="1:20" x14ac:dyDescent="0.25">
      <c r="A102">
        <v>33.453930431961702</v>
      </c>
      <c r="C102">
        <v>35.641395764752303</v>
      </c>
      <c r="E102">
        <v>25.098625342644802</v>
      </c>
      <c r="G102">
        <v>27.615081847596699</v>
      </c>
      <c r="I102">
        <v>27.9440286605981</v>
      </c>
      <c r="N102">
        <v>248.502903545538</v>
      </c>
      <c r="P102">
        <v>213.73329978607501</v>
      </c>
      <c r="R102">
        <v>351.709959431718</v>
      </c>
      <c r="T102">
        <v>249.062201526839</v>
      </c>
    </row>
    <row r="103" spans="1:20" x14ac:dyDescent="0.25">
      <c r="A103">
        <v>33.552613719024102</v>
      </c>
      <c r="C103">
        <v>35.723630491290002</v>
      </c>
      <c r="E103">
        <v>25.098625736313799</v>
      </c>
      <c r="G103">
        <v>27.615084127487101</v>
      </c>
      <c r="I103">
        <v>27.976923312878501</v>
      </c>
      <c r="N103">
        <v>251.33182551133299</v>
      </c>
      <c r="P103">
        <v>214.276060272412</v>
      </c>
      <c r="R103">
        <v>356.89088662944698</v>
      </c>
      <c r="T103">
        <v>249.63785364503801</v>
      </c>
    </row>
    <row r="104" spans="1:20" x14ac:dyDescent="0.25">
      <c r="A104">
        <v>33.996692138715197</v>
      </c>
      <c r="C104">
        <v>35.9538933035425</v>
      </c>
      <c r="E104">
        <v>25.131520079887199</v>
      </c>
      <c r="G104">
        <v>27.6315291805569</v>
      </c>
      <c r="I104">
        <v>28.0262643558004</v>
      </c>
      <c r="N104">
        <v>251.874576281283</v>
      </c>
      <c r="P104">
        <v>214.27606317364999</v>
      </c>
      <c r="R104">
        <v>358.05865940418897</v>
      </c>
      <c r="S104">
        <f>(AVERAGE(R104:R138))</f>
        <v>441.39435611801161</v>
      </c>
      <c r="T104">
        <v>249.818777580334</v>
      </c>
    </row>
    <row r="105" spans="1:20" x14ac:dyDescent="0.25">
      <c r="A105">
        <v>34.284521107731997</v>
      </c>
      <c r="C105">
        <v>36.085473102764603</v>
      </c>
      <c r="E105">
        <v>25.180862084186199</v>
      </c>
      <c r="G105">
        <v>27.6315292905368</v>
      </c>
      <c r="I105">
        <v>28.042712100726899</v>
      </c>
      <c r="N105">
        <v>255.657487482503</v>
      </c>
      <c r="P105">
        <v>214.703682053455</v>
      </c>
      <c r="R105">
        <v>358.07509120357599</v>
      </c>
      <c r="S105">
        <f>(QUARTILE(R104:R138,2))</f>
        <v>425.14737050983001</v>
      </c>
      <c r="T105">
        <v>250.16417489920099</v>
      </c>
    </row>
    <row r="106" spans="1:20" x14ac:dyDescent="0.25">
      <c r="A106">
        <v>34.374982335545198</v>
      </c>
      <c r="C106">
        <v>36.496657694118802</v>
      </c>
      <c r="E106">
        <v>25.246651316230899</v>
      </c>
      <c r="G106">
        <v>27.631529333968601</v>
      </c>
      <c r="I106">
        <v>28.215408740273801</v>
      </c>
      <c r="N106">
        <v>256.11799016034598</v>
      </c>
      <c r="P106">
        <v>217.121454041498</v>
      </c>
      <c r="R106">
        <v>362.25269913879401</v>
      </c>
      <c r="T106">
        <v>250.262841293809</v>
      </c>
    </row>
    <row r="107" spans="1:20" x14ac:dyDescent="0.25">
      <c r="A107">
        <v>34.391429123605597</v>
      </c>
      <c r="C107">
        <v>36.5788944415646</v>
      </c>
      <c r="E107">
        <v>25.246651605072</v>
      </c>
      <c r="G107">
        <v>27.664423540223801</v>
      </c>
      <c r="I107">
        <v>28.223632746081201</v>
      </c>
      <c r="N107">
        <v>257.33509618664698</v>
      </c>
      <c r="P107">
        <v>217.30237410229299</v>
      </c>
      <c r="R107">
        <v>364.35798626124199</v>
      </c>
      <c r="T107">
        <v>250.29574204005399</v>
      </c>
    </row>
    <row r="108" spans="1:20" x14ac:dyDescent="0.25">
      <c r="A108">
        <v>34.407876927135</v>
      </c>
      <c r="C108">
        <v>36.743366557234701</v>
      </c>
      <c r="E108">
        <v>25.328888061273499</v>
      </c>
      <c r="G108">
        <v>27.6644235565354</v>
      </c>
      <c r="I108">
        <v>28.240080225596</v>
      </c>
      <c r="N108">
        <v>257.59827243209998</v>
      </c>
      <c r="P108">
        <v>217.74644022561799</v>
      </c>
      <c r="R108">
        <v>365.15565672852603</v>
      </c>
      <c r="T108">
        <v>252.088494905056</v>
      </c>
    </row>
    <row r="109" spans="1:20" x14ac:dyDescent="0.25">
      <c r="A109">
        <v>34.671033436173303</v>
      </c>
      <c r="C109">
        <v>36.776260826634399</v>
      </c>
      <c r="E109">
        <v>25.378230017145</v>
      </c>
      <c r="G109">
        <v>27.7960028970138</v>
      </c>
      <c r="I109">
        <v>28.2565271578245</v>
      </c>
      <c r="N109">
        <v>257.91077424843002</v>
      </c>
      <c r="P109">
        <v>217.81224644385301</v>
      </c>
      <c r="R109">
        <v>369.12768359355903</v>
      </c>
      <c r="T109">
        <v>252.38456014001201</v>
      </c>
    </row>
    <row r="110" spans="1:20" x14ac:dyDescent="0.25">
      <c r="A110">
        <v>34.7121511134374</v>
      </c>
      <c r="C110">
        <v>37.170996717242403</v>
      </c>
      <c r="E110">
        <v>25.460466723144702</v>
      </c>
      <c r="G110">
        <v>27.861791653061999</v>
      </c>
      <c r="I110">
        <v>28.272974743496398</v>
      </c>
      <c r="N110">
        <v>259.57194790783899</v>
      </c>
      <c r="P110">
        <v>219.83526149369601</v>
      </c>
      <c r="R110">
        <v>374.35798430377201</v>
      </c>
      <c r="T110">
        <v>253.025994546845</v>
      </c>
    </row>
    <row r="111" spans="1:20" x14ac:dyDescent="0.25">
      <c r="A111">
        <v>34.802611683328699</v>
      </c>
      <c r="C111">
        <v>37.590406578721499</v>
      </c>
      <c r="E111">
        <v>25.542703160399601</v>
      </c>
      <c r="G111">
        <v>27.8946866721863</v>
      </c>
      <c r="I111">
        <v>28.3223163565028</v>
      </c>
      <c r="N111">
        <v>265.797250388647</v>
      </c>
      <c r="P111">
        <v>220.706968098586</v>
      </c>
      <c r="R111">
        <v>383.14085156751901</v>
      </c>
      <c r="T111">
        <v>254.201999465634</v>
      </c>
    </row>
    <row r="112" spans="1:20" x14ac:dyDescent="0.25">
      <c r="A112">
        <v>34.884848920390802</v>
      </c>
      <c r="C112">
        <v>37.647972478997197</v>
      </c>
      <c r="E112">
        <v>25.5591506790925</v>
      </c>
      <c r="G112">
        <v>28.026265660798298</v>
      </c>
      <c r="I112">
        <v>28.338764087783002</v>
      </c>
      <c r="N112">
        <v>267.48313480371598</v>
      </c>
      <c r="P112">
        <v>220.838551061484</v>
      </c>
      <c r="R112">
        <v>386.26586328071198</v>
      </c>
      <c r="T112">
        <v>254.88457183763299</v>
      </c>
    </row>
    <row r="113" spans="1:20" x14ac:dyDescent="0.25">
      <c r="A113">
        <v>34.983534393758603</v>
      </c>
      <c r="C113">
        <v>38.470337100817801</v>
      </c>
      <c r="E113">
        <v>25.6742818387754</v>
      </c>
      <c r="G113">
        <v>28.026265886325302</v>
      </c>
      <c r="I113">
        <v>28.338764187180999</v>
      </c>
      <c r="N113">
        <v>268.71667338544501</v>
      </c>
      <c r="P113">
        <v>221.51289264578401</v>
      </c>
      <c r="R113">
        <v>386.41387364523598</v>
      </c>
      <c r="T113">
        <v>256.67730920684301</v>
      </c>
    </row>
    <row r="114" spans="1:20" x14ac:dyDescent="0.25">
      <c r="A114">
        <v>34.999981143935898</v>
      </c>
      <c r="C114">
        <v>38.519679037915999</v>
      </c>
      <c r="E114">
        <v>25.904544632917901</v>
      </c>
      <c r="G114">
        <v>28.026265913463099</v>
      </c>
      <c r="I114">
        <v>28.371658801935599</v>
      </c>
      <c r="N114">
        <v>270.14761198824499</v>
      </c>
      <c r="P114">
        <v>221.84184724393401</v>
      </c>
      <c r="R114">
        <v>389.52241243886999</v>
      </c>
      <c r="T114">
        <v>257.20363613421199</v>
      </c>
    </row>
    <row r="115" spans="1:20" x14ac:dyDescent="0.25">
      <c r="A115">
        <v>35.1233354980345</v>
      </c>
      <c r="C115">
        <v>38.5196819486805</v>
      </c>
      <c r="E115">
        <v>25.9538867622834</v>
      </c>
      <c r="G115">
        <v>28.0427127157316</v>
      </c>
      <c r="I115">
        <v>28.404553130994699</v>
      </c>
      <c r="N115">
        <v>270.26270722240002</v>
      </c>
      <c r="P115">
        <v>221.85829001004899</v>
      </c>
      <c r="R115">
        <v>390.65728141380299</v>
      </c>
      <c r="T115">
        <v>257.32699145628999</v>
      </c>
    </row>
    <row r="116" spans="1:20" x14ac:dyDescent="0.25">
      <c r="A116">
        <v>35.394716774763502</v>
      </c>
      <c r="C116">
        <v>38.914417901433097</v>
      </c>
      <c r="D116">
        <f>(AVERAGE(C116:C154))</f>
        <v>49.94594654569692</v>
      </c>
      <c r="E116">
        <v>26.085465247470101</v>
      </c>
      <c r="G116">
        <v>28.0591603495177</v>
      </c>
      <c r="I116">
        <v>28.437448233260099</v>
      </c>
      <c r="N116">
        <v>270.47654875409199</v>
      </c>
      <c r="P116">
        <v>222.03920892911299</v>
      </c>
      <c r="R116">
        <v>405.50926895410601</v>
      </c>
      <c r="T116">
        <v>257.549031299126</v>
      </c>
    </row>
    <row r="117" spans="1:20" x14ac:dyDescent="0.25">
      <c r="A117">
        <v>35.690768208356097</v>
      </c>
      <c r="C117">
        <v>39.292704427939597</v>
      </c>
      <c r="D117">
        <f>(QUARTILE(C116:C154,2))</f>
        <v>44.457172166156198</v>
      </c>
      <c r="E117">
        <v>26.118359870583301</v>
      </c>
      <c r="G117">
        <v>28.059162615012799</v>
      </c>
      <c r="I117">
        <v>28.5032372347946</v>
      </c>
      <c r="N117">
        <v>271.01931366551003</v>
      </c>
      <c r="P117">
        <v>222.61484906150599</v>
      </c>
      <c r="R117">
        <v>410.64084858738801</v>
      </c>
      <c r="T117">
        <v>257.69706780485302</v>
      </c>
    </row>
    <row r="118" spans="1:20" x14ac:dyDescent="0.25">
      <c r="A118">
        <v>35.723666240575803</v>
      </c>
      <c r="C118">
        <v>39.342049130931898</v>
      </c>
      <c r="E118">
        <v>26.151254583047798</v>
      </c>
      <c r="G118">
        <v>28.0756073583334</v>
      </c>
      <c r="I118">
        <v>28.503237367391201</v>
      </c>
      <c r="N118">
        <v>273.53574284341698</v>
      </c>
      <c r="P118">
        <v>224.30894853917499</v>
      </c>
      <c r="R118">
        <v>414.407267949664</v>
      </c>
      <c r="T118">
        <v>258.45363040054798</v>
      </c>
    </row>
    <row r="119" spans="1:20" x14ac:dyDescent="0.25">
      <c r="A119">
        <v>35.7565586256583</v>
      </c>
      <c r="C119">
        <v>39.358493281243298</v>
      </c>
      <c r="E119">
        <v>26.151254871451702</v>
      </c>
      <c r="G119">
        <v>28.075607479433799</v>
      </c>
      <c r="I119">
        <v>28.6512635765414</v>
      </c>
      <c r="N119">
        <v>274.012709690696</v>
      </c>
      <c r="P119">
        <v>224.818817299024</v>
      </c>
      <c r="R119">
        <v>415.06516186227299</v>
      </c>
      <c r="T119">
        <v>258.65099369139199</v>
      </c>
    </row>
    <row r="120" spans="1:20" x14ac:dyDescent="0.25">
      <c r="A120">
        <v>36.019718567228402</v>
      </c>
      <c r="C120">
        <v>39.999941047316497</v>
      </c>
      <c r="E120">
        <v>26.1841493544059</v>
      </c>
      <c r="G120">
        <v>28.141399332706602</v>
      </c>
      <c r="I120">
        <v>28.667710649307999</v>
      </c>
      <c r="N120">
        <v>274.91733857843002</v>
      </c>
      <c r="P120">
        <v>225.16420304045201</v>
      </c>
      <c r="R120">
        <v>424.25927996193002</v>
      </c>
      <c r="T120">
        <v>261.15101931853701</v>
      </c>
    </row>
    <row r="121" spans="1:20" x14ac:dyDescent="0.25">
      <c r="A121">
        <v>36.036163840482899</v>
      </c>
      <c r="B121">
        <f>(AVERAGE(A121:A161))</f>
        <v>43.958577309490245</v>
      </c>
      <c r="C121">
        <v>40.7894150306822</v>
      </c>
      <c r="E121">
        <v>26.282833379365201</v>
      </c>
      <c r="G121">
        <v>28.2236339396188</v>
      </c>
      <c r="I121">
        <v>28.684157904163001</v>
      </c>
      <c r="N121">
        <v>276.21665262584099</v>
      </c>
      <c r="P121">
        <v>225.558945015034</v>
      </c>
      <c r="R121">
        <v>425.14737050983001</v>
      </c>
      <c r="S121">
        <f>(AVERAGE(R121:R138))</f>
        <v>493.97414410195819</v>
      </c>
      <c r="T121">
        <v>261.33193250765697</v>
      </c>
    </row>
    <row r="122" spans="1:20" x14ac:dyDescent="0.25">
      <c r="A122">
        <v>36.118402720063798</v>
      </c>
      <c r="B122">
        <f>(QUARTILE(A121:A161,2))</f>
        <v>41.348662745180903</v>
      </c>
      <c r="C122">
        <v>40.838755669554502</v>
      </c>
      <c r="E122">
        <v>26.3815172618107</v>
      </c>
      <c r="G122">
        <v>28.289422329255999</v>
      </c>
      <c r="I122">
        <v>28.684158775767099</v>
      </c>
      <c r="N122">
        <v>277.21994117702502</v>
      </c>
      <c r="P122">
        <v>226.118162501651</v>
      </c>
      <c r="R122">
        <v>426.90729212787897</v>
      </c>
      <c r="T122">
        <v>262.05560657845302</v>
      </c>
    </row>
    <row r="123" spans="1:20" x14ac:dyDescent="0.25">
      <c r="A123">
        <v>36.332215765182397</v>
      </c>
      <c r="C123">
        <v>40.970333396749403</v>
      </c>
      <c r="E123">
        <v>26.545990746169</v>
      </c>
      <c r="G123">
        <v>28.2894227085478</v>
      </c>
      <c r="I123">
        <v>28.700605192445</v>
      </c>
      <c r="N123">
        <v>277.40087927099802</v>
      </c>
      <c r="P123">
        <v>226.282622507338</v>
      </c>
      <c r="R123">
        <v>433.38755103229801</v>
      </c>
      <c r="T123">
        <v>265.01614749760103</v>
      </c>
    </row>
    <row r="124" spans="1:20" x14ac:dyDescent="0.25">
      <c r="A124">
        <v>36.546032299586599</v>
      </c>
      <c r="C124">
        <v>41.159477498570602</v>
      </c>
      <c r="E124">
        <v>26.578885062599198</v>
      </c>
      <c r="G124">
        <v>28.3387659613145</v>
      </c>
      <c r="I124">
        <v>28.733500136065</v>
      </c>
      <c r="N124">
        <v>278.20678485190302</v>
      </c>
      <c r="P124">
        <v>226.69381758419499</v>
      </c>
      <c r="R124">
        <v>436.54545679714198</v>
      </c>
      <c r="T124">
        <v>267.35166970245098</v>
      </c>
    </row>
    <row r="125" spans="1:20" x14ac:dyDescent="0.25">
      <c r="A125">
        <v>36.562478901703599</v>
      </c>
      <c r="C125">
        <v>41.694017943838602</v>
      </c>
      <c r="E125">
        <v>26.6117799637545</v>
      </c>
      <c r="G125">
        <v>28.355212631637201</v>
      </c>
      <c r="I125">
        <v>28.7663951213096</v>
      </c>
      <c r="N125">
        <v>282.12124896517997</v>
      </c>
      <c r="P125">
        <v>228.35499444058101</v>
      </c>
      <c r="R125">
        <v>443.71650033357901</v>
      </c>
      <c r="T125">
        <v>268.14114190349699</v>
      </c>
    </row>
    <row r="126" spans="1:20" x14ac:dyDescent="0.25">
      <c r="A126">
        <v>36.562479250305799</v>
      </c>
      <c r="C126">
        <v>41.792701915342299</v>
      </c>
      <c r="E126">
        <v>26.628227430554599</v>
      </c>
      <c r="G126">
        <v>28.486793049952102</v>
      </c>
      <c r="I126">
        <v>28.7828421168849</v>
      </c>
      <c r="N126">
        <v>289.55547824311299</v>
      </c>
      <c r="P126">
        <v>228.963539229269</v>
      </c>
      <c r="R126">
        <v>443.97962591968798</v>
      </c>
      <c r="T126">
        <v>269.55562432823001</v>
      </c>
    </row>
    <row r="127" spans="1:20" x14ac:dyDescent="0.25">
      <c r="A127">
        <v>36.940771041509599</v>
      </c>
      <c r="C127">
        <v>41.957174546900497</v>
      </c>
      <c r="E127">
        <v>26.6611220174658</v>
      </c>
      <c r="G127">
        <v>28.601922292917699</v>
      </c>
      <c r="I127">
        <v>28.848631453208199</v>
      </c>
      <c r="N127">
        <v>292.170577147009</v>
      </c>
      <c r="P127">
        <v>230.64117442319599</v>
      </c>
      <c r="R127">
        <v>445.29540708880597</v>
      </c>
      <c r="T127">
        <v>270.04902317594502</v>
      </c>
    </row>
    <row r="128" spans="1:20" x14ac:dyDescent="0.25">
      <c r="A128">
        <v>37.450637845192901</v>
      </c>
      <c r="C128">
        <v>42.2861240550546</v>
      </c>
      <c r="E128">
        <v>26.858489822174398</v>
      </c>
      <c r="G128">
        <v>28.618372245484601</v>
      </c>
      <c r="I128">
        <v>28.8650797114102</v>
      </c>
      <c r="N128">
        <v>292.54065142895303</v>
      </c>
      <c r="P128">
        <v>232.30235803999199</v>
      </c>
      <c r="R128">
        <v>458.33818297319101</v>
      </c>
      <c r="T128">
        <v>270.295739387808</v>
      </c>
    </row>
    <row r="129" spans="1:20" x14ac:dyDescent="0.25">
      <c r="A129">
        <v>37.763137463861298</v>
      </c>
      <c r="C129">
        <v>42.878226042648301</v>
      </c>
      <c r="E129">
        <v>26.858489940919299</v>
      </c>
      <c r="G129">
        <v>28.651266733458598</v>
      </c>
      <c r="I129">
        <v>28.8979738828391</v>
      </c>
      <c r="N129">
        <v>294.06205670517801</v>
      </c>
      <c r="P129">
        <v>232.64775569792201</v>
      </c>
      <c r="R129">
        <v>461.72631148823399</v>
      </c>
      <c r="T129">
        <v>270.558888966013</v>
      </c>
    </row>
    <row r="130" spans="1:20" x14ac:dyDescent="0.25">
      <c r="A130">
        <v>37.878267894053401</v>
      </c>
      <c r="C130">
        <v>42.944016447184403</v>
      </c>
      <c r="E130">
        <v>26.874937215886501</v>
      </c>
      <c r="G130">
        <v>28.667711726309498</v>
      </c>
      <c r="I130">
        <v>28.8979740170751</v>
      </c>
      <c r="N130">
        <v>296.10152199332498</v>
      </c>
      <c r="P130">
        <v>232.76289394135199</v>
      </c>
      <c r="R130">
        <v>471.38091839836102</v>
      </c>
      <c r="T130">
        <v>271.13456515432802</v>
      </c>
    </row>
    <row r="131" spans="1:20" x14ac:dyDescent="0.25">
      <c r="A131">
        <v>37.9276104700632</v>
      </c>
      <c r="C131">
        <v>42.960463041976901</v>
      </c>
      <c r="E131">
        <v>27.2696732412128</v>
      </c>
      <c r="G131">
        <v>28.684161361751499</v>
      </c>
      <c r="I131">
        <v>28.9308683233855</v>
      </c>
      <c r="N131">
        <v>301.866314104705</v>
      </c>
      <c r="O131">
        <f>(AVERAGE(N131:N174))</f>
        <v>434.68044678239681</v>
      </c>
      <c r="P131">
        <v>232.894457986644</v>
      </c>
      <c r="R131">
        <v>473.63422835258899</v>
      </c>
      <c r="T131">
        <v>271.62796550638802</v>
      </c>
    </row>
    <row r="132" spans="1:20" x14ac:dyDescent="0.25">
      <c r="A132">
        <v>37.960506004235</v>
      </c>
      <c r="C132">
        <v>43.338752504047399</v>
      </c>
      <c r="E132">
        <v>27.450593919273501</v>
      </c>
      <c r="G132">
        <v>28.7006067816938</v>
      </c>
      <c r="I132">
        <v>29.029552170889598</v>
      </c>
      <c r="N132">
        <v>310.624515769185</v>
      </c>
      <c r="O132">
        <f>(QUARTILE(N131:N174,2))</f>
        <v>406.11790541723099</v>
      </c>
      <c r="P132">
        <v>233.239852151012</v>
      </c>
      <c r="R132">
        <v>491.01905605318399</v>
      </c>
      <c r="T132">
        <v>273.618095041944</v>
      </c>
    </row>
    <row r="133" spans="1:20" x14ac:dyDescent="0.25">
      <c r="A133">
        <v>38.157873689204301</v>
      </c>
      <c r="C133">
        <v>43.651250566306302</v>
      </c>
      <c r="E133">
        <v>27.532830245551398</v>
      </c>
      <c r="G133">
        <v>28.733500433407901</v>
      </c>
      <c r="I133">
        <v>29.046000134036301</v>
      </c>
      <c r="N133">
        <v>313.55216531878</v>
      </c>
      <c r="P133">
        <v>233.36321930782901</v>
      </c>
      <c r="R133">
        <v>509.80199319082197</v>
      </c>
      <c r="T133">
        <v>273.78258610140898</v>
      </c>
    </row>
    <row r="134" spans="1:20" x14ac:dyDescent="0.25">
      <c r="A134">
        <v>38.256556535032097</v>
      </c>
      <c r="C134">
        <v>44.194016310552698</v>
      </c>
      <c r="E134">
        <v>27.532830375299799</v>
      </c>
      <c r="G134">
        <v>28.766396199345198</v>
      </c>
      <c r="I134">
        <v>29.0624465894862</v>
      </c>
      <c r="N134">
        <v>319.029143792703</v>
      </c>
      <c r="P134">
        <v>233.55235037000901</v>
      </c>
      <c r="R134">
        <v>517.82826732059198</v>
      </c>
      <c r="T134">
        <v>274.65430148841699</v>
      </c>
    </row>
    <row r="135" spans="1:20" x14ac:dyDescent="0.25">
      <c r="A135">
        <v>38.322347078599698</v>
      </c>
      <c r="C135">
        <v>44.457172166156198</v>
      </c>
      <c r="D135">
        <f>(AVERAGE(C135:C154))</f>
        <v>57.976479226195366</v>
      </c>
      <c r="E135">
        <v>27.615067265234099</v>
      </c>
      <c r="G135">
        <v>28.782842619785999</v>
      </c>
      <c r="I135">
        <v>29.259814724473902</v>
      </c>
      <c r="N135">
        <v>319.12781338240501</v>
      </c>
      <c r="P135">
        <v>233.601690768862</v>
      </c>
      <c r="R135">
        <v>520.49272640123195</v>
      </c>
      <c r="T135">
        <v>275.18060367913102</v>
      </c>
    </row>
    <row r="136" spans="1:20" x14ac:dyDescent="0.25">
      <c r="A136">
        <v>38.782872729113897</v>
      </c>
      <c r="C136">
        <v>46.0690138909927</v>
      </c>
      <c r="E136">
        <v>27.763093147284501</v>
      </c>
      <c r="G136">
        <v>28.7992899752462</v>
      </c>
      <c r="I136">
        <v>29.276263053458301</v>
      </c>
      <c r="N136">
        <v>321.79225571719502</v>
      </c>
      <c r="P136">
        <v>234.12801764155401</v>
      </c>
      <c r="R136">
        <v>575.77240273298298</v>
      </c>
      <c r="T136">
        <v>278.519427777028</v>
      </c>
    </row>
    <row r="137" spans="1:20" x14ac:dyDescent="0.25">
      <c r="A137">
        <v>38.898006874079996</v>
      </c>
      <c r="C137">
        <v>46.233486751784298</v>
      </c>
      <c r="E137">
        <v>27.8288824051143</v>
      </c>
      <c r="G137">
        <v>28.823963832783399</v>
      </c>
      <c r="I137">
        <v>29.473631255535999</v>
      </c>
      <c r="N137">
        <v>326.74292245663298</v>
      </c>
      <c r="P137">
        <v>236.03591693895399</v>
      </c>
      <c r="R137">
        <v>666.24942902603198</v>
      </c>
      <c r="T137">
        <v>279.53917246360197</v>
      </c>
    </row>
    <row r="138" spans="1:20" x14ac:dyDescent="0.25">
      <c r="A138">
        <v>39.4901099924191</v>
      </c>
      <c r="C138">
        <v>46.332167926356902</v>
      </c>
      <c r="E138">
        <v>27.960461163882101</v>
      </c>
      <c r="G138">
        <v>28.8486320639879</v>
      </c>
      <c r="I138">
        <v>29.522972447734102</v>
      </c>
      <c r="N138">
        <v>330.344914678951</v>
      </c>
      <c r="P138">
        <v>236.397757220188</v>
      </c>
      <c r="R138">
        <v>690.31187408880498</v>
      </c>
      <c r="T138">
        <v>279.555585210213</v>
      </c>
    </row>
    <row r="139" spans="1:20" x14ac:dyDescent="0.25">
      <c r="A139">
        <v>39.5723478393923</v>
      </c>
      <c r="C139">
        <v>46.480193582101201</v>
      </c>
      <c r="E139">
        <v>27.985131808636201</v>
      </c>
      <c r="G139">
        <v>29.013106215573501</v>
      </c>
      <c r="I139">
        <v>29.539419897878801</v>
      </c>
      <c r="N139">
        <v>330.70674477626397</v>
      </c>
      <c r="P139">
        <v>236.80893447208601</v>
      </c>
      <c r="T139">
        <v>279.63784192351699</v>
      </c>
    </row>
    <row r="140" spans="1:20" x14ac:dyDescent="0.25">
      <c r="A140">
        <v>39.884847524988999</v>
      </c>
      <c r="C140">
        <v>47.368352671930801</v>
      </c>
      <c r="E140">
        <v>28.018026496097001</v>
      </c>
      <c r="G140">
        <v>29.029555572203599</v>
      </c>
      <c r="I140">
        <v>29.572314510847299</v>
      </c>
      <c r="N140">
        <v>331.257744296993</v>
      </c>
      <c r="P140">
        <v>237.006307351967</v>
      </c>
      <c r="T140">
        <v>279.73652265979598</v>
      </c>
    </row>
    <row r="141" spans="1:20" x14ac:dyDescent="0.25">
      <c r="A141">
        <v>41.348662745180903</v>
      </c>
      <c r="B141">
        <f>(AVERAGE(A141:A161))</f>
        <v>49.850381139525197</v>
      </c>
      <c r="C141">
        <v>47.5328258313614</v>
      </c>
      <c r="E141">
        <v>28.141381745251</v>
      </c>
      <c r="G141">
        <v>29.046000593063201</v>
      </c>
      <c r="I141">
        <v>29.5723147352636</v>
      </c>
      <c r="N141">
        <v>346.06858954891101</v>
      </c>
      <c r="P141">
        <v>237.746433751231</v>
      </c>
      <c r="T141">
        <v>280.69047509573801</v>
      </c>
    </row>
    <row r="142" spans="1:20" x14ac:dyDescent="0.25">
      <c r="A142">
        <v>41.874976620326201</v>
      </c>
      <c r="C142">
        <v>47.565721684735799</v>
      </c>
      <c r="E142">
        <v>28.371644441249899</v>
      </c>
      <c r="G142">
        <v>29.046000697191701</v>
      </c>
      <c r="I142">
        <v>29.621656269683601</v>
      </c>
      <c r="N142">
        <v>346.20018215997902</v>
      </c>
      <c r="P142">
        <v>237.943794889842</v>
      </c>
      <c r="T142">
        <v>283.04244860742801</v>
      </c>
    </row>
    <row r="143" spans="1:20" x14ac:dyDescent="0.25">
      <c r="A143">
        <v>43.0262921741555</v>
      </c>
      <c r="C143">
        <v>48.256508509809798</v>
      </c>
      <c r="E143">
        <v>28.371644486692698</v>
      </c>
      <c r="G143">
        <v>29.062449890606398</v>
      </c>
      <c r="I143">
        <v>29.638103689308402</v>
      </c>
      <c r="N143">
        <v>353.11626941532398</v>
      </c>
      <c r="P143">
        <v>239.11156742116799</v>
      </c>
      <c r="T143">
        <v>283.124690527844</v>
      </c>
    </row>
    <row r="144" spans="1:20" x14ac:dyDescent="0.25">
      <c r="A144">
        <v>45.263131522440503</v>
      </c>
      <c r="C144">
        <v>49.621637189500703</v>
      </c>
      <c r="E144">
        <v>28.503222860754601</v>
      </c>
      <c r="G144">
        <v>29.078897713769798</v>
      </c>
      <c r="I144">
        <v>29.6709983478796</v>
      </c>
      <c r="N144">
        <v>356.61130105687403</v>
      </c>
      <c r="P144">
        <v>239.14444959815501</v>
      </c>
      <c r="T144">
        <v>286.03586967753301</v>
      </c>
    </row>
    <row r="145" spans="1:20" x14ac:dyDescent="0.25">
      <c r="A145">
        <v>45.263132203451299</v>
      </c>
      <c r="C145">
        <v>50.082164221786996</v>
      </c>
      <c r="E145">
        <v>28.519670453315701</v>
      </c>
      <c r="G145">
        <v>29.111790243523998</v>
      </c>
      <c r="I145">
        <v>29.703892938798202</v>
      </c>
      <c r="N145">
        <v>375.32845156066202</v>
      </c>
      <c r="P145">
        <v>239.24315223552799</v>
      </c>
      <c r="T145">
        <v>286.90758215383602</v>
      </c>
    </row>
    <row r="146" spans="1:20" x14ac:dyDescent="0.25">
      <c r="A146">
        <v>45.411159431337197</v>
      </c>
      <c r="C146">
        <v>51.036108325723603</v>
      </c>
      <c r="E146">
        <v>28.8650643988083</v>
      </c>
      <c r="G146">
        <v>29.128239708097301</v>
      </c>
      <c r="I146">
        <v>29.786130239620199</v>
      </c>
      <c r="N146">
        <v>378.19849454718599</v>
      </c>
      <c r="P146">
        <v>239.27602546380399</v>
      </c>
      <c r="T146">
        <v>289.177316664236</v>
      </c>
    </row>
    <row r="147" spans="1:20" x14ac:dyDescent="0.25">
      <c r="A147">
        <v>45.855239053965299</v>
      </c>
      <c r="C147">
        <v>51.694002006598097</v>
      </c>
      <c r="E147">
        <v>28.897958656295401</v>
      </c>
      <c r="G147">
        <v>29.194026479045</v>
      </c>
      <c r="I147">
        <v>29.819024281986199</v>
      </c>
      <c r="N147">
        <v>381.627787341643</v>
      </c>
      <c r="P147">
        <v>239.39939032330699</v>
      </c>
      <c r="T147">
        <v>289.22665455267202</v>
      </c>
    </row>
    <row r="148" spans="1:20" x14ac:dyDescent="0.25">
      <c r="A148">
        <v>46.907872195284</v>
      </c>
      <c r="C148">
        <v>53.009792109467398</v>
      </c>
      <c r="E148">
        <v>29.013090144986801</v>
      </c>
      <c r="G148">
        <v>29.259816065650401</v>
      </c>
      <c r="I148">
        <v>29.835471558024398</v>
      </c>
      <c r="N148">
        <v>382.35144486045499</v>
      </c>
      <c r="P148">
        <v>239.85170055463399</v>
      </c>
      <c r="T148">
        <v>289.62137549212298</v>
      </c>
    </row>
    <row r="149" spans="1:20" x14ac:dyDescent="0.25">
      <c r="A149">
        <v>47.072343223408602</v>
      </c>
      <c r="C149">
        <v>63.346947674869902</v>
      </c>
      <c r="E149">
        <v>29.095326733677201</v>
      </c>
      <c r="G149">
        <v>29.292712658090799</v>
      </c>
      <c r="I149">
        <v>29.934156577461799</v>
      </c>
      <c r="N149">
        <v>392.40080607545298</v>
      </c>
      <c r="P149">
        <v>240.493154120268</v>
      </c>
      <c r="T149">
        <v>292.17071454984</v>
      </c>
    </row>
    <row r="150" spans="1:20" x14ac:dyDescent="0.25">
      <c r="A150">
        <v>47.187474879211997</v>
      </c>
      <c r="C150">
        <v>65.443983489370595</v>
      </c>
      <c r="E150">
        <v>29.111774087931401</v>
      </c>
      <c r="G150">
        <v>29.350275978318301</v>
      </c>
      <c r="I150">
        <v>29.950604042774401</v>
      </c>
      <c r="N150">
        <v>396.00280005541299</v>
      </c>
      <c r="P150">
        <v>242.302339524514</v>
      </c>
      <c r="T150">
        <v>292.26942613891498</v>
      </c>
    </row>
    <row r="151" spans="1:20" x14ac:dyDescent="0.25">
      <c r="A151">
        <v>48.700629635102104</v>
      </c>
      <c r="C151">
        <v>78.996597358989106</v>
      </c>
      <c r="E151">
        <v>29.210458003461198</v>
      </c>
      <c r="G151">
        <v>29.358502430868601</v>
      </c>
      <c r="I151">
        <v>29.991722350703501</v>
      </c>
      <c r="N151">
        <v>400.21333099669903</v>
      </c>
      <c r="P151">
        <v>243.239847019085</v>
      </c>
      <c r="T151">
        <v>292.81216580292698</v>
      </c>
    </row>
    <row r="152" spans="1:20" x14ac:dyDescent="0.25">
      <c r="A152">
        <v>48.9144469459616</v>
      </c>
      <c r="C152">
        <v>81.315674590024898</v>
      </c>
      <c r="E152">
        <v>29.358483835853999</v>
      </c>
      <c r="G152">
        <v>29.3749472892878</v>
      </c>
      <c r="I152">
        <v>29.9999453558389</v>
      </c>
      <c r="N152">
        <v>404.24290311174701</v>
      </c>
      <c r="P152">
        <v>246.315499491331</v>
      </c>
      <c r="T152">
        <v>293.10821661996499</v>
      </c>
    </row>
    <row r="153" spans="1:20" x14ac:dyDescent="0.25">
      <c r="A153">
        <v>49.638134122196298</v>
      </c>
      <c r="C153">
        <v>92.170925527247903</v>
      </c>
      <c r="E153">
        <v>29.391378842534799</v>
      </c>
      <c r="G153">
        <v>29.440737057572299</v>
      </c>
      <c r="I153">
        <v>30.032840356414098</v>
      </c>
      <c r="N153">
        <v>407.99290772271502</v>
      </c>
      <c r="O153">
        <f>(AVERAGE(N153:N174))</f>
        <v>518.56967106369564</v>
      </c>
      <c r="P153">
        <v>247.25300125574199</v>
      </c>
      <c r="T153">
        <v>295.47666207693101</v>
      </c>
    </row>
    <row r="154" spans="1:20" x14ac:dyDescent="0.25">
      <c r="A154">
        <v>50.592079876771798</v>
      </c>
      <c r="C154">
        <v>102.516309015099</v>
      </c>
      <c r="E154">
        <v>29.457168063389201</v>
      </c>
      <c r="G154">
        <v>29.457184392665098</v>
      </c>
      <c r="I154">
        <v>30.098629058297099</v>
      </c>
      <c r="N154">
        <v>411.331713905556</v>
      </c>
      <c r="P154">
        <v>247.335245301328</v>
      </c>
      <c r="T154">
        <v>297.58191853416997</v>
      </c>
    </row>
    <row r="155" spans="1:20" x14ac:dyDescent="0.25">
      <c r="A155">
        <v>51.151290974041103</v>
      </c>
      <c r="E155">
        <v>29.621641698590199</v>
      </c>
      <c r="G155">
        <v>29.506526033017298</v>
      </c>
      <c r="I155">
        <v>30.172642410382299</v>
      </c>
      <c r="N155">
        <v>423.00109501374601</v>
      </c>
      <c r="P155">
        <v>247.64774853534999</v>
      </c>
      <c r="T155">
        <v>298.70032120955699</v>
      </c>
    </row>
    <row r="156" spans="1:20" x14ac:dyDescent="0.25">
      <c r="A156">
        <v>53.305895826755403</v>
      </c>
      <c r="E156">
        <v>29.720325406097999</v>
      </c>
      <c r="G156">
        <v>29.522972999052602</v>
      </c>
      <c r="I156">
        <v>30.180865687376102</v>
      </c>
      <c r="N156">
        <v>429.686953880575</v>
      </c>
      <c r="P156">
        <v>249.160903235928</v>
      </c>
      <c r="T156">
        <v>299.93388338473397</v>
      </c>
    </row>
    <row r="157" spans="1:20" x14ac:dyDescent="0.25">
      <c r="A157">
        <v>53.519709286543097</v>
      </c>
      <c r="E157">
        <v>29.736772818524098</v>
      </c>
      <c r="G157">
        <v>29.6216599970335</v>
      </c>
      <c r="I157">
        <v>30.2219841418739</v>
      </c>
      <c r="N157">
        <v>432.68041057692898</v>
      </c>
      <c r="P157">
        <v>249.16090769844101</v>
      </c>
      <c r="T157">
        <v>300.55886417076903</v>
      </c>
    </row>
    <row r="158" spans="1:20" x14ac:dyDescent="0.25">
      <c r="A158">
        <v>54.819050235756301</v>
      </c>
      <c r="E158">
        <v>29.736772853042901</v>
      </c>
      <c r="G158">
        <v>29.629881387229101</v>
      </c>
      <c r="I158">
        <v>30.230207696727099</v>
      </c>
      <c r="N158">
        <v>448.05864086782901</v>
      </c>
      <c r="P158">
        <v>249.358279432084</v>
      </c>
      <c r="T158">
        <v>300.93717946324603</v>
      </c>
    </row>
    <row r="159" spans="1:20" x14ac:dyDescent="0.25">
      <c r="A159">
        <v>55.838786158861701</v>
      </c>
      <c r="E159">
        <v>29.736772904378</v>
      </c>
      <c r="G159">
        <v>29.638104190899298</v>
      </c>
      <c r="I159">
        <v>30.230207739053601</v>
      </c>
      <c r="N159">
        <v>450.21329139403502</v>
      </c>
      <c r="P159">
        <v>250.31222469727101</v>
      </c>
      <c r="T159">
        <v>306.06875165796703</v>
      </c>
    </row>
    <row r="160" spans="1:20" x14ac:dyDescent="0.25">
      <c r="A160">
        <v>62.253259230925302</v>
      </c>
      <c r="E160">
        <v>29.769667106327802</v>
      </c>
      <c r="G160">
        <v>29.662776037964299</v>
      </c>
      <c r="I160">
        <v>30.230207928512801</v>
      </c>
      <c r="N160">
        <v>459.67045220786798</v>
      </c>
      <c r="P160">
        <v>251.10169476461701</v>
      </c>
      <c r="T160">
        <v>308.83190599096503</v>
      </c>
    </row>
    <row r="161" spans="1:21" x14ac:dyDescent="0.25">
      <c r="A161">
        <v>68.914437588352897</v>
      </c>
      <c r="E161">
        <v>29.802562255101702</v>
      </c>
      <c r="G161">
        <v>29.6710018344974</v>
      </c>
      <c r="I161">
        <v>30.279549875170201</v>
      </c>
      <c r="N161">
        <v>473.058646624456</v>
      </c>
      <c r="P161">
        <v>251.20038024215401</v>
      </c>
      <c r="T161">
        <v>309.292426641372</v>
      </c>
    </row>
    <row r="162" spans="1:21" x14ac:dyDescent="0.25">
      <c r="E162">
        <v>29.851903928104999</v>
      </c>
      <c r="G162">
        <v>29.703893562826099</v>
      </c>
      <c r="I162">
        <v>30.279549889615399</v>
      </c>
      <c r="N162">
        <v>475.213287422863</v>
      </c>
      <c r="P162">
        <v>251.29904870687801</v>
      </c>
      <c r="T162">
        <v>312.89440649045099</v>
      </c>
    </row>
    <row r="163" spans="1:21" x14ac:dyDescent="0.25">
      <c r="E163">
        <v>29.917693598779799</v>
      </c>
      <c r="G163">
        <v>29.753236216278999</v>
      </c>
      <c r="I163">
        <v>30.279550397941399</v>
      </c>
      <c r="N163">
        <v>488.46990852309602</v>
      </c>
      <c r="P163">
        <v>251.82537574680299</v>
      </c>
      <c r="T163">
        <v>313.66740985751301</v>
      </c>
    </row>
    <row r="164" spans="1:21" x14ac:dyDescent="0.25">
      <c r="E164">
        <v>30.0328245111249</v>
      </c>
      <c r="G164">
        <v>29.7532384436076</v>
      </c>
      <c r="I164">
        <v>30.279550682212101</v>
      </c>
      <c r="N164">
        <v>490.50936705138298</v>
      </c>
      <c r="P164">
        <v>251.940514779062</v>
      </c>
      <c r="T164">
        <v>314.44044789072501</v>
      </c>
    </row>
    <row r="165" spans="1:21" x14ac:dyDescent="0.25">
      <c r="E165">
        <v>30.032824708390301</v>
      </c>
      <c r="G165">
        <v>29.8519223961347</v>
      </c>
      <c r="I165">
        <v>30.328892167094601</v>
      </c>
      <c r="N165">
        <v>500.03236263423702</v>
      </c>
      <c r="P165">
        <v>252.81220850127201</v>
      </c>
      <c r="T165">
        <v>315.147687750481</v>
      </c>
    </row>
    <row r="166" spans="1:21" x14ac:dyDescent="0.25">
      <c r="E166">
        <v>30.3288765950205</v>
      </c>
      <c r="G166">
        <v>29.868370095721399</v>
      </c>
      <c r="I166">
        <v>30.345339198354399</v>
      </c>
      <c r="N166">
        <v>504.11126323164302</v>
      </c>
      <c r="P166">
        <v>253.14938822630799</v>
      </c>
      <c r="T166">
        <v>319.09507099186698</v>
      </c>
    </row>
    <row r="167" spans="1:21" x14ac:dyDescent="0.25">
      <c r="E167">
        <v>30.509797374682901</v>
      </c>
      <c r="G167">
        <v>29.884814310308201</v>
      </c>
      <c r="I167">
        <v>30.345339785718899</v>
      </c>
      <c r="N167">
        <v>538.94688563254897</v>
      </c>
      <c r="P167">
        <v>253.930637822568</v>
      </c>
      <c r="T167">
        <v>320.22992986261102</v>
      </c>
    </row>
    <row r="168" spans="1:21" x14ac:dyDescent="0.25">
      <c r="E168">
        <v>30.526244626007799</v>
      </c>
      <c r="G168">
        <v>29.884817555884201</v>
      </c>
      <c r="I168">
        <v>30.361787353146699</v>
      </c>
      <c r="N168">
        <v>553.38755922437201</v>
      </c>
      <c r="P168">
        <v>254.144441185684</v>
      </c>
      <c r="T168">
        <v>326.10162393490998</v>
      </c>
    </row>
    <row r="169" spans="1:21" x14ac:dyDescent="0.25">
      <c r="E169">
        <v>30.526244721059701</v>
      </c>
      <c r="G169">
        <v>29.9177120498404</v>
      </c>
      <c r="I169">
        <v>30.411129084399899</v>
      </c>
      <c r="N169">
        <v>565.47633163129296</v>
      </c>
      <c r="P169">
        <v>255.09841406955201</v>
      </c>
      <c r="T169">
        <v>326.23319761354497</v>
      </c>
    </row>
    <row r="170" spans="1:21" x14ac:dyDescent="0.25">
      <c r="E170">
        <v>30.5591394526916</v>
      </c>
      <c r="G170">
        <v>29.934156755256002</v>
      </c>
      <c r="I170">
        <v>30.460471490860499</v>
      </c>
      <c r="N170">
        <v>617.02259074937297</v>
      </c>
      <c r="P170">
        <v>255.52603036801199</v>
      </c>
      <c r="T170">
        <v>326.26610697232002</v>
      </c>
    </row>
    <row r="171" spans="1:21" x14ac:dyDescent="0.25">
      <c r="E171">
        <v>30.575586471795301</v>
      </c>
      <c r="G171">
        <v>29.999945825465701</v>
      </c>
      <c r="I171">
        <v>30.5427074401005</v>
      </c>
      <c r="N171">
        <v>620.24607478369398</v>
      </c>
      <c r="P171">
        <v>256.05233818407999</v>
      </c>
      <c r="T171">
        <v>326.43058459786198</v>
      </c>
    </row>
    <row r="172" spans="1:21" x14ac:dyDescent="0.25">
      <c r="E172">
        <v>30.641376182237501</v>
      </c>
      <c r="G172">
        <v>30.049288217100202</v>
      </c>
      <c r="I172">
        <v>30.5756018277999</v>
      </c>
      <c r="N172">
        <v>650.73960167965004</v>
      </c>
      <c r="P172">
        <v>256.31549452474701</v>
      </c>
      <c r="T172">
        <v>329.95031226698399</v>
      </c>
    </row>
    <row r="173" spans="1:21" x14ac:dyDescent="0.25">
      <c r="E173">
        <v>30.822296685137498</v>
      </c>
      <c r="G173">
        <v>30.0657354091679</v>
      </c>
      <c r="I173">
        <v>30.608497292341902</v>
      </c>
      <c r="N173">
        <v>659.07849055664303</v>
      </c>
      <c r="P173">
        <v>256.72668963719002</v>
      </c>
      <c r="T173">
        <v>330.312178906545</v>
      </c>
      <c r="U173">
        <f>(AVERAGE(T173:T230))</f>
        <v>430.86161751194436</v>
      </c>
    </row>
    <row r="174" spans="1:21" x14ac:dyDescent="0.25">
      <c r="E174">
        <v>30.937427837006702</v>
      </c>
      <c r="G174">
        <v>30.115077367664501</v>
      </c>
      <c r="I174">
        <v>30.6249438650635</v>
      </c>
      <c r="N174">
        <v>809.60492808679703</v>
      </c>
      <c r="P174">
        <v>257.54904601626203</v>
      </c>
      <c r="T174">
        <v>330.558859157386</v>
      </c>
      <c r="U174">
        <f>(QUARTILE(T173:T230,2))</f>
        <v>387.392751988322</v>
      </c>
    </row>
    <row r="175" spans="1:21" x14ac:dyDescent="0.25">
      <c r="E175">
        <v>30.9538752097056</v>
      </c>
      <c r="G175">
        <v>30.115077607448399</v>
      </c>
      <c r="I175">
        <v>30.624943866818398</v>
      </c>
      <c r="P175">
        <v>257.94378413753901</v>
      </c>
      <c r="T175">
        <v>330.591737435298</v>
      </c>
    </row>
    <row r="176" spans="1:21" x14ac:dyDescent="0.25">
      <c r="E176">
        <v>31.052559354278099</v>
      </c>
      <c r="G176">
        <v>30.180867463191401</v>
      </c>
      <c r="I176">
        <v>30.641391201155699</v>
      </c>
      <c r="P176">
        <v>261.72666786047199</v>
      </c>
      <c r="T176">
        <v>332.49965999281699</v>
      </c>
    </row>
    <row r="177" spans="5:20" x14ac:dyDescent="0.25">
      <c r="E177">
        <v>31.069006402917498</v>
      </c>
      <c r="G177">
        <v>30.1973137970067</v>
      </c>
      <c r="I177">
        <v>30.674286508708999</v>
      </c>
      <c r="P177">
        <v>262.713523743199</v>
      </c>
      <c r="T177">
        <v>334.30886965846099</v>
      </c>
    </row>
    <row r="178" spans="5:20" x14ac:dyDescent="0.25">
      <c r="E178">
        <v>31.332163657271401</v>
      </c>
      <c r="G178">
        <v>30.1973143525727</v>
      </c>
      <c r="I178">
        <v>30.830535900770698</v>
      </c>
      <c r="P178">
        <v>263.57702209896001</v>
      </c>
      <c r="T178">
        <v>339.19371988105502</v>
      </c>
    </row>
    <row r="179" spans="5:20" x14ac:dyDescent="0.25">
      <c r="E179">
        <v>31.4472950001947</v>
      </c>
      <c r="G179">
        <v>30.213763905589399</v>
      </c>
      <c r="I179">
        <v>30.838759243443398</v>
      </c>
      <c r="P179">
        <v>264.654310354252</v>
      </c>
      <c r="T179">
        <v>340.394383364492</v>
      </c>
    </row>
    <row r="180" spans="5:20" x14ac:dyDescent="0.25">
      <c r="E180">
        <v>31.447295292672699</v>
      </c>
      <c r="G180">
        <v>30.246656244859398</v>
      </c>
      <c r="I180">
        <v>30.838759356772002</v>
      </c>
      <c r="P180">
        <v>265.04905197626402</v>
      </c>
      <c r="T180">
        <v>341.06874205355302</v>
      </c>
    </row>
    <row r="181" spans="5:20" x14ac:dyDescent="0.25">
      <c r="E181">
        <v>31.4719660176047</v>
      </c>
      <c r="G181">
        <v>30.246658649910501</v>
      </c>
      <c r="I181">
        <v>30.953890979641798</v>
      </c>
      <c r="P181">
        <v>265.62471786324301</v>
      </c>
      <c r="T181">
        <v>341.18385089905303</v>
      </c>
    </row>
    <row r="182" spans="5:20" x14ac:dyDescent="0.25">
      <c r="E182">
        <v>31.545979224504901</v>
      </c>
      <c r="G182">
        <v>30.2631060066035</v>
      </c>
      <c r="I182">
        <v>30.970338430103201</v>
      </c>
      <c r="P182">
        <v>265.67405806004302</v>
      </c>
      <c r="T182">
        <v>342.285852945854</v>
      </c>
    </row>
    <row r="183" spans="5:20" x14ac:dyDescent="0.25">
      <c r="E183">
        <v>31.5624264874643</v>
      </c>
      <c r="G183">
        <v>30.263106045715201</v>
      </c>
      <c r="I183">
        <v>30.970338432633199</v>
      </c>
      <c r="P183">
        <v>267.12965419232103</v>
      </c>
      <c r="T183">
        <v>346.03586569983599</v>
      </c>
    </row>
    <row r="184" spans="5:20" x14ac:dyDescent="0.25">
      <c r="E184">
        <v>31.858478285818599</v>
      </c>
      <c r="G184">
        <v>30.279551360565499</v>
      </c>
      <c r="I184">
        <v>30.986785830610899</v>
      </c>
      <c r="P184">
        <v>267.84510641628401</v>
      </c>
      <c r="T184">
        <v>348.78254772585598</v>
      </c>
    </row>
    <row r="185" spans="5:20" x14ac:dyDescent="0.25">
      <c r="E185">
        <v>31.990057117515601</v>
      </c>
      <c r="G185">
        <v>30.328893110652999</v>
      </c>
      <c r="I185">
        <v>31.0032327748097</v>
      </c>
      <c r="P185">
        <v>267.92734937951099</v>
      </c>
      <c r="T185">
        <v>350.34505138245601</v>
      </c>
    </row>
    <row r="186" spans="5:20" x14ac:dyDescent="0.25">
      <c r="E186">
        <v>32.031175326530096</v>
      </c>
      <c r="G186">
        <v>30.345342366317698</v>
      </c>
      <c r="I186">
        <v>31.003233153201201</v>
      </c>
      <c r="P186">
        <v>268.33852603309901</v>
      </c>
      <c r="T186">
        <v>353.65093436759201</v>
      </c>
    </row>
    <row r="187" spans="5:20" x14ac:dyDescent="0.25">
      <c r="E187">
        <v>32.1380830556582</v>
      </c>
      <c r="G187">
        <v>30.361787352866902</v>
      </c>
      <c r="I187">
        <v>31.200600938171501</v>
      </c>
      <c r="P187">
        <v>269.818771830667</v>
      </c>
      <c r="T187">
        <v>355.03255471326901</v>
      </c>
    </row>
    <row r="188" spans="5:20" x14ac:dyDescent="0.25">
      <c r="E188">
        <v>32.269661855453599</v>
      </c>
      <c r="G188">
        <v>30.394682269034998</v>
      </c>
      <c r="I188">
        <v>31.217048304080699</v>
      </c>
      <c r="P188">
        <v>272.721748393935</v>
      </c>
      <c r="T188">
        <v>359.42400111817301</v>
      </c>
    </row>
    <row r="189" spans="5:20" x14ac:dyDescent="0.25">
      <c r="E189">
        <v>32.6972920188825</v>
      </c>
      <c r="G189">
        <v>30.394682780316199</v>
      </c>
      <c r="I189">
        <v>31.233495708430802</v>
      </c>
      <c r="P189">
        <v>273.76616137340801</v>
      </c>
      <c r="T189">
        <v>359.72004930235403</v>
      </c>
    </row>
    <row r="190" spans="5:20" x14ac:dyDescent="0.25">
      <c r="E190">
        <v>32.911107419051199</v>
      </c>
      <c r="G190">
        <v>30.411129109395201</v>
      </c>
      <c r="I190">
        <v>31.233496112417399</v>
      </c>
      <c r="P190">
        <v>275.44378087796201</v>
      </c>
      <c r="T190">
        <v>361.47993094285198</v>
      </c>
    </row>
    <row r="191" spans="5:20" x14ac:dyDescent="0.25">
      <c r="E191">
        <v>33.009791751082297</v>
      </c>
      <c r="G191">
        <v>30.444027000415399</v>
      </c>
      <c r="I191">
        <v>31.249942871433401</v>
      </c>
      <c r="P191">
        <v>275.55892318848299</v>
      </c>
      <c r="T191">
        <v>369.37466209567498</v>
      </c>
    </row>
    <row r="192" spans="5:20" x14ac:dyDescent="0.25">
      <c r="E192">
        <v>33.042686231161397</v>
      </c>
      <c r="G192">
        <v>30.460474241741299</v>
      </c>
      <c r="I192">
        <v>31.266390173216799</v>
      </c>
      <c r="P192">
        <v>275.92074312755301</v>
      </c>
      <c r="T192">
        <v>370.64110259181399</v>
      </c>
    </row>
    <row r="193" spans="5:21" x14ac:dyDescent="0.25">
      <c r="E193">
        <v>33.124922989571502</v>
      </c>
      <c r="G193">
        <v>30.493368997304199</v>
      </c>
      <c r="I193">
        <v>31.3815214928218</v>
      </c>
      <c r="P193">
        <v>279.07867380604699</v>
      </c>
      <c r="T193">
        <v>371.26609601509801</v>
      </c>
    </row>
    <row r="194" spans="5:21" x14ac:dyDescent="0.25">
      <c r="E194">
        <v>33.207159535061201</v>
      </c>
      <c r="G194">
        <v>30.526260998739101</v>
      </c>
      <c r="I194">
        <v>31.397969500488099</v>
      </c>
      <c r="P194">
        <v>279.111547816707</v>
      </c>
      <c r="T194">
        <v>372.35164050417399</v>
      </c>
    </row>
    <row r="195" spans="5:21" x14ac:dyDescent="0.25">
      <c r="E195">
        <v>33.223606749714897</v>
      </c>
      <c r="G195">
        <v>30.526263461671</v>
      </c>
      <c r="I195">
        <v>31.455534493027901</v>
      </c>
      <c r="P195">
        <v>279.25957396269001</v>
      </c>
      <c r="T195">
        <v>375.03254071404098</v>
      </c>
    </row>
    <row r="196" spans="5:21" x14ac:dyDescent="0.25">
      <c r="E196">
        <v>33.338738107917202</v>
      </c>
      <c r="G196">
        <v>30.575603516166201</v>
      </c>
      <c r="I196">
        <v>31.463758437130402</v>
      </c>
      <c r="P196">
        <v>280.320440815962</v>
      </c>
      <c r="T196">
        <v>378.19046404341998</v>
      </c>
    </row>
    <row r="197" spans="5:21" x14ac:dyDescent="0.25">
      <c r="E197">
        <v>33.453869672091201</v>
      </c>
      <c r="G197">
        <v>30.592050810906901</v>
      </c>
      <c r="I197">
        <v>31.4966528895031</v>
      </c>
      <c r="P197">
        <v>282.10496450308602</v>
      </c>
      <c r="T197">
        <v>378.66741370270898</v>
      </c>
    </row>
    <row r="198" spans="5:21" x14ac:dyDescent="0.25">
      <c r="E198">
        <v>33.486764127190597</v>
      </c>
      <c r="G198">
        <v>30.657839642632101</v>
      </c>
      <c r="I198">
        <v>31.529548274577099</v>
      </c>
      <c r="P198">
        <v>283.65103575251197</v>
      </c>
      <c r="T198">
        <v>379.07860676322298</v>
      </c>
    </row>
    <row r="199" spans="5:21" x14ac:dyDescent="0.25">
      <c r="E199">
        <v>33.519659009829802</v>
      </c>
      <c r="G199">
        <v>30.740076829973301</v>
      </c>
      <c r="I199">
        <v>31.611784598593101</v>
      </c>
      <c r="P199">
        <v>285.49312329583103</v>
      </c>
      <c r="T199">
        <v>382.46672807837803</v>
      </c>
    </row>
    <row r="200" spans="5:21" x14ac:dyDescent="0.25">
      <c r="E200">
        <v>33.536106126548603</v>
      </c>
      <c r="G200">
        <v>30.740079170405401</v>
      </c>
      <c r="I200">
        <v>31.636455502828799</v>
      </c>
      <c r="P200">
        <v>287.66415897585</v>
      </c>
      <c r="T200">
        <v>384.95033680274599</v>
      </c>
    </row>
    <row r="201" spans="5:21" x14ac:dyDescent="0.25">
      <c r="E201">
        <v>33.651237401797601</v>
      </c>
      <c r="G201">
        <v>30.805865734564001</v>
      </c>
      <c r="I201">
        <v>31.644679849524</v>
      </c>
      <c r="P201">
        <v>293.15758321196603</v>
      </c>
      <c r="T201">
        <v>386.24966636247501</v>
      </c>
    </row>
    <row r="202" spans="5:21" x14ac:dyDescent="0.25">
      <c r="E202">
        <v>33.667684731002403</v>
      </c>
      <c r="G202">
        <v>30.9374449168856</v>
      </c>
      <c r="I202">
        <v>31.661126255459799</v>
      </c>
      <c r="P202">
        <v>294.75297641051299</v>
      </c>
      <c r="T202">
        <v>388.535837614169</v>
      </c>
      <c r="U202">
        <f>(AVERAGE(T202:T230))</f>
        <v>504.99433684386662</v>
      </c>
    </row>
    <row r="203" spans="5:21" x14ac:dyDescent="0.25">
      <c r="E203">
        <v>33.667685113805803</v>
      </c>
      <c r="G203">
        <v>30.953891712498098</v>
      </c>
      <c r="I203">
        <v>31.661126489199201</v>
      </c>
      <c r="P203">
        <v>295.887833143705</v>
      </c>
      <c r="T203">
        <v>389.16907916626297</v>
      </c>
    </row>
    <row r="204" spans="5:21" x14ac:dyDescent="0.25">
      <c r="E204">
        <v>33.930842175376497</v>
      </c>
      <c r="G204">
        <v>30.970338824893201</v>
      </c>
      <c r="I204">
        <v>31.694021250272801</v>
      </c>
      <c r="P204">
        <v>296.68557177464402</v>
      </c>
      <c r="T204">
        <v>390.29572158891301</v>
      </c>
    </row>
    <row r="205" spans="5:21" x14ac:dyDescent="0.25">
      <c r="E205">
        <v>33.963736839598504</v>
      </c>
      <c r="G205">
        <v>30.986786659461401</v>
      </c>
      <c r="I205">
        <v>31.743363437656701</v>
      </c>
      <c r="P205">
        <v>297.45036024597198</v>
      </c>
      <c r="T205">
        <v>393.88125012678302</v>
      </c>
    </row>
    <row r="206" spans="5:21" x14ac:dyDescent="0.25">
      <c r="E206">
        <v>34.029526179064398</v>
      </c>
      <c r="G206">
        <v>31.101918396778199</v>
      </c>
      <c r="I206">
        <v>31.743363995178601</v>
      </c>
      <c r="P206">
        <v>299.21021118921499</v>
      </c>
      <c r="T206">
        <v>406.97334512730299</v>
      </c>
    </row>
    <row r="207" spans="5:21" x14ac:dyDescent="0.25">
      <c r="E207">
        <v>34.128210331196897</v>
      </c>
      <c r="G207">
        <v>31.184157275580301</v>
      </c>
      <c r="I207">
        <v>31.776257634730499</v>
      </c>
      <c r="P207">
        <v>299.53913653667001</v>
      </c>
      <c r="T207">
        <v>407.22002381834699</v>
      </c>
    </row>
    <row r="208" spans="5:21" x14ac:dyDescent="0.25">
      <c r="E208">
        <v>34.144657231413603</v>
      </c>
      <c r="G208">
        <v>31.1923809354391</v>
      </c>
      <c r="I208">
        <v>31.874941666774902</v>
      </c>
      <c r="P208">
        <v>300.303988377704</v>
      </c>
      <c r="T208">
        <v>407.63125174366598</v>
      </c>
    </row>
    <row r="209" spans="5:20" x14ac:dyDescent="0.25">
      <c r="E209">
        <v>34.226894001820703</v>
      </c>
      <c r="G209">
        <v>31.348627461211699</v>
      </c>
      <c r="I209">
        <v>31.957178332388299</v>
      </c>
      <c r="P209">
        <v>300.41087255602599</v>
      </c>
      <c r="T209">
        <v>413.683853041443</v>
      </c>
    </row>
    <row r="210" spans="5:20" x14ac:dyDescent="0.25">
      <c r="E210">
        <v>34.226894134794897</v>
      </c>
      <c r="G210">
        <v>31.381522133371099</v>
      </c>
      <c r="I210">
        <v>31.9571789365535</v>
      </c>
      <c r="P210">
        <v>300.69049114138198</v>
      </c>
      <c r="T210">
        <v>419.12793565096302</v>
      </c>
    </row>
    <row r="211" spans="5:20" x14ac:dyDescent="0.25">
      <c r="E211">
        <v>34.3584727381566</v>
      </c>
      <c r="G211">
        <v>31.3979702000121</v>
      </c>
      <c r="I211">
        <v>31.973626238444901</v>
      </c>
      <c r="P211">
        <v>301.89113584926099</v>
      </c>
      <c r="T211">
        <v>431.74307951177599</v>
      </c>
    </row>
    <row r="212" spans="5:20" x14ac:dyDescent="0.25">
      <c r="E212">
        <v>34.555840536309397</v>
      </c>
      <c r="G212">
        <v>31.414417799543202</v>
      </c>
      <c r="I212">
        <v>32.088757078448197</v>
      </c>
      <c r="P212">
        <v>302.30232057293</v>
      </c>
      <c r="T212">
        <v>432.49961934625998</v>
      </c>
    </row>
    <row r="213" spans="5:20" x14ac:dyDescent="0.25">
      <c r="E213">
        <v>34.769656068334697</v>
      </c>
      <c r="G213">
        <v>31.447312541279501</v>
      </c>
      <c r="I213">
        <v>32.121652729026003</v>
      </c>
      <c r="P213">
        <v>303.66745481496997</v>
      </c>
      <c r="T213">
        <v>438.437160247441</v>
      </c>
    </row>
    <row r="214" spans="5:20" x14ac:dyDescent="0.25">
      <c r="E214">
        <v>34.868340129136897</v>
      </c>
      <c r="G214">
        <v>31.447314391651499</v>
      </c>
      <c r="I214">
        <v>32.236783673528997</v>
      </c>
      <c r="P214">
        <v>304.67076104858597</v>
      </c>
      <c r="T214">
        <v>440.04899404410298</v>
      </c>
    </row>
    <row r="215" spans="5:20" x14ac:dyDescent="0.25">
      <c r="E215">
        <v>34.934129007688199</v>
      </c>
      <c r="G215">
        <v>31.4473147149046</v>
      </c>
      <c r="I215">
        <v>32.253230851819097</v>
      </c>
      <c r="P215">
        <v>306.09346415129301</v>
      </c>
      <c r="T215">
        <v>463.683817103053</v>
      </c>
    </row>
    <row r="216" spans="5:20" x14ac:dyDescent="0.25">
      <c r="E216">
        <v>34.950576504977803</v>
      </c>
      <c r="G216">
        <v>31.496654468232901</v>
      </c>
      <c r="I216">
        <v>32.253230978343701</v>
      </c>
      <c r="P216">
        <v>306.98980877016697</v>
      </c>
      <c r="Q216">
        <f>(AVERAGE(P216:P287))</f>
        <v>438.17772363712953</v>
      </c>
      <c r="T216">
        <v>473.05885666424098</v>
      </c>
    </row>
    <row r="217" spans="5:20" x14ac:dyDescent="0.25">
      <c r="E217">
        <v>35.016365663433803</v>
      </c>
      <c r="G217">
        <v>31.5542196205772</v>
      </c>
      <c r="I217">
        <v>32.269678685086802</v>
      </c>
      <c r="P217">
        <v>307.417421121703</v>
      </c>
      <c r="Q217">
        <f>(QUARTILE(P216:P287,2))</f>
        <v>396.34834286902196</v>
      </c>
      <c r="T217">
        <v>482.08848270349102</v>
      </c>
    </row>
    <row r="218" spans="5:20" x14ac:dyDescent="0.25">
      <c r="E218">
        <v>35.197286340574401</v>
      </c>
      <c r="G218">
        <v>31.562446317344602</v>
      </c>
      <c r="I218">
        <v>32.2861262109042</v>
      </c>
      <c r="P218">
        <v>310.90427508115198</v>
      </c>
      <c r="T218">
        <v>490.31219553162799</v>
      </c>
    </row>
    <row r="219" spans="5:20" x14ac:dyDescent="0.25">
      <c r="E219">
        <v>35.213733737843803</v>
      </c>
      <c r="G219">
        <v>31.611785666125499</v>
      </c>
      <c r="I219">
        <v>32.286126287403697</v>
      </c>
      <c r="P219">
        <v>312.77930130143102</v>
      </c>
      <c r="T219">
        <v>493.94702077227203</v>
      </c>
    </row>
    <row r="220" spans="5:20" x14ac:dyDescent="0.25">
      <c r="E220">
        <v>35.493338226765601</v>
      </c>
      <c r="G220">
        <v>31.644680395214301</v>
      </c>
      <c r="I220">
        <v>32.302572863079</v>
      </c>
      <c r="P220">
        <v>316.97338742857698</v>
      </c>
      <c r="T220">
        <v>494.42397029216602</v>
      </c>
    </row>
    <row r="221" spans="5:20" x14ac:dyDescent="0.25">
      <c r="E221">
        <v>35.575574971881998</v>
      </c>
      <c r="G221">
        <v>31.644682378439501</v>
      </c>
      <c r="I221">
        <v>32.3601381498232</v>
      </c>
      <c r="P221">
        <v>318.83195473144002</v>
      </c>
      <c r="T221">
        <v>499.78589635826</v>
      </c>
    </row>
    <row r="222" spans="5:20" x14ac:dyDescent="0.25">
      <c r="E222">
        <v>35.871626835482097</v>
      </c>
      <c r="G222">
        <v>31.694021551794901</v>
      </c>
      <c r="I222">
        <v>32.384809601561003</v>
      </c>
      <c r="P222">
        <v>322.302294596813</v>
      </c>
      <c r="T222">
        <v>529.72012032511498</v>
      </c>
    </row>
    <row r="223" spans="5:20" x14ac:dyDescent="0.25">
      <c r="E223">
        <v>35.904521745034302</v>
      </c>
      <c r="G223">
        <v>31.7269173207108</v>
      </c>
      <c r="I223">
        <v>32.384810359035001</v>
      </c>
      <c r="P223">
        <v>322.97666870902202</v>
      </c>
      <c r="T223">
        <v>542.66410924980505</v>
      </c>
    </row>
    <row r="224" spans="5:20" x14ac:dyDescent="0.25">
      <c r="E224">
        <v>35.953863818596503</v>
      </c>
      <c r="G224">
        <v>31.743364213612601</v>
      </c>
      <c r="I224">
        <v>32.401256433405798</v>
      </c>
      <c r="P224">
        <v>325.40263557412402</v>
      </c>
      <c r="T224">
        <v>577.07214344272597</v>
      </c>
    </row>
    <row r="225" spans="5:20" x14ac:dyDescent="0.25">
      <c r="E225">
        <v>36.068995323122202</v>
      </c>
      <c r="G225">
        <v>31.792705919843801</v>
      </c>
      <c r="I225">
        <v>32.417703953877897</v>
      </c>
      <c r="P225">
        <v>325.78916013136501</v>
      </c>
      <c r="T225">
        <v>578.93060787494005</v>
      </c>
    </row>
    <row r="226" spans="5:20" x14ac:dyDescent="0.25">
      <c r="E226">
        <v>36.068995543832003</v>
      </c>
      <c r="G226">
        <v>31.907837941767902</v>
      </c>
      <c r="I226">
        <v>32.434151229519401</v>
      </c>
      <c r="P226">
        <v>326.26612962051797</v>
      </c>
      <c r="T226">
        <v>602.89451659837005</v>
      </c>
    </row>
    <row r="227" spans="5:20" x14ac:dyDescent="0.25">
      <c r="E227">
        <v>36.397941458399899</v>
      </c>
      <c r="G227">
        <v>31.9407318737025</v>
      </c>
      <c r="I227">
        <v>32.483493880663801</v>
      </c>
      <c r="P227">
        <v>326.56218043830899</v>
      </c>
      <c r="T227">
        <v>638.45370969527505</v>
      </c>
    </row>
    <row r="228" spans="5:20" x14ac:dyDescent="0.25">
      <c r="E228">
        <v>36.397942014358797</v>
      </c>
      <c r="G228">
        <v>31.957179725539302</v>
      </c>
      <c r="I228">
        <v>32.483494211582098</v>
      </c>
      <c r="P228">
        <v>329.621411645953</v>
      </c>
      <c r="T228">
        <v>731.59538374734598</v>
      </c>
    </row>
    <row r="229" spans="5:20" x14ac:dyDescent="0.25">
      <c r="E229">
        <v>36.907809166507803</v>
      </c>
      <c r="G229">
        <v>31.9900747201089</v>
      </c>
      <c r="I229">
        <v>32.499941119175901</v>
      </c>
      <c r="P229">
        <v>330.52599082802402</v>
      </c>
      <c r="T229">
        <v>819.58896514149603</v>
      </c>
    </row>
    <row r="230" spans="5:20" x14ac:dyDescent="0.25">
      <c r="E230">
        <v>37.318992391475199</v>
      </c>
      <c r="G230">
        <v>32.105206061700898</v>
      </c>
      <c r="I230">
        <v>32.5163881114986</v>
      </c>
      <c r="P230">
        <v>336.08523850012301</v>
      </c>
      <c r="T230">
        <v>867.368821944518</v>
      </c>
    </row>
    <row r="231" spans="5:20" x14ac:dyDescent="0.25">
      <c r="E231">
        <v>37.335439757339003</v>
      </c>
      <c r="G231">
        <v>32.187442342991098</v>
      </c>
      <c r="I231">
        <v>32.598625203780301</v>
      </c>
      <c r="P231">
        <v>338.22337062130902</v>
      </c>
    </row>
    <row r="232" spans="5:20" x14ac:dyDescent="0.25">
      <c r="E232">
        <v>37.335439871700601</v>
      </c>
      <c r="G232">
        <v>32.2367842434222</v>
      </c>
      <c r="I232">
        <v>32.828887394472297</v>
      </c>
      <c r="P232">
        <v>338.420718500845</v>
      </c>
    </row>
    <row r="233" spans="5:20" x14ac:dyDescent="0.25">
      <c r="E233">
        <v>37.384781654435201</v>
      </c>
      <c r="G233">
        <v>32.236784713584697</v>
      </c>
      <c r="I233">
        <v>32.8288877444121</v>
      </c>
      <c r="P233">
        <v>340.67399261039799</v>
      </c>
    </row>
    <row r="234" spans="5:20" x14ac:dyDescent="0.25">
      <c r="E234">
        <v>37.467018812726799</v>
      </c>
      <c r="G234">
        <v>32.253232155242202</v>
      </c>
      <c r="I234">
        <v>32.845335270116401</v>
      </c>
      <c r="P234">
        <v>341.29900363175398</v>
      </c>
    </row>
    <row r="235" spans="5:20" x14ac:dyDescent="0.25">
      <c r="E235">
        <v>37.664386171719002</v>
      </c>
      <c r="G235">
        <v>32.253232160752503</v>
      </c>
      <c r="I235">
        <v>32.845335536084399</v>
      </c>
      <c r="P235">
        <v>342.41747572583603</v>
      </c>
    </row>
    <row r="236" spans="5:20" x14ac:dyDescent="0.25">
      <c r="E236">
        <v>37.680833577878303</v>
      </c>
      <c r="G236">
        <v>32.269679933110197</v>
      </c>
      <c r="I236">
        <v>32.845335664333597</v>
      </c>
      <c r="P236">
        <v>345.246379518894</v>
      </c>
    </row>
    <row r="237" spans="5:20" x14ac:dyDescent="0.25">
      <c r="E237">
        <v>37.713728245494899</v>
      </c>
      <c r="G237">
        <v>32.302576585919297</v>
      </c>
      <c r="I237">
        <v>32.861782893468998</v>
      </c>
      <c r="P237">
        <v>353.45362515717301</v>
      </c>
    </row>
    <row r="238" spans="5:20" x14ac:dyDescent="0.25">
      <c r="E238">
        <v>37.763070507447097</v>
      </c>
      <c r="G238">
        <v>32.319021040295397</v>
      </c>
      <c r="I238">
        <v>32.911124984152103</v>
      </c>
      <c r="P238">
        <v>355.295704351106</v>
      </c>
    </row>
    <row r="239" spans="5:20" x14ac:dyDescent="0.25">
      <c r="E239">
        <v>37.976885661167202</v>
      </c>
      <c r="G239">
        <v>32.3190214804753</v>
      </c>
      <c r="I239">
        <v>32.944018538006802</v>
      </c>
      <c r="P239">
        <v>356.06874507535599</v>
      </c>
    </row>
    <row r="240" spans="5:20" x14ac:dyDescent="0.25">
      <c r="E240">
        <v>38.174253311846101</v>
      </c>
      <c r="G240">
        <v>32.351918236540797</v>
      </c>
      <c r="I240">
        <v>33.009808314947101</v>
      </c>
      <c r="P240">
        <v>361.69375360120699</v>
      </c>
    </row>
    <row r="241" spans="5:17" x14ac:dyDescent="0.25">
      <c r="E241">
        <v>38.338727067031499</v>
      </c>
      <c r="G241">
        <v>32.450602038707999</v>
      </c>
      <c r="I241">
        <v>33.157835322189698</v>
      </c>
      <c r="P241">
        <v>364.58846873825098</v>
      </c>
    </row>
    <row r="242" spans="5:17" x14ac:dyDescent="0.25">
      <c r="E242">
        <v>38.766357835560498</v>
      </c>
      <c r="G242">
        <v>32.4834943877689</v>
      </c>
      <c r="I242">
        <v>33.174281913665602</v>
      </c>
      <c r="P242">
        <v>365.09836574963703</v>
      </c>
    </row>
    <row r="243" spans="5:17" x14ac:dyDescent="0.25">
      <c r="E243">
        <v>38.865041424617402</v>
      </c>
      <c r="G243">
        <v>32.4999443562347</v>
      </c>
      <c r="I243">
        <v>33.223624055239704</v>
      </c>
      <c r="P243">
        <v>365.42731902276802</v>
      </c>
    </row>
    <row r="244" spans="5:17" x14ac:dyDescent="0.25">
      <c r="E244">
        <v>38.865041775662398</v>
      </c>
      <c r="G244">
        <v>32.516389585994297</v>
      </c>
      <c r="I244">
        <v>33.2729658530872</v>
      </c>
      <c r="P244">
        <v>365.67405310986402</v>
      </c>
    </row>
    <row r="245" spans="5:17" x14ac:dyDescent="0.25">
      <c r="E245">
        <v>38.930830648066802</v>
      </c>
      <c r="G245">
        <v>32.598628803717901</v>
      </c>
      <c r="I245">
        <v>33.322307620668298</v>
      </c>
      <c r="P245">
        <v>368.14112537690397</v>
      </c>
    </row>
    <row r="246" spans="5:17" x14ac:dyDescent="0.25">
      <c r="E246">
        <v>39.045962223848697</v>
      </c>
      <c r="G246">
        <v>32.664417758141099</v>
      </c>
      <c r="I246">
        <v>33.322307959333202</v>
      </c>
      <c r="P246">
        <v>368.37140610176999</v>
      </c>
    </row>
    <row r="247" spans="5:17" x14ac:dyDescent="0.25">
      <c r="E247">
        <v>39.062409737120603</v>
      </c>
      <c r="G247">
        <v>32.713759865318302</v>
      </c>
      <c r="I247">
        <v>33.355202708361404</v>
      </c>
      <c r="P247">
        <v>368.55228386552801</v>
      </c>
    </row>
    <row r="248" spans="5:17" x14ac:dyDescent="0.25">
      <c r="E248">
        <v>39.095304190660499</v>
      </c>
      <c r="G248">
        <v>32.763098738906102</v>
      </c>
      <c r="I248">
        <v>33.404545070393397</v>
      </c>
      <c r="P248">
        <v>370.41085479504102</v>
      </c>
    </row>
    <row r="249" spans="5:17" x14ac:dyDescent="0.25">
      <c r="E249">
        <v>39.259777135324399</v>
      </c>
      <c r="F249">
        <f>(AVERAGE(E265:E331))</f>
        <v>53.89348405800915</v>
      </c>
      <c r="G249">
        <v>32.828887996480603</v>
      </c>
      <c r="I249">
        <v>33.437439945176997</v>
      </c>
      <c r="P249">
        <v>370.986515412448</v>
      </c>
    </row>
    <row r="250" spans="5:17" x14ac:dyDescent="0.25">
      <c r="E250">
        <v>39.4078036572079</v>
      </c>
      <c r="F250">
        <f>(QUARTILE(E249:E331,2))</f>
        <v>49.8025167943049</v>
      </c>
      <c r="G250">
        <v>32.837112736864</v>
      </c>
      <c r="I250">
        <v>33.453886213174997</v>
      </c>
      <c r="P250">
        <v>390.42729669565699</v>
      </c>
    </row>
    <row r="251" spans="5:17" x14ac:dyDescent="0.25">
      <c r="E251">
        <v>39.7696449812506</v>
      </c>
      <c r="G251">
        <v>32.878230583022201</v>
      </c>
      <c r="I251">
        <v>33.486781532530699</v>
      </c>
      <c r="P251">
        <v>394.25953904235899</v>
      </c>
    </row>
    <row r="252" spans="5:17" x14ac:dyDescent="0.25">
      <c r="E252">
        <v>39.950565215988703</v>
      </c>
      <c r="G252">
        <v>32.878233383806197</v>
      </c>
      <c r="I252">
        <v>33.519675558041598</v>
      </c>
      <c r="P252">
        <v>398.43714669568499</v>
      </c>
      <c r="Q252">
        <f>(AVERAGE(P252:P287))</f>
        <v>532.3510624080692</v>
      </c>
    </row>
    <row r="253" spans="5:17" x14ac:dyDescent="0.25">
      <c r="E253">
        <v>40.312406236936802</v>
      </c>
      <c r="G253">
        <v>32.8864547118026</v>
      </c>
      <c r="I253">
        <v>33.536123104597003</v>
      </c>
      <c r="P253">
        <v>400.03254543930598</v>
      </c>
    </row>
    <row r="254" spans="5:17" x14ac:dyDescent="0.25">
      <c r="E254">
        <v>40.476879845778598</v>
      </c>
      <c r="G254">
        <v>32.911125782545497</v>
      </c>
      <c r="I254">
        <v>33.536123145224998</v>
      </c>
      <c r="P254">
        <v>405.674023932983</v>
      </c>
    </row>
    <row r="255" spans="5:17" x14ac:dyDescent="0.25">
      <c r="E255">
        <v>40.624905599917398</v>
      </c>
      <c r="G255">
        <v>32.944020446568501</v>
      </c>
      <c r="I255">
        <v>33.552570235530801</v>
      </c>
      <c r="P255">
        <v>418.35489881486001</v>
      </c>
    </row>
    <row r="256" spans="5:17" x14ac:dyDescent="0.25">
      <c r="E256">
        <v>41.217010062971902</v>
      </c>
      <c r="G256">
        <v>32.960466874671503</v>
      </c>
      <c r="I256">
        <v>33.585464989376</v>
      </c>
      <c r="P256">
        <v>420.46020731610503</v>
      </c>
    </row>
    <row r="257" spans="5:16" x14ac:dyDescent="0.25">
      <c r="E257">
        <v>41.529508968042798</v>
      </c>
      <c r="G257">
        <v>33.042706733630801</v>
      </c>
      <c r="I257">
        <v>33.700596232463703</v>
      </c>
      <c r="P257">
        <v>421.23323947758098</v>
      </c>
    </row>
    <row r="258" spans="5:16" x14ac:dyDescent="0.25">
      <c r="E258">
        <v>41.529509291885198</v>
      </c>
      <c r="G258">
        <v>33.042706835171501</v>
      </c>
      <c r="I258">
        <v>33.7334910464674</v>
      </c>
      <c r="P258">
        <v>422.03908753736903</v>
      </c>
    </row>
    <row r="259" spans="5:16" x14ac:dyDescent="0.25">
      <c r="E259">
        <v>41.809113785673397</v>
      </c>
      <c r="G259">
        <v>33.075598155890503</v>
      </c>
      <c r="I259">
        <v>33.749938448739201</v>
      </c>
      <c r="P259">
        <v>422.64767185879498</v>
      </c>
    </row>
    <row r="260" spans="5:16" x14ac:dyDescent="0.25">
      <c r="E260">
        <v>42.2038494142273</v>
      </c>
      <c r="G260">
        <v>33.075601104595101</v>
      </c>
      <c r="I260">
        <v>33.848622597813602</v>
      </c>
      <c r="J260">
        <f>(AVERAGE(I260:I347))</f>
        <v>40.796876452174267</v>
      </c>
      <c r="P260">
        <v>429.50629203474102</v>
      </c>
    </row>
    <row r="261" spans="5:16" x14ac:dyDescent="0.25">
      <c r="E261">
        <v>42.203849749658801</v>
      </c>
      <c r="G261">
        <v>33.108493463102398</v>
      </c>
      <c r="I261">
        <v>33.865069805124499</v>
      </c>
      <c r="J261">
        <f>(QUARTILE(I260:I347,2))</f>
        <v>37.832990427898096</v>
      </c>
      <c r="P261">
        <v>432.31880680206001</v>
      </c>
    </row>
    <row r="262" spans="5:16" x14ac:dyDescent="0.25">
      <c r="E262">
        <v>42.417664584629698</v>
      </c>
      <c r="G262">
        <v>33.157838537540002</v>
      </c>
      <c r="I262">
        <v>34.045990375472499</v>
      </c>
      <c r="P262">
        <v>434.24311562249301</v>
      </c>
    </row>
    <row r="263" spans="5:16" x14ac:dyDescent="0.25">
      <c r="E263">
        <v>42.878190641102798</v>
      </c>
      <c r="G263">
        <v>33.174285533446003</v>
      </c>
      <c r="I263">
        <v>34.194016545535597</v>
      </c>
      <c r="P263">
        <v>439.76943213741799</v>
      </c>
    </row>
    <row r="264" spans="5:16" x14ac:dyDescent="0.25">
      <c r="E264">
        <v>42.894637731905497</v>
      </c>
      <c r="G264">
        <v>33.190732661094302</v>
      </c>
      <c r="I264">
        <v>34.210464171556602</v>
      </c>
      <c r="P264">
        <v>448.20693338881102</v>
      </c>
    </row>
    <row r="265" spans="5:16" x14ac:dyDescent="0.25">
      <c r="E265">
        <v>44.374897531055602</v>
      </c>
      <c r="G265">
        <v>33.223627585743898</v>
      </c>
      <c r="I265">
        <v>34.226912114775203</v>
      </c>
      <c r="P265">
        <v>454.34175941504498</v>
      </c>
    </row>
    <row r="266" spans="5:16" x14ac:dyDescent="0.25">
      <c r="E266">
        <v>45.624894742687303</v>
      </c>
      <c r="G266">
        <v>33.2400745885232</v>
      </c>
      <c r="I266">
        <v>34.243359309277601</v>
      </c>
      <c r="P266">
        <v>454.98321056303701</v>
      </c>
    </row>
    <row r="267" spans="5:16" x14ac:dyDescent="0.25">
      <c r="E267">
        <v>45.772920678185997</v>
      </c>
      <c r="G267">
        <v>33.305861612446598</v>
      </c>
      <c r="I267">
        <v>34.2598060670812</v>
      </c>
      <c r="P267">
        <v>455.19700008910098</v>
      </c>
    </row>
    <row r="268" spans="5:16" x14ac:dyDescent="0.25">
      <c r="E268">
        <v>45.937394036111499</v>
      </c>
      <c r="G268">
        <v>33.338758545731302</v>
      </c>
      <c r="I268">
        <v>34.342042585915102</v>
      </c>
      <c r="P268">
        <v>466.51290094445801</v>
      </c>
    </row>
    <row r="269" spans="5:16" x14ac:dyDescent="0.25">
      <c r="E269">
        <v>45.953841327254999</v>
      </c>
      <c r="G269">
        <v>33.437443072992203</v>
      </c>
      <c r="I269">
        <v>34.358490723080898</v>
      </c>
      <c r="P269">
        <v>482.220114086916</v>
      </c>
    </row>
    <row r="270" spans="5:16" x14ac:dyDescent="0.25">
      <c r="E270">
        <v>46.052525797837802</v>
      </c>
      <c r="G270">
        <v>33.453887933999503</v>
      </c>
      <c r="I270">
        <v>34.374938344795297</v>
      </c>
      <c r="P270">
        <v>498.02601548065701</v>
      </c>
    </row>
    <row r="271" spans="5:16" x14ac:dyDescent="0.25">
      <c r="E271">
        <v>46.134761765729699</v>
      </c>
      <c r="G271">
        <v>33.470337572208102</v>
      </c>
      <c r="I271">
        <v>34.424280342958397</v>
      </c>
      <c r="P271">
        <v>501.47996307866799</v>
      </c>
    </row>
    <row r="272" spans="5:16" x14ac:dyDescent="0.25">
      <c r="E272">
        <v>46.315682296109799</v>
      </c>
      <c r="G272">
        <v>33.519677333808801</v>
      </c>
      <c r="I272">
        <v>34.473622395090601</v>
      </c>
      <c r="P272">
        <v>507.96021173645101</v>
      </c>
    </row>
    <row r="273" spans="5:16" x14ac:dyDescent="0.25">
      <c r="E273">
        <v>46.447261742240897</v>
      </c>
      <c r="G273">
        <v>33.552574273250102</v>
      </c>
      <c r="I273">
        <v>34.555857942612803</v>
      </c>
      <c r="P273">
        <v>510.85502326820603</v>
      </c>
    </row>
    <row r="274" spans="5:16" x14ac:dyDescent="0.25">
      <c r="E274">
        <v>46.496602901421703</v>
      </c>
      <c r="G274">
        <v>33.569018764675803</v>
      </c>
      <c r="I274">
        <v>34.802569013055702</v>
      </c>
      <c r="P274">
        <v>517.10494541104595</v>
      </c>
    </row>
    <row r="275" spans="5:16" x14ac:dyDescent="0.25">
      <c r="E275">
        <v>46.529498385176197</v>
      </c>
      <c r="G275">
        <v>33.569021844118801</v>
      </c>
      <c r="I275">
        <v>34.835463053290503</v>
      </c>
      <c r="P275">
        <v>547.82871510385803</v>
      </c>
    </row>
    <row r="276" spans="5:16" x14ac:dyDescent="0.25">
      <c r="E276">
        <v>46.611734556014298</v>
      </c>
      <c r="G276">
        <v>33.585466603807802</v>
      </c>
      <c r="I276">
        <v>34.835463365151099</v>
      </c>
      <c r="P276">
        <v>559.50637407401905</v>
      </c>
    </row>
    <row r="277" spans="5:16" x14ac:dyDescent="0.25">
      <c r="E277">
        <v>47.170943894133202</v>
      </c>
      <c r="G277">
        <v>33.593690318957897</v>
      </c>
      <c r="I277">
        <v>34.950594352139603</v>
      </c>
      <c r="P277">
        <v>575.95363858223095</v>
      </c>
    </row>
    <row r="278" spans="5:16" x14ac:dyDescent="0.25">
      <c r="E278">
        <v>47.302522411501499</v>
      </c>
      <c r="G278">
        <v>33.601913844128397</v>
      </c>
      <c r="I278">
        <v>34.999936252972397</v>
      </c>
      <c r="P278">
        <v>581.05240827610305</v>
      </c>
    </row>
    <row r="279" spans="5:16" x14ac:dyDescent="0.25">
      <c r="E279">
        <v>47.647916294433102</v>
      </c>
      <c r="G279">
        <v>33.601914036828902</v>
      </c>
      <c r="I279">
        <v>34.999937161667098</v>
      </c>
      <c r="P279">
        <v>599.86005039866302</v>
      </c>
    </row>
    <row r="280" spans="5:16" x14ac:dyDescent="0.25">
      <c r="E280">
        <v>47.647916651484699</v>
      </c>
      <c r="G280">
        <v>33.6183637983073</v>
      </c>
      <c r="I280">
        <v>35.016384468849203</v>
      </c>
      <c r="P280">
        <v>613.89792949663695</v>
      </c>
    </row>
    <row r="281" spans="5:16" x14ac:dyDescent="0.25">
      <c r="E281">
        <v>47.861732034023497</v>
      </c>
      <c r="G281">
        <v>33.634811132991203</v>
      </c>
      <c r="I281">
        <v>35.049278493775198</v>
      </c>
      <c r="P281">
        <v>632.94378964720704</v>
      </c>
    </row>
    <row r="282" spans="5:16" x14ac:dyDescent="0.25">
      <c r="E282">
        <v>47.894627065857797</v>
      </c>
      <c r="G282">
        <v>33.667705907369999</v>
      </c>
      <c r="I282">
        <v>35.065725621396503</v>
      </c>
      <c r="P282">
        <v>654.47349349665603</v>
      </c>
    </row>
    <row r="283" spans="5:16" x14ac:dyDescent="0.25">
      <c r="E283">
        <v>48.256467282967598</v>
      </c>
      <c r="G283">
        <v>33.684150440241197</v>
      </c>
      <c r="I283">
        <v>35.098620572331001</v>
      </c>
      <c r="P283">
        <v>666.46360618024403</v>
      </c>
    </row>
    <row r="284" spans="5:16" x14ac:dyDescent="0.25">
      <c r="E284">
        <v>48.470283569727002</v>
      </c>
      <c r="G284">
        <v>33.684152718689802</v>
      </c>
      <c r="I284">
        <v>35.131515817635503</v>
      </c>
      <c r="P284">
        <v>689.09535221476403</v>
      </c>
    </row>
    <row r="285" spans="5:16" x14ac:dyDescent="0.25">
      <c r="E285">
        <v>48.684098015964999</v>
      </c>
      <c r="G285">
        <v>33.741715663482204</v>
      </c>
      <c r="I285">
        <v>35.279541478295599</v>
      </c>
      <c r="P285">
        <v>731.18410168890205</v>
      </c>
    </row>
    <row r="286" spans="5:16" x14ac:dyDescent="0.25">
      <c r="E286">
        <v>48.848571717274801</v>
      </c>
      <c r="G286">
        <v>33.749939413108898</v>
      </c>
      <c r="I286">
        <v>35.312435579475803</v>
      </c>
      <c r="P286">
        <v>944.45752652022702</v>
      </c>
    </row>
    <row r="287" spans="5:16" x14ac:dyDescent="0.25">
      <c r="E287">
        <v>49.2597547382694</v>
      </c>
      <c r="G287">
        <v>33.782836615354199</v>
      </c>
      <c r="I287">
        <v>35.394672292634702</v>
      </c>
      <c r="P287">
        <v>1026.31671587919</v>
      </c>
    </row>
    <row r="288" spans="5:16" x14ac:dyDescent="0.25">
      <c r="E288">
        <v>49.670938085339898</v>
      </c>
      <c r="G288">
        <v>33.782836959192402</v>
      </c>
      <c r="I288">
        <v>35.444014339135002</v>
      </c>
    </row>
    <row r="289" spans="5:10" x14ac:dyDescent="0.25">
      <c r="E289">
        <v>49.720280628372102</v>
      </c>
      <c r="G289">
        <v>33.799284275482002</v>
      </c>
      <c r="I289">
        <v>35.608487543352602</v>
      </c>
    </row>
    <row r="290" spans="5:10" x14ac:dyDescent="0.25">
      <c r="E290">
        <v>49.8025167943049</v>
      </c>
      <c r="F290">
        <f>(AVERAGE(E290:E331))</f>
        <v>57.861318184224693</v>
      </c>
      <c r="G290">
        <v>33.807507938646303</v>
      </c>
      <c r="I290">
        <v>35.608488309209797</v>
      </c>
    </row>
    <row r="291" spans="5:10" x14ac:dyDescent="0.25">
      <c r="E291">
        <v>49.835411857124697</v>
      </c>
      <c r="G291">
        <v>33.815732053327103</v>
      </c>
      <c r="I291">
        <v>35.674278010201697</v>
      </c>
    </row>
    <row r="292" spans="5:10" x14ac:dyDescent="0.25">
      <c r="E292">
        <v>49.9340958651809</v>
      </c>
      <c r="G292">
        <v>33.865071235967299</v>
      </c>
      <c r="I292">
        <v>35.789409332868203</v>
      </c>
    </row>
    <row r="293" spans="5:10" x14ac:dyDescent="0.25">
      <c r="E293">
        <v>50.016331808714199</v>
      </c>
      <c r="G293">
        <v>33.865074068571303</v>
      </c>
      <c r="I293">
        <v>35.920988232990197</v>
      </c>
    </row>
    <row r="294" spans="5:10" x14ac:dyDescent="0.25">
      <c r="E294">
        <v>51.118303233574203</v>
      </c>
      <c r="G294">
        <v>33.947308248139102</v>
      </c>
      <c r="I294">
        <v>36.315723555975403</v>
      </c>
    </row>
    <row r="295" spans="5:10" x14ac:dyDescent="0.25">
      <c r="E295">
        <v>51.134751273640298</v>
      </c>
      <c r="G295">
        <v>33.947310350870602</v>
      </c>
      <c r="I295">
        <v>36.365065535554898</v>
      </c>
    </row>
    <row r="296" spans="5:10" x14ac:dyDescent="0.25">
      <c r="E296">
        <v>51.299224228672102</v>
      </c>
      <c r="G296">
        <v>33.947310787527996</v>
      </c>
      <c r="I296">
        <v>36.447301980792197</v>
      </c>
    </row>
    <row r="297" spans="5:10" x14ac:dyDescent="0.25">
      <c r="E297">
        <v>51.348566152758998</v>
      </c>
      <c r="G297">
        <v>33.980202848254898</v>
      </c>
      <c r="I297">
        <v>36.545986298137997</v>
      </c>
    </row>
    <row r="298" spans="5:10" x14ac:dyDescent="0.25">
      <c r="E298">
        <v>51.545934677598197</v>
      </c>
      <c r="G298">
        <v>33.980202863433099</v>
      </c>
      <c r="I298">
        <v>37.022959456940796</v>
      </c>
    </row>
    <row r="299" spans="5:10" x14ac:dyDescent="0.25">
      <c r="E299">
        <v>51.628170509138002</v>
      </c>
      <c r="G299">
        <v>34.045992250596399</v>
      </c>
      <c r="I299">
        <v>37.203880871167897</v>
      </c>
    </row>
    <row r="300" spans="5:10" x14ac:dyDescent="0.25">
      <c r="E300">
        <v>51.940669787199703</v>
      </c>
      <c r="G300">
        <v>34.103559312774102</v>
      </c>
      <c r="I300">
        <v>37.236774827691299</v>
      </c>
    </row>
    <row r="301" spans="5:10" x14ac:dyDescent="0.25">
      <c r="E301">
        <v>52.598563106387502</v>
      </c>
      <c r="G301">
        <v>34.111783599665301</v>
      </c>
      <c r="I301">
        <v>37.3848001954427</v>
      </c>
    </row>
    <row r="302" spans="5:10" x14ac:dyDescent="0.25">
      <c r="E302">
        <v>53.009746444054102</v>
      </c>
      <c r="G302">
        <v>34.161126056409998</v>
      </c>
      <c r="I302">
        <v>37.557498117624696</v>
      </c>
    </row>
    <row r="303" spans="5:10" x14ac:dyDescent="0.25">
      <c r="E303">
        <v>53.075536185852599</v>
      </c>
      <c r="G303">
        <v>34.194018259673797</v>
      </c>
      <c r="I303">
        <v>37.828878708813797</v>
      </c>
    </row>
    <row r="304" spans="5:10" x14ac:dyDescent="0.25">
      <c r="E304">
        <v>53.486719145452398</v>
      </c>
      <c r="G304">
        <v>34.226912429269099</v>
      </c>
      <c r="I304">
        <v>37.837102146982403</v>
      </c>
      <c r="J304">
        <f>(AVERAGE(I304:I347))</f>
        <v>46.272158673447173</v>
      </c>
    </row>
    <row r="305" spans="5:9" x14ac:dyDescent="0.25">
      <c r="E305">
        <v>53.700534705741497</v>
      </c>
      <c r="G305">
        <v>34.243362727558299</v>
      </c>
      <c r="I305">
        <v>37.878221099424799</v>
      </c>
    </row>
    <row r="306" spans="5:9" x14ac:dyDescent="0.25">
      <c r="E306">
        <v>53.799218529848098</v>
      </c>
      <c r="G306">
        <v>34.292704510252797</v>
      </c>
      <c r="I306">
        <v>37.944010256000297</v>
      </c>
    </row>
    <row r="307" spans="5:9" x14ac:dyDescent="0.25">
      <c r="E307">
        <v>53.9307970044539</v>
      </c>
      <c r="G307">
        <v>34.358491397359003</v>
      </c>
      <c r="I307">
        <v>38.059141155308701</v>
      </c>
    </row>
    <row r="308" spans="5:9" x14ac:dyDescent="0.25">
      <c r="E308">
        <v>54.243296756958699</v>
      </c>
      <c r="G308">
        <v>34.457177818598197</v>
      </c>
      <c r="I308">
        <v>38.338746313616497</v>
      </c>
    </row>
    <row r="309" spans="5:9" x14ac:dyDescent="0.25">
      <c r="E309">
        <v>54.638032119038101</v>
      </c>
      <c r="G309">
        <v>34.4900721795577</v>
      </c>
      <c r="I309">
        <v>38.453877720103698</v>
      </c>
    </row>
    <row r="310" spans="5:9" x14ac:dyDescent="0.25">
      <c r="E310">
        <v>56.052503014456803</v>
      </c>
      <c r="G310">
        <v>34.506517634706803</v>
      </c>
      <c r="I310">
        <v>38.503220114055203</v>
      </c>
    </row>
    <row r="311" spans="5:9" x14ac:dyDescent="0.25">
      <c r="E311">
        <v>56.134740282329503</v>
      </c>
      <c r="G311">
        <v>34.572309254974201</v>
      </c>
      <c r="I311">
        <v>38.684141006695199</v>
      </c>
    </row>
    <row r="312" spans="5:9" x14ac:dyDescent="0.25">
      <c r="E312">
        <v>56.2827654156508</v>
      </c>
      <c r="G312">
        <v>34.5887570916084</v>
      </c>
      <c r="I312">
        <v>38.848613694529199</v>
      </c>
    </row>
    <row r="313" spans="5:9" x14ac:dyDescent="0.25">
      <c r="E313">
        <v>56.743291520878003</v>
      </c>
      <c r="G313">
        <v>34.6052012251549</v>
      </c>
      <c r="I313">
        <v>38.963745396274398</v>
      </c>
    </row>
    <row r="314" spans="5:9" x14ac:dyDescent="0.25">
      <c r="E314">
        <v>57.105131896501703</v>
      </c>
      <c r="G314">
        <v>34.654543247099603</v>
      </c>
      <c r="I314">
        <v>38.980192795008001</v>
      </c>
    </row>
    <row r="315" spans="5:9" x14ac:dyDescent="0.25">
      <c r="E315">
        <v>57.244934931261099</v>
      </c>
      <c r="G315">
        <v>34.736779960254999</v>
      </c>
      <c r="I315">
        <v>39.128218808506297</v>
      </c>
    </row>
    <row r="316" spans="5:9" x14ac:dyDescent="0.25">
      <c r="E316">
        <v>57.450526226740898</v>
      </c>
      <c r="G316">
        <v>34.753230015356301</v>
      </c>
      <c r="I316">
        <v>39.243350766887801</v>
      </c>
    </row>
    <row r="317" spans="5:9" x14ac:dyDescent="0.25">
      <c r="E317">
        <v>58.667628742591802</v>
      </c>
      <c r="G317">
        <v>34.786122490319102</v>
      </c>
      <c r="I317">
        <v>39.259797744923702</v>
      </c>
    </row>
    <row r="318" spans="5:9" x14ac:dyDescent="0.25">
      <c r="E318">
        <v>58.749865352122001</v>
      </c>
      <c r="G318">
        <v>34.851911890345299</v>
      </c>
      <c r="I318">
        <v>39.490059840546799</v>
      </c>
    </row>
    <row r="319" spans="5:9" x14ac:dyDescent="0.25">
      <c r="E319">
        <v>59.078812225365503</v>
      </c>
      <c r="G319">
        <v>34.851914441899098</v>
      </c>
      <c r="I319">
        <v>39.605191157498901</v>
      </c>
    </row>
    <row r="320" spans="5:9" x14ac:dyDescent="0.25">
      <c r="E320">
        <v>59.144601374418897</v>
      </c>
      <c r="G320">
        <v>34.884805626089801</v>
      </c>
      <c r="I320">
        <v>40.279533458472301</v>
      </c>
    </row>
    <row r="321" spans="5:9" x14ac:dyDescent="0.25">
      <c r="E321">
        <v>59.292627210680898</v>
      </c>
      <c r="G321">
        <v>34.901256137572503</v>
      </c>
      <c r="I321">
        <v>40.345322774559101</v>
      </c>
    </row>
    <row r="322" spans="5:9" x14ac:dyDescent="0.25">
      <c r="E322">
        <v>59.851836269467</v>
      </c>
      <c r="G322">
        <v>34.967042667706203</v>
      </c>
      <c r="I322">
        <v>40.444005957283501</v>
      </c>
    </row>
    <row r="323" spans="5:9" x14ac:dyDescent="0.25">
      <c r="E323">
        <v>60.6084139201024</v>
      </c>
      <c r="G323">
        <v>35.032832601767502</v>
      </c>
      <c r="I323">
        <v>40.4769014707447</v>
      </c>
    </row>
    <row r="324" spans="5:9" x14ac:dyDescent="0.25">
      <c r="E324">
        <v>61.299202615361096</v>
      </c>
      <c r="G324">
        <v>35.032834633098602</v>
      </c>
      <c r="I324">
        <v>41.019663563266498</v>
      </c>
    </row>
    <row r="325" spans="5:9" x14ac:dyDescent="0.25">
      <c r="E325">
        <v>62.8616987917854</v>
      </c>
      <c r="G325">
        <v>35.082177166027897</v>
      </c>
      <c r="I325">
        <v>41.036110890080799</v>
      </c>
    </row>
    <row r="326" spans="5:9" x14ac:dyDescent="0.25">
      <c r="E326">
        <v>62.869921867907799</v>
      </c>
      <c r="G326">
        <v>35.147963377137003</v>
      </c>
      <c r="I326">
        <v>41.069004751783197</v>
      </c>
    </row>
    <row r="327" spans="5:9" x14ac:dyDescent="0.25">
      <c r="E327">
        <v>64.555774134284206</v>
      </c>
      <c r="G327">
        <v>35.180858089368002</v>
      </c>
      <c r="I327">
        <v>41.118346532247202</v>
      </c>
    </row>
    <row r="328" spans="5:9" x14ac:dyDescent="0.25">
      <c r="E328">
        <v>64.605116164703702</v>
      </c>
      <c r="G328">
        <v>35.2795420988801</v>
      </c>
      <c r="I328">
        <v>41.611767980864698</v>
      </c>
    </row>
    <row r="329" spans="5:9" x14ac:dyDescent="0.25">
      <c r="E329">
        <v>81.364948238933195</v>
      </c>
      <c r="G329">
        <v>35.295990172151797</v>
      </c>
      <c r="I329">
        <v>41.677557127671598</v>
      </c>
    </row>
    <row r="330" spans="5:9" x14ac:dyDescent="0.25">
      <c r="E330">
        <v>81.841922084976204</v>
      </c>
      <c r="G330">
        <v>35.328886936055603</v>
      </c>
      <c r="I330">
        <v>43.289396418520901</v>
      </c>
    </row>
    <row r="331" spans="5:9" x14ac:dyDescent="0.25">
      <c r="E331">
        <v>96.282681271225002</v>
      </c>
      <c r="G331">
        <v>35.345331031246502</v>
      </c>
      <c r="I331">
        <v>43.536105907539799</v>
      </c>
    </row>
    <row r="332" spans="5:9" x14ac:dyDescent="0.25">
      <c r="G332">
        <v>35.378229438952502</v>
      </c>
      <c r="H332">
        <f>(AVERAGE(G332:G442))</f>
        <v>42.032510695816619</v>
      </c>
      <c r="I332">
        <v>43.865053269394302</v>
      </c>
    </row>
    <row r="333" spans="5:9" x14ac:dyDescent="0.25">
      <c r="G333">
        <v>35.402897447966701</v>
      </c>
      <c r="H333">
        <f>(QUARTILE(G332:G442,2))</f>
        <v>38.5854592150637</v>
      </c>
      <c r="I333">
        <v>44.753208930735099</v>
      </c>
    </row>
    <row r="334" spans="5:9" x14ac:dyDescent="0.25">
      <c r="G334">
        <v>35.444018539950797</v>
      </c>
      <c r="I334">
        <v>45.098603794831703</v>
      </c>
    </row>
    <row r="335" spans="5:9" x14ac:dyDescent="0.25">
      <c r="G335">
        <v>35.592044704502896</v>
      </c>
      <c r="I335">
        <v>45.263076029966697</v>
      </c>
    </row>
    <row r="336" spans="5:9" x14ac:dyDescent="0.25">
      <c r="G336">
        <v>35.674281423050402</v>
      </c>
      <c r="I336">
        <v>45.4439973478014</v>
      </c>
    </row>
    <row r="337" spans="7:9" x14ac:dyDescent="0.25">
      <c r="G337">
        <v>35.756515500247303</v>
      </c>
      <c r="I337">
        <v>47.384783968212901</v>
      </c>
    </row>
    <row r="338" spans="7:9" x14ac:dyDescent="0.25">
      <c r="G338">
        <v>35.838751683029301</v>
      </c>
      <c r="I338">
        <v>49.210439377574097</v>
      </c>
    </row>
    <row r="339" spans="7:9" x14ac:dyDescent="0.25">
      <c r="G339">
        <v>35.838752270700503</v>
      </c>
      <c r="I339">
        <v>51.513065929004597</v>
      </c>
    </row>
    <row r="340" spans="7:9" x14ac:dyDescent="0.25">
      <c r="G340">
        <v>35.9045441865943</v>
      </c>
      <c r="I340">
        <v>56.101874099459302</v>
      </c>
    </row>
    <row r="341" spans="7:9" x14ac:dyDescent="0.25">
      <c r="G341">
        <v>35.937437528816098</v>
      </c>
      <c r="I341">
        <v>58.585421810111399</v>
      </c>
    </row>
    <row r="342" spans="7:9" x14ac:dyDescent="0.25">
      <c r="G342">
        <v>35.9703306096144</v>
      </c>
      <c r="I342">
        <v>60.065682679045999</v>
      </c>
    </row>
    <row r="343" spans="7:9" x14ac:dyDescent="0.25">
      <c r="G343">
        <v>36.003224733573099</v>
      </c>
      <c r="I343">
        <v>62.582127566369302</v>
      </c>
    </row>
    <row r="344" spans="7:9" x14ac:dyDescent="0.25">
      <c r="G344">
        <v>36.044346661709099</v>
      </c>
      <c r="I344">
        <v>64.736728465285097</v>
      </c>
    </row>
    <row r="345" spans="7:9" x14ac:dyDescent="0.25">
      <c r="G345">
        <v>36.052568582486202</v>
      </c>
      <c r="I345">
        <v>67.154485907771601</v>
      </c>
    </row>
    <row r="346" spans="7:9" x14ac:dyDescent="0.25">
      <c r="G346">
        <v>36.085461741810001</v>
      </c>
      <c r="I346">
        <v>85.246562416781899</v>
      </c>
    </row>
    <row r="347" spans="7:9" x14ac:dyDescent="0.25">
      <c r="G347">
        <v>36.101912307247602</v>
      </c>
      <c r="I347">
        <v>93.848523189933999</v>
      </c>
    </row>
    <row r="348" spans="7:9" x14ac:dyDescent="0.25">
      <c r="G348">
        <v>36.233487885802703</v>
      </c>
    </row>
    <row r="349" spans="7:9" x14ac:dyDescent="0.25">
      <c r="G349">
        <v>36.233488090539403</v>
      </c>
    </row>
    <row r="350" spans="7:9" x14ac:dyDescent="0.25">
      <c r="G350">
        <v>36.282832643984001</v>
      </c>
    </row>
    <row r="351" spans="7:9" x14ac:dyDescent="0.25">
      <c r="G351">
        <v>36.381513472172401</v>
      </c>
    </row>
    <row r="352" spans="7:9" x14ac:dyDescent="0.25">
      <c r="G352">
        <v>36.381513717064998</v>
      </c>
    </row>
    <row r="353" spans="7:7" x14ac:dyDescent="0.25">
      <c r="G353">
        <v>36.381516871798503</v>
      </c>
    </row>
    <row r="354" spans="7:7" x14ac:dyDescent="0.25">
      <c r="G354">
        <v>36.447302769560302</v>
      </c>
    </row>
    <row r="355" spans="7:7" x14ac:dyDescent="0.25">
      <c r="G355">
        <v>36.480201184433398</v>
      </c>
    </row>
    <row r="356" spans="7:7" x14ac:dyDescent="0.25">
      <c r="G356">
        <v>36.513096060285001</v>
      </c>
    </row>
    <row r="357" spans="7:7" x14ac:dyDescent="0.25">
      <c r="G357">
        <v>36.545990247481001</v>
      </c>
    </row>
    <row r="358" spans="7:7" x14ac:dyDescent="0.25">
      <c r="G358">
        <v>36.677566694342403</v>
      </c>
    </row>
    <row r="359" spans="7:7" x14ac:dyDescent="0.25">
      <c r="G359">
        <v>36.685792423531304</v>
      </c>
    </row>
    <row r="360" spans="7:7" x14ac:dyDescent="0.25">
      <c r="G360">
        <v>36.743355506013501</v>
      </c>
    </row>
    <row r="361" spans="7:7" x14ac:dyDescent="0.25">
      <c r="G361">
        <v>36.825595074170799</v>
      </c>
    </row>
    <row r="362" spans="7:7" x14ac:dyDescent="0.25">
      <c r="G362">
        <v>36.940724143268</v>
      </c>
    </row>
    <row r="363" spans="7:7" x14ac:dyDescent="0.25">
      <c r="G363">
        <v>36.990068778441596</v>
      </c>
    </row>
    <row r="364" spans="7:7" x14ac:dyDescent="0.25">
      <c r="G364">
        <v>37.006513505628597</v>
      </c>
    </row>
    <row r="365" spans="7:7" x14ac:dyDescent="0.25">
      <c r="G365">
        <v>37.088750212358903</v>
      </c>
    </row>
    <row r="366" spans="7:7" x14ac:dyDescent="0.25">
      <c r="G366">
        <v>37.121644877731299</v>
      </c>
    </row>
    <row r="367" spans="7:7" x14ac:dyDescent="0.25">
      <c r="G367">
        <v>37.121644903378197</v>
      </c>
    </row>
    <row r="368" spans="7:7" x14ac:dyDescent="0.25">
      <c r="G368">
        <v>37.121647466637903</v>
      </c>
    </row>
    <row r="369" spans="7:7" x14ac:dyDescent="0.25">
      <c r="G369">
        <v>37.154538964187502</v>
      </c>
    </row>
    <row r="370" spans="7:7" x14ac:dyDescent="0.25">
      <c r="G370">
        <v>37.1545395108609</v>
      </c>
    </row>
    <row r="371" spans="7:7" x14ac:dyDescent="0.25">
      <c r="G371">
        <v>37.154540794636297</v>
      </c>
    </row>
    <row r="372" spans="7:7" x14ac:dyDescent="0.25">
      <c r="G372">
        <v>37.203880917553903</v>
      </c>
    </row>
    <row r="373" spans="7:7" x14ac:dyDescent="0.25">
      <c r="G373">
        <v>37.319012478123</v>
      </c>
    </row>
    <row r="374" spans="7:7" x14ac:dyDescent="0.25">
      <c r="G374">
        <v>37.335460257168997</v>
      </c>
    </row>
    <row r="375" spans="7:7" x14ac:dyDescent="0.25">
      <c r="G375">
        <v>37.368353735489301</v>
      </c>
    </row>
    <row r="376" spans="7:7" x14ac:dyDescent="0.25">
      <c r="G376">
        <v>37.393024868161802</v>
      </c>
    </row>
    <row r="377" spans="7:7" x14ac:dyDescent="0.25">
      <c r="G377">
        <v>37.615064992243497</v>
      </c>
    </row>
    <row r="378" spans="7:7" x14ac:dyDescent="0.25">
      <c r="G378">
        <v>37.680856565370199</v>
      </c>
    </row>
    <row r="379" spans="7:7" x14ac:dyDescent="0.25">
      <c r="G379">
        <v>37.697300812600403</v>
      </c>
    </row>
    <row r="380" spans="7:7" x14ac:dyDescent="0.25">
      <c r="G380">
        <v>37.763089877203797</v>
      </c>
    </row>
    <row r="381" spans="7:7" x14ac:dyDescent="0.25">
      <c r="G381">
        <v>37.7795411535635</v>
      </c>
    </row>
    <row r="382" spans="7:7" x14ac:dyDescent="0.25">
      <c r="G382">
        <v>37.812432781134397</v>
      </c>
    </row>
    <row r="383" spans="7:7" x14ac:dyDescent="0.25">
      <c r="G383">
        <v>38.108483972926798</v>
      </c>
    </row>
    <row r="384" spans="7:7" x14ac:dyDescent="0.25">
      <c r="G384">
        <v>38.256510099344702</v>
      </c>
    </row>
    <row r="385" spans="7:8" x14ac:dyDescent="0.25">
      <c r="G385">
        <v>38.4703256609072</v>
      </c>
    </row>
    <row r="386" spans="7:8" x14ac:dyDescent="0.25">
      <c r="G386">
        <v>38.536115610618303</v>
      </c>
    </row>
    <row r="387" spans="7:8" x14ac:dyDescent="0.25">
      <c r="G387">
        <v>38.5854592150637</v>
      </c>
      <c r="H387">
        <f>(AVERAGE(G387:G442))</f>
        <v>47.224572326690627</v>
      </c>
    </row>
    <row r="388" spans="7:8" x14ac:dyDescent="0.25">
      <c r="G388">
        <v>38.643025496291699</v>
      </c>
    </row>
    <row r="389" spans="7:8" x14ac:dyDescent="0.25">
      <c r="G389">
        <v>38.865062264079</v>
      </c>
    </row>
    <row r="390" spans="7:8" x14ac:dyDescent="0.25">
      <c r="G390">
        <v>39.045986661123202</v>
      </c>
    </row>
    <row r="391" spans="7:8" x14ac:dyDescent="0.25">
      <c r="G391">
        <v>39.095328461597298</v>
      </c>
    </row>
    <row r="392" spans="7:8" x14ac:dyDescent="0.25">
      <c r="G392">
        <v>39.136443164694903</v>
      </c>
    </row>
    <row r="393" spans="7:8" x14ac:dyDescent="0.25">
      <c r="G393">
        <v>39.177561683224397</v>
      </c>
    </row>
    <row r="394" spans="7:8" x14ac:dyDescent="0.25">
      <c r="G394">
        <v>39.259801313230497</v>
      </c>
    </row>
    <row r="395" spans="7:8" x14ac:dyDescent="0.25">
      <c r="G395">
        <v>39.391376996884702</v>
      </c>
    </row>
    <row r="396" spans="7:8" x14ac:dyDescent="0.25">
      <c r="G396">
        <v>39.457166452736402</v>
      </c>
    </row>
    <row r="397" spans="7:8" x14ac:dyDescent="0.25">
      <c r="G397">
        <v>39.4900641456993</v>
      </c>
    </row>
    <row r="398" spans="7:8" x14ac:dyDescent="0.25">
      <c r="G398">
        <v>39.490064401850297</v>
      </c>
    </row>
    <row r="399" spans="7:8" x14ac:dyDescent="0.25">
      <c r="G399">
        <v>39.753219313194798</v>
      </c>
    </row>
    <row r="400" spans="7:8" x14ac:dyDescent="0.25">
      <c r="G400">
        <v>39.769666265863499</v>
      </c>
    </row>
    <row r="401" spans="7:7" x14ac:dyDescent="0.25">
      <c r="G401">
        <v>39.851906156985599</v>
      </c>
    </row>
    <row r="402" spans="7:7" x14ac:dyDescent="0.25">
      <c r="G402">
        <v>40.032826988159997</v>
      </c>
    </row>
    <row r="403" spans="7:7" x14ac:dyDescent="0.25">
      <c r="G403">
        <v>40.032827137373602</v>
      </c>
    </row>
    <row r="404" spans="7:7" x14ac:dyDescent="0.25">
      <c r="G404">
        <v>40.098612388818303</v>
      </c>
    </row>
    <row r="405" spans="7:7" x14ac:dyDescent="0.25">
      <c r="G405">
        <v>40.131511003509701</v>
      </c>
    </row>
    <row r="406" spans="7:7" x14ac:dyDescent="0.25">
      <c r="G406">
        <v>40.279533631863799</v>
      </c>
    </row>
    <row r="407" spans="7:7" x14ac:dyDescent="0.25">
      <c r="G407">
        <v>40.444010323810701</v>
      </c>
    </row>
    <row r="408" spans="7:7" x14ac:dyDescent="0.25">
      <c r="G408">
        <v>40.756507034394801</v>
      </c>
    </row>
    <row r="409" spans="7:7" x14ac:dyDescent="0.25">
      <c r="G409">
        <v>40.855190948417402</v>
      </c>
    </row>
    <row r="410" spans="7:7" x14ac:dyDescent="0.25">
      <c r="G410">
        <v>41.0361120110122</v>
      </c>
    </row>
    <row r="411" spans="7:7" x14ac:dyDescent="0.25">
      <c r="G411">
        <v>41.200584619262003</v>
      </c>
    </row>
    <row r="412" spans="7:7" x14ac:dyDescent="0.25">
      <c r="G412">
        <v>41.973613259872202</v>
      </c>
    </row>
    <row r="413" spans="7:7" x14ac:dyDescent="0.25">
      <c r="G413">
        <v>42.014731492427202</v>
      </c>
    </row>
    <row r="414" spans="7:7" x14ac:dyDescent="0.25">
      <c r="G414">
        <v>42.220323393517702</v>
      </c>
    </row>
    <row r="415" spans="7:7" x14ac:dyDescent="0.25">
      <c r="G415">
        <v>42.310783168518597</v>
      </c>
    </row>
    <row r="416" spans="7:7" x14ac:dyDescent="0.25">
      <c r="G416">
        <v>42.434138628162401</v>
      </c>
    </row>
    <row r="417" spans="7:7" x14ac:dyDescent="0.25">
      <c r="G417">
        <v>42.434138630968199</v>
      </c>
    </row>
    <row r="418" spans="7:7" x14ac:dyDescent="0.25">
      <c r="G418">
        <v>42.746638088989698</v>
      </c>
    </row>
    <row r="419" spans="7:7" x14ac:dyDescent="0.25">
      <c r="G419">
        <v>43.207160973862599</v>
      </c>
    </row>
    <row r="420" spans="7:7" x14ac:dyDescent="0.25">
      <c r="G420">
        <v>43.700583724737498</v>
      </c>
    </row>
    <row r="421" spans="7:7" x14ac:dyDescent="0.25">
      <c r="G421">
        <v>44.374924833446698</v>
      </c>
    </row>
    <row r="422" spans="7:7" x14ac:dyDescent="0.25">
      <c r="G422">
        <v>44.999919530229803</v>
      </c>
    </row>
    <row r="423" spans="7:7" x14ac:dyDescent="0.25">
      <c r="G423">
        <v>45.098608256953298</v>
      </c>
    </row>
    <row r="424" spans="7:7" x14ac:dyDescent="0.25">
      <c r="G424">
        <v>45.213739644661999</v>
      </c>
    </row>
    <row r="425" spans="7:7" x14ac:dyDescent="0.25">
      <c r="G425">
        <v>45.6413674057059</v>
      </c>
    </row>
    <row r="426" spans="7:7" x14ac:dyDescent="0.25">
      <c r="G426">
        <v>46.069001047627502</v>
      </c>
    </row>
    <row r="427" spans="7:7" x14ac:dyDescent="0.25">
      <c r="G427">
        <v>47.582156198617099</v>
      </c>
    </row>
    <row r="428" spans="7:7" x14ac:dyDescent="0.25">
      <c r="G428">
        <v>48.420970810128999</v>
      </c>
    </row>
    <row r="429" spans="7:7" x14ac:dyDescent="0.25">
      <c r="G429">
        <v>49.999911752542403</v>
      </c>
    </row>
    <row r="430" spans="7:7" x14ac:dyDescent="0.25">
      <c r="G430">
        <v>50.016359935300102</v>
      </c>
    </row>
    <row r="431" spans="7:7" x14ac:dyDescent="0.25">
      <c r="G431">
        <v>53.667669673964397</v>
      </c>
    </row>
    <row r="432" spans="7:7" x14ac:dyDescent="0.25">
      <c r="G432">
        <v>54.522930038216302</v>
      </c>
    </row>
    <row r="433" spans="7:7" x14ac:dyDescent="0.25">
      <c r="G433">
        <v>56.085427169369801</v>
      </c>
    </row>
    <row r="434" spans="7:7" x14ac:dyDescent="0.25">
      <c r="G434">
        <v>65.230153713157407</v>
      </c>
    </row>
    <row r="435" spans="7:7" x14ac:dyDescent="0.25">
      <c r="G435">
        <v>65.468641797109996</v>
      </c>
    </row>
    <row r="436" spans="7:7" x14ac:dyDescent="0.25">
      <c r="G436">
        <v>65.493306474860006</v>
      </c>
    </row>
    <row r="437" spans="7:7" x14ac:dyDescent="0.25">
      <c r="G437">
        <v>69.473569602169903</v>
      </c>
    </row>
    <row r="438" spans="7:7" x14ac:dyDescent="0.25">
      <c r="G438">
        <v>69.506458518264907</v>
      </c>
    </row>
    <row r="439" spans="7:7" x14ac:dyDescent="0.25">
      <c r="G439">
        <v>70.164351082867498</v>
      </c>
    </row>
    <row r="440" spans="7:7" x14ac:dyDescent="0.25">
      <c r="G440">
        <v>71.167646485074997</v>
      </c>
    </row>
    <row r="441" spans="7:7" x14ac:dyDescent="0.25">
      <c r="G441">
        <v>71.3814612994247</v>
      </c>
    </row>
    <row r="442" spans="7:7" x14ac:dyDescent="0.25">
      <c r="G442">
        <v>88.075515584782806</v>
      </c>
    </row>
  </sheetData>
  <sortState xmlns:xlrd2="http://schemas.microsoft.com/office/spreadsheetml/2017/richdata2" ref="R1:R138">
    <sortCondition ref="R1:R13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B5DA-02E8-4AE1-A97C-B1EFF966BFA2}">
  <dimension ref="A1:T90"/>
  <sheetViews>
    <sheetView tabSelected="1" workbookViewId="0">
      <selection activeCell="B23" sqref="B23"/>
    </sheetView>
  </sheetViews>
  <sheetFormatPr defaultRowHeight="15" x14ac:dyDescent="0.25"/>
  <cols>
    <col min="1" max="1" width="23.7109375" bestFit="1" customWidth="1"/>
    <col min="3" max="3" width="23.7109375" bestFit="1" customWidth="1"/>
    <col min="5" max="5" width="24.7109375" bestFit="1" customWidth="1"/>
    <col min="7" max="7" width="24.7109375" bestFit="1" customWidth="1"/>
    <col min="9" max="9" width="24.7109375" bestFit="1" customWidth="1"/>
    <col min="11" max="11" width="16.28515625" bestFit="1" customWidth="1"/>
    <col min="13" max="13" width="16.28515625" bestFit="1" customWidth="1"/>
    <col min="15" max="15" width="16.28515625" bestFit="1" customWidth="1"/>
  </cols>
  <sheetData>
    <row r="1" spans="1:20" x14ac:dyDescent="0.25">
      <c r="A1">
        <v>11.825660305063399</v>
      </c>
      <c r="B1">
        <f>(QUARTILE(A1:A11,3))</f>
        <v>14.88487229150395</v>
      </c>
      <c r="C1">
        <v>10.9703942876301</v>
      </c>
      <c r="D1">
        <f>(QUARTILE(C1:C15,3))</f>
        <v>13.338815255325351</v>
      </c>
      <c r="E1">
        <v>13.996713080474301</v>
      </c>
      <c r="F1">
        <f>(QUARTILE(E1:E9,3))</f>
        <v>17.894740259677501</v>
      </c>
      <c r="G1">
        <v>12.7631597643473</v>
      </c>
      <c r="H1">
        <f>(QUARTILE(G1:G9,3))</f>
        <v>14.1282915312096</v>
      </c>
      <c r="I1">
        <v>10.575654755064001</v>
      </c>
      <c r="J1">
        <f>(QUARTILE(I1:I7,3))</f>
        <v>12.623351981303401</v>
      </c>
      <c r="K1">
        <v>19.342100212102199</v>
      </c>
      <c r="L1">
        <f>(QUARTILE(K1:K87,3))</f>
        <v>64.572352581712849</v>
      </c>
      <c r="M1">
        <v>36.414459362469202</v>
      </c>
      <c r="N1">
        <f>(QUARTILE(M1:M90,3))</f>
        <v>63.018070825384548</v>
      </c>
      <c r="O1">
        <v>35.230227913604701</v>
      </c>
      <c r="P1">
        <f>(QUARTILE(O1:O80,3))</f>
        <v>57.830947369335973</v>
      </c>
      <c r="Q1">
        <v>21.282872629914699</v>
      </c>
      <c r="R1">
        <f>(QUARTILE(Q1:Q71,3))</f>
        <v>52.77132910733895</v>
      </c>
      <c r="S1">
        <v>19.161163911145199</v>
      </c>
      <c r="T1">
        <f>(QUARTILE(S1:S52,3))</f>
        <v>57.0764232239843</v>
      </c>
    </row>
    <row r="2" spans="1:20" x14ac:dyDescent="0.25">
      <c r="A2">
        <v>12.368423924582199</v>
      </c>
      <c r="C2">
        <v>11.003289034811401</v>
      </c>
      <c r="E2">
        <v>14.062502573861501</v>
      </c>
      <c r="G2">
        <v>12.9605281024853</v>
      </c>
      <c r="I2">
        <v>10.7730233841423</v>
      </c>
      <c r="K2">
        <v>36.6118333026375</v>
      </c>
      <c r="M2">
        <v>36.924327670913698</v>
      </c>
      <c r="O2">
        <v>37.467068400183301</v>
      </c>
      <c r="Q2">
        <v>23.207212636810901</v>
      </c>
      <c r="S2">
        <v>19.736820960469199</v>
      </c>
    </row>
    <row r="3" spans="1:20" x14ac:dyDescent="0.25">
      <c r="A3">
        <v>12.4342133809362</v>
      </c>
      <c r="C3">
        <v>11.0197363604138</v>
      </c>
      <c r="E3">
        <v>14.7203974625076</v>
      </c>
      <c r="G3">
        <v>13.067436443779499</v>
      </c>
      <c r="I3">
        <v>11.365128654354001</v>
      </c>
      <c r="K3">
        <v>38.190779305769397</v>
      </c>
      <c r="M3">
        <v>39.226957645711302</v>
      </c>
      <c r="O3">
        <v>37.532857474119503</v>
      </c>
      <c r="Q3">
        <v>32.0065462906528</v>
      </c>
      <c r="S3">
        <v>34.786147876140802</v>
      </c>
    </row>
    <row r="4" spans="1:20" x14ac:dyDescent="0.25">
      <c r="A4">
        <v>12.500002848953001</v>
      </c>
      <c r="C4">
        <v>11.085525850568301</v>
      </c>
      <c r="E4">
        <v>15.7236871535333</v>
      </c>
      <c r="G4">
        <v>13.470396776953701</v>
      </c>
      <c r="I4">
        <v>11.8585495709521</v>
      </c>
      <c r="K4">
        <v>38.281238708421398</v>
      </c>
      <c r="M4">
        <v>40.411169447757402</v>
      </c>
      <c r="O4">
        <v>38.881541427417503</v>
      </c>
      <c r="Q4">
        <v>33.272992423978202</v>
      </c>
      <c r="S4">
        <v>37.615092539938402</v>
      </c>
    </row>
    <row r="5" spans="1:20" x14ac:dyDescent="0.25">
      <c r="A5">
        <v>12.5986871747091</v>
      </c>
      <c r="C5">
        <v>11.266446935376999</v>
      </c>
      <c r="E5">
        <v>16.825660877667101</v>
      </c>
      <c r="G5">
        <v>13.6019758480906</v>
      </c>
      <c r="I5">
        <v>12.549338569933701</v>
      </c>
      <c r="K5">
        <v>38.601962601593399</v>
      </c>
      <c r="M5">
        <v>41.6611674297001</v>
      </c>
      <c r="O5">
        <v>39.2927251795616</v>
      </c>
      <c r="Q5">
        <v>34.062465368756399</v>
      </c>
      <c r="S5">
        <v>37.730224115997302</v>
      </c>
    </row>
    <row r="6" spans="1:20" x14ac:dyDescent="0.25">
      <c r="A6">
        <v>12.7138187748963</v>
      </c>
      <c r="C6">
        <v>11.480262622425901</v>
      </c>
      <c r="E6">
        <v>17.1710558695654</v>
      </c>
      <c r="G6">
        <v>13.766449503425701</v>
      </c>
      <c r="I6">
        <v>12.697365392673101</v>
      </c>
      <c r="J6">
        <f>(AVERAGE(I6:I7))</f>
        <v>14.728614638094701</v>
      </c>
      <c r="K6">
        <v>38.749991264220398</v>
      </c>
      <c r="M6">
        <v>42.302616642820801</v>
      </c>
      <c r="O6">
        <v>39.325619229485703</v>
      </c>
      <c r="Q6">
        <v>35.608516410582801</v>
      </c>
      <c r="S6">
        <v>37.9275924466506</v>
      </c>
    </row>
    <row r="7" spans="1:20" x14ac:dyDescent="0.25">
      <c r="A7">
        <v>13.009871495673901</v>
      </c>
      <c r="C7">
        <v>11.5296047228903</v>
      </c>
      <c r="E7">
        <v>17.894740259677501</v>
      </c>
      <c r="F7">
        <f>(AVERAGE(E7:E9))</f>
        <v>20.422153052561001</v>
      </c>
      <c r="G7">
        <v>14.1282915312096</v>
      </c>
      <c r="H7">
        <f>(AVERAGE(G7:G9))</f>
        <v>16.641998336721134</v>
      </c>
      <c r="I7">
        <v>16.759863883516299</v>
      </c>
      <c r="K7">
        <v>41.661173049509401</v>
      </c>
      <c r="M7">
        <v>42.648011067293702</v>
      </c>
      <c r="O7">
        <v>40.082198270913501</v>
      </c>
      <c r="Q7">
        <v>35.756542661998502</v>
      </c>
      <c r="S7">
        <v>38.059171180901799</v>
      </c>
    </row>
    <row r="8" spans="1:20" x14ac:dyDescent="0.25">
      <c r="A8">
        <v>13.9638190831927</v>
      </c>
      <c r="C8">
        <v>11.6282890080829</v>
      </c>
      <c r="E8">
        <v>21.036188314348902</v>
      </c>
      <c r="G8">
        <v>16.365134330404</v>
      </c>
      <c r="K8">
        <v>42.763148742385098</v>
      </c>
      <c r="M8">
        <v>42.796036320676201</v>
      </c>
      <c r="O8">
        <v>40.131539116926703</v>
      </c>
      <c r="Q8">
        <v>35.789436794900702</v>
      </c>
      <c r="S8">
        <v>38.486802338689799</v>
      </c>
    </row>
    <row r="9" spans="1:20" x14ac:dyDescent="0.25">
      <c r="A9">
        <v>15.805925499815199</v>
      </c>
      <c r="B9">
        <f>(AVERAGE(A9:A11))</f>
        <v>17.6480310402012</v>
      </c>
      <c r="C9">
        <v>11.8749995417656</v>
      </c>
      <c r="E9">
        <v>22.335530583656599</v>
      </c>
      <c r="G9">
        <v>19.432569148549799</v>
      </c>
      <c r="K9">
        <v>42.845381922079497</v>
      </c>
      <c r="M9">
        <v>43.190772341060701</v>
      </c>
      <c r="O9">
        <v>40.197328931401699</v>
      </c>
      <c r="Q9">
        <v>36.2828575504345</v>
      </c>
      <c r="S9">
        <v>39.194038435471398</v>
      </c>
    </row>
    <row r="10" spans="1:20" x14ac:dyDescent="0.25">
      <c r="A10">
        <v>16.447373033808201</v>
      </c>
      <c r="C10">
        <v>11.924341737492099</v>
      </c>
      <c r="K10">
        <v>43.042751889892997</v>
      </c>
      <c r="M10">
        <v>43.355248878560097</v>
      </c>
      <c r="O10">
        <v>40.279565307010202</v>
      </c>
      <c r="Q10">
        <v>36.776278510464003</v>
      </c>
      <c r="S10">
        <v>39.999958876350597</v>
      </c>
    </row>
    <row r="11" spans="1:20" x14ac:dyDescent="0.25">
      <c r="A11">
        <v>20.6907945869802</v>
      </c>
      <c r="C11">
        <v>13.2894731297067</v>
      </c>
      <c r="K11">
        <v>43.207223165731698</v>
      </c>
      <c r="M11">
        <v>44.1776139455094</v>
      </c>
      <c r="O11">
        <v>40.674301712912701</v>
      </c>
      <c r="Q11">
        <v>36.825620282733802</v>
      </c>
      <c r="S11">
        <v>40.147985216182903</v>
      </c>
    </row>
    <row r="12" spans="1:20" x14ac:dyDescent="0.25">
      <c r="C12">
        <v>13.388157380944</v>
      </c>
      <c r="D12">
        <f>(AVERAGE(C12:C15))</f>
        <v>18.414884509259725</v>
      </c>
      <c r="K12">
        <v>43.634855430066402</v>
      </c>
      <c r="M12">
        <v>44.226956889121801</v>
      </c>
      <c r="O12">
        <v>40.871670472596001</v>
      </c>
      <c r="Q12">
        <v>36.924304400334201</v>
      </c>
      <c r="S12">
        <v>40.740089578753</v>
      </c>
    </row>
    <row r="13" spans="1:20" x14ac:dyDescent="0.25">
      <c r="C13">
        <v>15.476973302526901</v>
      </c>
      <c r="K13">
        <v>43.749985965843102</v>
      </c>
      <c r="M13">
        <v>44.555905586621101</v>
      </c>
      <c r="O13">
        <v>41.101932777713003</v>
      </c>
      <c r="Q13">
        <v>38.4045665078363</v>
      </c>
      <c r="S13">
        <v>43.552587262147</v>
      </c>
    </row>
    <row r="14" spans="1:20" x14ac:dyDescent="0.25">
      <c r="C14">
        <v>16.636512617681099</v>
      </c>
      <c r="D14">
        <f>(AVERAGE(C14:C15))</f>
        <v>22.397203676783999</v>
      </c>
      <c r="K14">
        <v>43.9967014907186</v>
      </c>
      <c r="M14">
        <v>45.320705824374699</v>
      </c>
      <c r="O14">
        <v>41.101933044983298</v>
      </c>
      <c r="Q14">
        <v>38.766407834938903</v>
      </c>
      <c r="S14">
        <v>44.638112333482198</v>
      </c>
    </row>
    <row r="15" spans="1:20" x14ac:dyDescent="0.25">
      <c r="C15">
        <v>28.157894735886899</v>
      </c>
      <c r="K15">
        <v>44.6134740925893</v>
      </c>
      <c r="M15">
        <v>46.924326670496399</v>
      </c>
      <c r="O15">
        <v>41.677590002142999</v>
      </c>
      <c r="Q15">
        <v>39.621670623598497</v>
      </c>
      <c r="S15">
        <v>45.246664609308503</v>
      </c>
    </row>
    <row r="16" spans="1:20" x14ac:dyDescent="0.25">
      <c r="K16">
        <v>45.197357088817903</v>
      </c>
      <c r="M16">
        <v>47.154586935863598</v>
      </c>
      <c r="O16">
        <v>41.883182619353398</v>
      </c>
      <c r="Q16">
        <v>39.646341187429002</v>
      </c>
      <c r="S16">
        <v>45.5098220806412</v>
      </c>
    </row>
    <row r="17" spans="11:19" x14ac:dyDescent="0.25">
      <c r="K17">
        <v>46.677620010845203</v>
      </c>
      <c r="M17">
        <v>47.763141679865399</v>
      </c>
      <c r="O17">
        <v>42.072328109568602</v>
      </c>
      <c r="Q17">
        <v>39.769696267691003</v>
      </c>
      <c r="S17">
        <v>46.184163377582102</v>
      </c>
    </row>
    <row r="18" spans="11:19" x14ac:dyDescent="0.25">
      <c r="K18">
        <v>46.842094863346396</v>
      </c>
      <c r="M18">
        <v>47.7960364503883</v>
      </c>
      <c r="O18">
        <v>42.6150904189901</v>
      </c>
      <c r="Q18">
        <v>39.819038541506202</v>
      </c>
      <c r="S18">
        <v>46.266400091643803</v>
      </c>
    </row>
    <row r="19" spans="11:19" x14ac:dyDescent="0.25">
      <c r="K19">
        <v>46.973672590711402</v>
      </c>
      <c r="M19">
        <v>47.8453791013903</v>
      </c>
      <c r="O19">
        <v>42.680880083040897</v>
      </c>
      <c r="Q19">
        <v>40.0164066787952</v>
      </c>
      <c r="S19">
        <v>46.480215734421101</v>
      </c>
    </row>
    <row r="20" spans="11:19" x14ac:dyDescent="0.25">
      <c r="K20">
        <v>47.648013351644103</v>
      </c>
      <c r="M20">
        <v>48.067418083638998</v>
      </c>
      <c r="O20">
        <v>42.697327329520498</v>
      </c>
      <c r="Q20">
        <v>40.049301625648901</v>
      </c>
      <c r="S20">
        <v>46.973636351185597</v>
      </c>
    </row>
    <row r="21" spans="11:19" x14ac:dyDescent="0.25">
      <c r="K21">
        <v>47.828933777282103</v>
      </c>
      <c r="M21">
        <v>48.075640874349098</v>
      </c>
      <c r="O21">
        <v>42.845353687134804</v>
      </c>
      <c r="Q21">
        <v>40.082196174762203</v>
      </c>
      <c r="S21">
        <v>47.5328462911543</v>
      </c>
    </row>
    <row r="22" spans="11:19" x14ac:dyDescent="0.25">
      <c r="K22">
        <v>47.927620856446097</v>
      </c>
      <c r="M22">
        <v>48.305903764961798</v>
      </c>
      <c r="O22">
        <v>43.092063692996803</v>
      </c>
      <c r="Q22">
        <v>40.493380128793902</v>
      </c>
      <c r="S22">
        <v>47.664425380645099</v>
      </c>
    </row>
    <row r="23" spans="11:19" x14ac:dyDescent="0.25">
      <c r="K23">
        <v>48.733539245879697</v>
      </c>
      <c r="M23">
        <v>48.536165676633601</v>
      </c>
      <c r="O23">
        <v>43.157852652083399</v>
      </c>
      <c r="Q23">
        <v>40.624958869123503</v>
      </c>
      <c r="S23">
        <v>47.812451470979099</v>
      </c>
    </row>
    <row r="24" spans="11:19" x14ac:dyDescent="0.25">
      <c r="K24">
        <v>48.914458531698799</v>
      </c>
      <c r="M24">
        <v>48.601955870973804</v>
      </c>
      <c r="O24">
        <v>43.371668115024299</v>
      </c>
      <c r="Q24">
        <v>41.085484711563602</v>
      </c>
      <c r="S24">
        <v>47.878241107600402</v>
      </c>
    </row>
    <row r="25" spans="11:19" x14ac:dyDescent="0.25">
      <c r="K25">
        <v>49.276300570401197</v>
      </c>
      <c r="M25">
        <v>48.86511389671</v>
      </c>
      <c r="O25">
        <v>43.766404053357299</v>
      </c>
      <c r="Q25">
        <v>41.578905448137199</v>
      </c>
      <c r="S25">
        <v>48.026266931755302</v>
      </c>
    </row>
    <row r="26" spans="11:19" x14ac:dyDescent="0.25">
      <c r="K26">
        <v>49.309199837940902</v>
      </c>
      <c r="M26">
        <v>49.062481955679701</v>
      </c>
      <c r="O26">
        <v>43.930879154683502</v>
      </c>
      <c r="Q26">
        <v>41.842062724804201</v>
      </c>
      <c r="S26">
        <v>48.141398382789902</v>
      </c>
    </row>
    <row r="27" spans="11:19" x14ac:dyDescent="0.25">
      <c r="K27">
        <v>50.509853140469197</v>
      </c>
      <c r="M27">
        <v>49.259851039737001</v>
      </c>
      <c r="O27">
        <v>44.046010520144598</v>
      </c>
      <c r="Q27">
        <v>42.203904972429399</v>
      </c>
      <c r="S27">
        <v>48.749950261810497</v>
      </c>
    </row>
    <row r="28" spans="11:19" x14ac:dyDescent="0.25">
      <c r="K28">
        <v>51.052617797773998</v>
      </c>
      <c r="M28">
        <v>49.769719263884603</v>
      </c>
      <c r="O28">
        <v>44.095351648627897</v>
      </c>
      <c r="Q28">
        <v>42.236799357450302</v>
      </c>
      <c r="S28">
        <v>48.963766196810603</v>
      </c>
    </row>
    <row r="29" spans="11:19" x14ac:dyDescent="0.25">
      <c r="K29">
        <v>51.085510845508203</v>
      </c>
      <c r="M29">
        <v>49.917746429036001</v>
      </c>
      <c r="O29">
        <v>44.3502852736829</v>
      </c>
      <c r="Q29">
        <v>42.417720064049</v>
      </c>
      <c r="S29">
        <v>50.279554469435901</v>
      </c>
    </row>
    <row r="30" spans="11:19" x14ac:dyDescent="0.25">
      <c r="K30">
        <v>51.0855115935626</v>
      </c>
      <c r="M30">
        <v>49.934191538011</v>
      </c>
      <c r="O30">
        <v>44.391403396232597</v>
      </c>
      <c r="Q30">
        <v>42.615088378541699</v>
      </c>
      <c r="S30">
        <v>51.710474179199501</v>
      </c>
    </row>
    <row r="31" spans="11:19" x14ac:dyDescent="0.25">
      <c r="K31">
        <v>51.134858668070102</v>
      </c>
      <c r="M31">
        <v>50.411165323773503</v>
      </c>
      <c r="O31">
        <v>44.8519290763209</v>
      </c>
      <c r="Q31">
        <v>42.796009418974599</v>
      </c>
      <c r="S31">
        <v>51.940737138077303</v>
      </c>
    </row>
    <row r="32" spans="11:19" x14ac:dyDescent="0.25">
      <c r="K32">
        <v>51.513146621470703</v>
      </c>
      <c r="M32">
        <v>50.559194362985401</v>
      </c>
      <c r="O32">
        <v>46.315744574490097</v>
      </c>
      <c r="Q32">
        <v>42.845351320652298</v>
      </c>
      <c r="S32">
        <v>53.059157257865799</v>
      </c>
    </row>
    <row r="33" spans="11:20" x14ac:dyDescent="0.25">
      <c r="K33">
        <v>51.677619985038298</v>
      </c>
      <c r="M33">
        <v>50.657875300006502</v>
      </c>
      <c r="O33">
        <v>46.710481880510301</v>
      </c>
      <c r="Q33">
        <v>43.075614341739303</v>
      </c>
      <c r="S33">
        <v>53.536130361497698</v>
      </c>
    </row>
    <row r="34" spans="11:20" x14ac:dyDescent="0.25">
      <c r="K34">
        <v>51.973670483036599</v>
      </c>
      <c r="M34">
        <v>50.690772201322503</v>
      </c>
      <c r="O34">
        <v>46.940744870227903</v>
      </c>
      <c r="Q34">
        <v>43.338772130549799</v>
      </c>
      <c r="S34">
        <v>53.799288001685902</v>
      </c>
    </row>
    <row r="35" spans="11:20" x14ac:dyDescent="0.25">
      <c r="K35">
        <v>52.434201466881902</v>
      </c>
      <c r="M35">
        <v>50.888141736675202</v>
      </c>
      <c r="O35">
        <v>47.105218357187098</v>
      </c>
      <c r="Q35">
        <v>43.470351076955502</v>
      </c>
      <c r="S35">
        <v>54.539419023498297</v>
      </c>
    </row>
    <row r="36" spans="11:20" x14ac:dyDescent="0.25">
      <c r="K36">
        <v>52.878280554383302</v>
      </c>
      <c r="M36">
        <v>51.003270828856799</v>
      </c>
      <c r="O36">
        <v>47.319033932376001</v>
      </c>
      <c r="Q36">
        <v>44.243376315142299</v>
      </c>
      <c r="S36">
        <v>55.953891048541898</v>
      </c>
    </row>
    <row r="37" spans="11:20" x14ac:dyDescent="0.25">
      <c r="K37">
        <v>53.240119578301602</v>
      </c>
      <c r="M37">
        <v>51.414454204193802</v>
      </c>
      <c r="O37">
        <v>48.355216421955902</v>
      </c>
      <c r="Q37">
        <v>44.276271119688502</v>
      </c>
      <c r="S37">
        <v>56.151259381532299</v>
      </c>
    </row>
    <row r="38" spans="11:20" x14ac:dyDescent="0.25">
      <c r="K38">
        <v>53.355248261497302</v>
      </c>
      <c r="M38">
        <v>51.496692641461998</v>
      </c>
      <c r="O38">
        <v>48.955544578748899</v>
      </c>
      <c r="Q38">
        <v>44.4571918519541</v>
      </c>
      <c r="S38">
        <v>56.6117853498085</v>
      </c>
    </row>
    <row r="39" spans="11:20" x14ac:dyDescent="0.25">
      <c r="K39">
        <v>53.980248155300401</v>
      </c>
      <c r="M39">
        <v>51.8420856122045</v>
      </c>
      <c r="O39">
        <v>49.8190309352158</v>
      </c>
      <c r="Q39">
        <v>44.555876459238597</v>
      </c>
      <c r="S39">
        <v>56.957179909950803</v>
      </c>
    </row>
    <row r="40" spans="11:20" x14ac:dyDescent="0.25">
      <c r="K40">
        <v>54.309196523418898</v>
      </c>
      <c r="M40">
        <v>52.105243292776997</v>
      </c>
      <c r="O40">
        <v>50.115082495085701</v>
      </c>
      <c r="Q40">
        <v>45.115086066536399</v>
      </c>
      <c r="S40">
        <v>57.434153166084798</v>
      </c>
      <c r="T40">
        <f>(AVERAGE(S40:S52))</f>
        <v>69.090266730949253</v>
      </c>
    </row>
    <row r="41" spans="11:20" x14ac:dyDescent="0.25">
      <c r="K41">
        <v>54.786172125911001</v>
      </c>
      <c r="M41">
        <v>52.236823508361802</v>
      </c>
      <c r="O41">
        <v>50.197320780664299</v>
      </c>
      <c r="Q41">
        <v>46.1677166583911</v>
      </c>
      <c r="S41">
        <v>59.309151349755403</v>
      </c>
    </row>
    <row r="42" spans="11:20" x14ac:dyDescent="0.25">
      <c r="K42">
        <v>54.950643671777698</v>
      </c>
      <c r="M42">
        <v>52.401295650641003</v>
      </c>
      <c r="O42">
        <v>50.230215387304703</v>
      </c>
      <c r="Q42">
        <v>46.496664054297497</v>
      </c>
      <c r="S42">
        <v>59.868361504847599</v>
      </c>
    </row>
    <row r="43" spans="11:20" x14ac:dyDescent="0.25">
      <c r="K43">
        <v>55.131567351669403</v>
      </c>
      <c r="M43">
        <v>52.417744944099901</v>
      </c>
      <c r="O43">
        <v>51.036136067041497</v>
      </c>
      <c r="Q43">
        <v>48.1742936860269</v>
      </c>
      <c r="S43">
        <v>61.315728763169098</v>
      </c>
    </row>
    <row r="44" spans="11:20" x14ac:dyDescent="0.25">
      <c r="K44">
        <v>55.361832944441197</v>
      </c>
      <c r="M44">
        <v>52.746690147231703</v>
      </c>
      <c r="O44">
        <v>51.151265977190597</v>
      </c>
      <c r="Q44">
        <v>49.539424548947899</v>
      </c>
      <c r="S44">
        <v>61.529543925067401</v>
      </c>
    </row>
    <row r="45" spans="11:20" x14ac:dyDescent="0.25">
      <c r="K45">
        <v>55.8881463149783</v>
      </c>
      <c r="M45">
        <v>52.911167015403002</v>
      </c>
      <c r="O45">
        <v>51.266396886546303</v>
      </c>
      <c r="Q45">
        <v>49.934160632407199</v>
      </c>
      <c r="S45">
        <v>62.1709911213052</v>
      </c>
    </row>
    <row r="46" spans="11:20" x14ac:dyDescent="0.25">
      <c r="K46">
        <v>56.200645141576203</v>
      </c>
      <c r="M46">
        <v>52.944060221008399</v>
      </c>
      <c r="O46">
        <v>51.529556653676501</v>
      </c>
      <c r="Q46">
        <v>49.983502499365599</v>
      </c>
      <c r="S46">
        <v>62.220333164693599</v>
      </c>
      <c r="T46">
        <f>(AVERAGE(S46:S52))</f>
        <v>76.649362524587247</v>
      </c>
    </row>
    <row r="47" spans="11:20" x14ac:dyDescent="0.25">
      <c r="K47">
        <v>57.417753177979897</v>
      </c>
      <c r="M47">
        <v>53.437479814783998</v>
      </c>
      <c r="O47">
        <v>52.220345501520598</v>
      </c>
      <c r="Q47">
        <v>50.032844984314998</v>
      </c>
      <c r="S47">
        <v>63.272963580180203</v>
      </c>
    </row>
    <row r="48" spans="11:20" x14ac:dyDescent="0.25">
      <c r="K48">
        <v>57.713804677716602</v>
      </c>
      <c r="M48">
        <v>53.470377448748003</v>
      </c>
      <c r="O48">
        <v>52.549292435781801</v>
      </c>
      <c r="Q48">
        <v>50.345344815604498</v>
      </c>
      <c r="S48">
        <v>69.2433532225307</v>
      </c>
    </row>
    <row r="49" spans="11:19" x14ac:dyDescent="0.25">
      <c r="K49">
        <v>57.8124857930516</v>
      </c>
      <c r="M49">
        <v>53.503269129671502</v>
      </c>
      <c r="O49">
        <v>52.615081203281498</v>
      </c>
      <c r="Q49">
        <v>50.526265689922603</v>
      </c>
      <c r="S49">
        <v>69.967037079218201</v>
      </c>
    </row>
    <row r="50" spans="11:19" x14ac:dyDescent="0.25">
      <c r="K50">
        <v>58.618403938323397</v>
      </c>
      <c r="M50">
        <v>53.667745233895403</v>
      </c>
      <c r="O50">
        <v>52.878239788275998</v>
      </c>
      <c r="Q50">
        <v>50.624949382670103</v>
      </c>
      <c r="S50">
        <v>72.845323620810902</v>
      </c>
    </row>
    <row r="51" spans="11:19" x14ac:dyDescent="0.25">
      <c r="K51">
        <v>58.832227540501897</v>
      </c>
      <c r="M51">
        <v>54.4901124256196</v>
      </c>
      <c r="O51">
        <v>53.240079989336699</v>
      </c>
      <c r="Q51">
        <v>50.624949650641803</v>
      </c>
      <c r="S51">
        <v>81.184132385164105</v>
      </c>
    </row>
    <row r="52" spans="11:19" x14ac:dyDescent="0.25">
      <c r="K52">
        <v>59.786174224026801</v>
      </c>
      <c r="M52">
        <v>54.794388807037002</v>
      </c>
      <c r="O52">
        <v>53.601923460755202</v>
      </c>
      <c r="Q52">
        <v>52.3190273065238</v>
      </c>
      <c r="S52">
        <v>117.812394619513</v>
      </c>
    </row>
    <row r="53" spans="11:19" x14ac:dyDescent="0.25">
      <c r="K53">
        <v>60.065772821197903</v>
      </c>
      <c r="M53">
        <v>54.9835325765062</v>
      </c>
      <c r="O53">
        <v>54.522973209890303</v>
      </c>
      <c r="Q53">
        <v>52.615079295795603</v>
      </c>
    </row>
    <row r="54" spans="11:19" x14ac:dyDescent="0.25">
      <c r="K54">
        <v>60.115115218933397</v>
      </c>
      <c r="M54">
        <v>55.065769356072003</v>
      </c>
      <c r="O54">
        <v>54.654552405358302</v>
      </c>
      <c r="Q54">
        <v>52.927578918882297</v>
      </c>
      <c r="R54">
        <f>(AVERAGE(Q54:Q71))</f>
        <v>63.886542580594437</v>
      </c>
    </row>
    <row r="55" spans="11:19" x14ac:dyDescent="0.25">
      <c r="K55">
        <v>60.197357128830802</v>
      </c>
      <c r="M55">
        <v>55.707218287749598</v>
      </c>
      <c r="O55">
        <v>55.164420965896603</v>
      </c>
      <c r="Q55">
        <v>54.7121170466514</v>
      </c>
    </row>
    <row r="56" spans="11:19" x14ac:dyDescent="0.25">
      <c r="K56">
        <v>60.213801101295999</v>
      </c>
      <c r="M56">
        <v>55.8059003854708</v>
      </c>
      <c r="O56">
        <v>57.105209904964099</v>
      </c>
      <c r="Q56">
        <v>54.802577554708698</v>
      </c>
    </row>
    <row r="57" spans="11:19" x14ac:dyDescent="0.25">
      <c r="K57">
        <v>60.460508915256199</v>
      </c>
      <c r="M57">
        <v>55.855244680538597</v>
      </c>
      <c r="O57">
        <v>57.187445480673397</v>
      </c>
      <c r="Q57">
        <v>56.365075836179997</v>
      </c>
    </row>
    <row r="58" spans="11:19" x14ac:dyDescent="0.25">
      <c r="K58">
        <v>61.0361723651001</v>
      </c>
      <c r="M58">
        <v>56.282873339093399</v>
      </c>
      <c r="O58">
        <v>57.253235093875404</v>
      </c>
      <c r="Q58">
        <v>56.578891369701999</v>
      </c>
    </row>
    <row r="59" spans="11:19" x14ac:dyDescent="0.25">
      <c r="K59">
        <v>61.118409336707401</v>
      </c>
      <c r="M59">
        <v>56.463797101818301</v>
      </c>
      <c r="O59">
        <v>57.286128956447797</v>
      </c>
      <c r="Q59">
        <v>58.059153259029003</v>
      </c>
    </row>
    <row r="60" spans="11:19" x14ac:dyDescent="0.25">
      <c r="K60">
        <v>61.217089061657099</v>
      </c>
      <c r="M60">
        <v>56.628270329870901</v>
      </c>
      <c r="O60">
        <v>57.549286349378498</v>
      </c>
      <c r="Q60">
        <v>58.536127033263902</v>
      </c>
    </row>
    <row r="61" spans="11:19" x14ac:dyDescent="0.25">
      <c r="K61">
        <v>61.718737500495102</v>
      </c>
      <c r="M61">
        <v>59.555903193568803</v>
      </c>
      <c r="O61">
        <v>58.6759304292084</v>
      </c>
      <c r="P61">
        <f>(AVERAGE(O61:O80))</f>
        <v>93.9271513816511</v>
      </c>
      <c r="Q61">
        <v>60.0821784435905</v>
      </c>
    </row>
    <row r="62" spans="11:19" x14ac:dyDescent="0.25">
      <c r="K62">
        <v>62.549331486753502</v>
      </c>
      <c r="M62">
        <v>59.950638293797098</v>
      </c>
      <c r="O62">
        <v>58.700602320532703</v>
      </c>
      <c r="Q62">
        <v>60.098625514229099</v>
      </c>
      <c r="R62">
        <f>(AVERAGE(Q62:Q71))</f>
        <v>69.789406698869215</v>
      </c>
    </row>
    <row r="63" spans="11:19" x14ac:dyDescent="0.25">
      <c r="K63">
        <v>63.388139964234597</v>
      </c>
      <c r="M63">
        <v>60.6249816484885</v>
      </c>
      <c r="O63">
        <v>59.177576598308399</v>
      </c>
      <c r="Q63">
        <v>61.4308611767879</v>
      </c>
    </row>
    <row r="64" spans="11:19" x14ac:dyDescent="0.25">
      <c r="K64">
        <v>63.717095840347604</v>
      </c>
      <c r="M64">
        <v>60.764780893121298</v>
      </c>
      <c r="O64">
        <v>59.3256002937189</v>
      </c>
      <c r="Q64">
        <v>62.647965692538499</v>
      </c>
    </row>
    <row r="65" spans="11:17" x14ac:dyDescent="0.25">
      <c r="K65">
        <v>64.572350521230902</v>
      </c>
      <c r="L65">
        <f>(AVERAGE(K65:K87))</f>
        <v>85.101888929116527</v>
      </c>
      <c r="M65">
        <v>61.430898714259001</v>
      </c>
      <c r="O65">
        <v>61.480205968011397</v>
      </c>
      <c r="Q65">
        <v>65.460462908546305</v>
      </c>
    </row>
    <row r="66" spans="11:17" x14ac:dyDescent="0.25">
      <c r="K66">
        <v>64.572354642194796</v>
      </c>
      <c r="M66">
        <v>62.171031942699997</v>
      </c>
      <c r="O66">
        <v>62.532837155626297</v>
      </c>
      <c r="Q66">
        <v>65.986778277136196</v>
      </c>
    </row>
    <row r="67" spans="11:17" x14ac:dyDescent="0.25">
      <c r="K67">
        <v>65.213799513672299</v>
      </c>
      <c r="M67">
        <v>62.598665867601802</v>
      </c>
      <c r="O67">
        <v>63.865072676533401</v>
      </c>
      <c r="Q67">
        <v>71.5130893618107</v>
      </c>
    </row>
    <row r="68" spans="11:17" x14ac:dyDescent="0.25">
      <c r="K68">
        <v>66.249989631295705</v>
      </c>
      <c r="M68">
        <v>63.157872477978799</v>
      </c>
      <c r="N68">
        <f>(AVERAGE(M68:M90))</f>
        <v>73.442839749516622</v>
      </c>
      <c r="O68">
        <v>64.572308954676203</v>
      </c>
      <c r="Q68">
        <v>75.131507532472099</v>
      </c>
    </row>
    <row r="69" spans="11:17" x14ac:dyDescent="0.25">
      <c r="K69">
        <v>66.759849892117501</v>
      </c>
      <c r="M69">
        <v>63.2236625536841</v>
      </c>
      <c r="O69">
        <v>65.098623084324998</v>
      </c>
      <c r="Q69">
        <v>77.516373648131605</v>
      </c>
    </row>
    <row r="70" spans="11:17" x14ac:dyDescent="0.25">
      <c r="K70">
        <v>66.990119952527706</v>
      </c>
      <c r="M70">
        <v>63.552610818067699</v>
      </c>
      <c r="O70">
        <v>72.746644309190998</v>
      </c>
      <c r="Q70">
        <v>78.157820386187495</v>
      </c>
    </row>
    <row r="71" spans="11:17" x14ac:dyDescent="0.25">
      <c r="K71">
        <v>67.779589528997803</v>
      </c>
      <c r="M71">
        <v>63.618399801827302</v>
      </c>
      <c r="O71">
        <v>76.694007701479904</v>
      </c>
      <c r="P71">
        <f>(AVERAGE(O71:O80))</f>
        <v>125.23676258428904</v>
      </c>
      <c r="Q71">
        <v>79.950582490852199</v>
      </c>
    </row>
    <row r="72" spans="11:17" x14ac:dyDescent="0.25">
      <c r="K72">
        <v>70.263140627587305</v>
      </c>
      <c r="M72">
        <v>65.279584337656601</v>
      </c>
      <c r="O72">
        <v>76.948944082166506</v>
      </c>
    </row>
    <row r="73" spans="11:17" x14ac:dyDescent="0.25">
      <c r="K73">
        <v>72.154591081853397</v>
      </c>
      <c r="M73">
        <v>65.986821274526903</v>
      </c>
      <c r="O73">
        <v>77.631509424146103</v>
      </c>
    </row>
    <row r="74" spans="11:17" x14ac:dyDescent="0.25">
      <c r="K74">
        <v>72.2697179257909</v>
      </c>
      <c r="M74">
        <v>66.315765551413506</v>
      </c>
      <c r="O74">
        <v>82.746636054936999</v>
      </c>
    </row>
    <row r="75" spans="11:17" x14ac:dyDescent="0.25">
      <c r="K75">
        <v>73.174331818698406</v>
      </c>
      <c r="M75">
        <v>67.072345443564302</v>
      </c>
      <c r="O75">
        <v>82.845320887592806</v>
      </c>
    </row>
    <row r="76" spans="11:17" x14ac:dyDescent="0.25">
      <c r="K76">
        <v>73.388145968588603</v>
      </c>
      <c r="M76">
        <v>67.236818462453598</v>
      </c>
      <c r="O76">
        <v>88.124922131010905</v>
      </c>
    </row>
    <row r="77" spans="11:17" x14ac:dyDescent="0.25">
      <c r="K77">
        <v>74.6052459384766</v>
      </c>
      <c r="L77">
        <f>(AVERAGE(K77:K87))</f>
        <v>103.08686038773861</v>
      </c>
      <c r="M77">
        <v>70.131558426585798</v>
      </c>
      <c r="O77">
        <v>92.450573577991193</v>
      </c>
    </row>
    <row r="78" spans="11:17" x14ac:dyDescent="0.25">
      <c r="K78">
        <v>75.476960150354003</v>
      </c>
      <c r="M78">
        <v>70.657870223389907</v>
      </c>
      <c r="O78">
        <v>101.58708007896099</v>
      </c>
    </row>
    <row r="79" spans="11:17" x14ac:dyDescent="0.25">
      <c r="K79">
        <v>79.884850046936407</v>
      </c>
      <c r="M79">
        <v>76.151292794566899</v>
      </c>
      <c r="O79">
        <v>112.927534251403</v>
      </c>
    </row>
    <row r="80" spans="11:17" x14ac:dyDescent="0.25">
      <c r="K80">
        <v>80.164457989225596</v>
      </c>
      <c r="M80">
        <v>76.233526960445701</v>
      </c>
      <c r="N80">
        <f>(AVERAGE(M80:M90))</f>
        <v>80.618246552106086</v>
      </c>
      <c r="O80">
        <v>460.41109765320198</v>
      </c>
    </row>
    <row r="81" spans="11:13" x14ac:dyDescent="0.25">
      <c r="K81">
        <v>82.648005848378702</v>
      </c>
      <c r="M81">
        <v>76.332214336457596</v>
      </c>
    </row>
    <row r="82" spans="11:13" x14ac:dyDescent="0.25">
      <c r="K82">
        <v>91.710507466702396</v>
      </c>
      <c r="M82">
        <v>76.554251953717994</v>
      </c>
    </row>
    <row r="83" spans="11:13" x14ac:dyDescent="0.25">
      <c r="K83">
        <v>110.427625029795</v>
      </c>
      <c r="M83">
        <v>77.713790321230107</v>
      </c>
    </row>
    <row r="84" spans="11:13" x14ac:dyDescent="0.25">
      <c r="K84">
        <v>118.453940635815</v>
      </c>
      <c r="M84">
        <v>77.746684560785098</v>
      </c>
    </row>
    <row r="85" spans="11:13" x14ac:dyDescent="0.25">
      <c r="K85">
        <v>119.934203449026</v>
      </c>
      <c r="M85">
        <v>77.763133873930698</v>
      </c>
    </row>
    <row r="86" spans="11:13" x14ac:dyDescent="0.25">
      <c r="K86">
        <v>135.02466062322799</v>
      </c>
      <c r="M86">
        <v>78.865105766193196</v>
      </c>
    </row>
    <row r="87" spans="11:13" x14ac:dyDescent="0.25">
      <c r="K87">
        <v>165.62500708718699</v>
      </c>
      <c r="M87">
        <v>79.588791944871701</v>
      </c>
    </row>
    <row r="88" spans="11:13" x14ac:dyDescent="0.25">
      <c r="M88">
        <v>79.901289803605593</v>
      </c>
    </row>
    <row r="89" spans="11:13" x14ac:dyDescent="0.25">
      <c r="M89">
        <v>91.957210253867103</v>
      </c>
    </row>
    <row r="90" spans="11:13" x14ac:dyDescent="0.25">
      <c r="M90">
        <v>94.144712298062402</v>
      </c>
    </row>
  </sheetData>
  <sortState xmlns:xlrd2="http://schemas.microsoft.com/office/spreadsheetml/2017/richdata2" ref="S1:S52">
    <sortCondition ref="S1:S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FR5-and-Envy-Green</vt:lpstr>
      <vt:lpstr>0.75mm deep</vt:lpstr>
      <vt:lpstr>1mm deep</vt:lpstr>
      <vt:lpstr>PBS</vt:lpstr>
      <vt:lpstr>either FR5 OR Envy-Green</vt:lpstr>
      <vt:lpstr>shallow</vt:lpstr>
      <vt:lpstr>deep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Mark Niedre</cp:lastModifiedBy>
  <cp:revision/>
  <dcterms:created xsi:type="dcterms:W3CDTF">2022-06-14T13:56:16Z</dcterms:created>
  <dcterms:modified xsi:type="dcterms:W3CDTF">2022-11-28T15:34:14Z</dcterms:modified>
  <cp:category/>
  <cp:contentStatus/>
</cp:coreProperties>
</file>