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dr\OneDrive - Northeastern University\Niedre_Lab\Fernando\PAPERS\Ratiometric DiFC paper\FIGURES\Figure 6 (In Vivo)\"/>
    </mc:Choice>
  </mc:AlternateContent>
  <xr:revisionPtr revIDLastSave="2" documentId="8_{39D24F9D-6F81-41F9-B448-6ADCE4CB14B6}" xr6:coauthVersionLast="47" xr6:coauthVersionMax="47" xr10:uidLastSave="{908EE177-FF84-44E8-961F-0F324642AC52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2" i="1"/>
  <c r="O6" i="1"/>
  <c r="J20" i="1" l="1"/>
  <c r="J12" i="1"/>
  <c r="J4" i="1"/>
  <c r="N6" i="1" l="1"/>
</calcChain>
</file>

<file path=xl/sharedStrings.xml><?xml version="1.0" encoding="utf-8"?>
<sst xmlns="http://schemas.openxmlformats.org/spreadsheetml/2006/main" count="25" uniqueCount="23">
  <si>
    <t>Istat</t>
  </si>
  <si>
    <t>Hours after injection</t>
  </si>
  <si>
    <t>RDiFC</t>
  </si>
  <si>
    <t>TOTAL Avg [Na] =</t>
  </si>
  <si>
    <t>mouse 1</t>
  </si>
  <si>
    <t>TOTAL std [Na] =</t>
  </si>
  <si>
    <t>Ratiometric 1</t>
  </si>
  <si>
    <t>blood  sodium = 129mM</t>
  </si>
  <si>
    <t>Average ratiometric 1 =</t>
  </si>
  <si>
    <t>R-DiFC</t>
  </si>
  <si>
    <t>weight</t>
  </si>
  <si>
    <t>TOTAL Average RATIO</t>
  </si>
  <si>
    <t>TOTAL std RATIO</t>
  </si>
  <si>
    <t>mouse 2</t>
  </si>
  <si>
    <t>Ratiometric 2</t>
  </si>
  <si>
    <t xml:space="preserve">weight </t>
  </si>
  <si>
    <t xml:space="preserve">  </t>
  </si>
  <si>
    <t>BLOOD SODIUM = 132 mM</t>
  </si>
  <si>
    <t>Average ratiometric 2 =</t>
  </si>
  <si>
    <t>mouse 3</t>
  </si>
  <si>
    <t>Ratiometric 3</t>
  </si>
  <si>
    <t>BLOOD SODIUM = 140 mM</t>
  </si>
  <si>
    <t>Averag ratiometric 3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</si>
</sst>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workbookViewId="0">
      <selection activeCell="G32" sqref="G32"/>
    </sheetView>
  </sheetViews>
  <sheetFormatPr defaultRowHeight="15"/>
  <cols>
    <col min="1" max="1" width="39.140625" bestFit="1" customWidth="1"/>
    <col min="7" max="7" width="24" bestFit="1" customWidth="1"/>
    <col min="9" max="9" width="33.140625" bestFit="1" customWidth="1"/>
    <col min="10" max="10" width="24.5703125" bestFit="1" customWidth="1"/>
    <col min="11" max="11" width="18.28515625" bestFit="1" customWidth="1"/>
    <col min="14" max="14" width="20.42578125" bestFit="1" customWidth="1"/>
    <col min="15" max="15" width="31" bestFit="1" customWidth="1"/>
  </cols>
  <sheetData>
    <row r="1" spans="1:15">
      <c r="N1" s="1" t="s">
        <v>0</v>
      </c>
      <c r="O1" s="1"/>
    </row>
    <row r="2" spans="1:15">
      <c r="A2" t="s">
        <v>1</v>
      </c>
      <c r="B2">
        <v>1</v>
      </c>
      <c r="C2">
        <v>4</v>
      </c>
      <c r="D2">
        <v>8</v>
      </c>
      <c r="G2" t="s">
        <v>0</v>
      </c>
      <c r="I2" t="s">
        <v>2</v>
      </c>
      <c r="N2" t="s">
        <v>3</v>
      </c>
      <c r="O2">
        <f>(AVERAGE(129,132,140))</f>
        <v>133.66666666666666</v>
      </c>
    </row>
    <row r="3" spans="1:15">
      <c r="A3" t="s">
        <v>4</v>
      </c>
      <c r="N3" t="s">
        <v>5</v>
      </c>
      <c r="O3">
        <f>(STDEVA(129,132,140))</f>
        <v>5.6862407030773268</v>
      </c>
    </row>
    <row r="4" spans="1:15">
      <c r="A4" t="s">
        <v>6</v>
      </c>
      <c r="B4">
        <v>11.61</v>
      </c>
      <c r="C4">
        <v>8.8539999999999992</v>
      </c>
      <c r="D4">
        <v>4.5579999999999998</v>
      </c>
      <c r="G4" t="s">
        <v>7</v>
      </c>
      <c r="I4" t="s">
        <v>8</v>
      </c>
      <c r="J4">
        <f>(AVERAGE(B4:D4))</f>
        <v>8.3406666666666656</v>
      </c>
      <c r="N4" s="1" t="s">
        <v>9</v>
      </c>
      <c r="O4" s="1"/>
    </row>
    <row r="5" spans="1:15">
      <c r="A5" t="s">
        <v>10</v>
      </c>
      <c r="B5">
        <v>28.7</v>
      </c>
      <c r="N5" t="s">
        <v>11</v>
      </c>
      <c r="O5" t="s">
        <v>12</v>
      </c>
    </row>
    <row r="6" spans="1:15">
      <c r="N6">
        <f>(AVERAGE(J4,J12,J20))</f>
        <v>6.8491111111111103</v>
      </c>
      <c r="O6">
        <f>(STDEVA(J4,J12,J20))</f>
        <v>1.3226484513754762</v>
      </c>
    </row>
    <row r="10" spans="1:15">
      <c r="A10" t="s">
        <v>13</v>
      </c>
    </row>
    <row r="11" spans="1:15">
      <c r="A11" t="s">
        <v>14</v>
      </c>
      <c r="B11">
        <v>5.72</v>
      </c>
      <c r="C11">
        <v>8.9</v>
      </c>
      <c r="D11">
        <v>4.5430000000000001</v>
      </c>
    </row>
    <row r="12" spans="1:15">
      <c r="A12" t="s">
        <v>15</v>
      </c>
      <c r="B12">
        <v>26.4</v>
      </c>
      <c r="D12" t="s">
        <v>16</v>
      </c>
      <c r="G12" t="s">
        <v>17</v>
      </c>
      <c r="I12" t="s">
        <v>18</v>
      </c>
      <c r="J12">
        <f>(AVERAGE(B11:D11))</f>
        <v>6.387666666666667</v>
      </c>
    </row>
    <row r="17" spans="1:10">
      <c r="A17" t="s">
        <v>19</v>
      </c>
    </row>
    <row r="18" spans="1:10">
      <c r="A18" t="s">
        <v>20</v>
      </c>
      <c r="B18">
        <v>6.0179999999999998</v>
      </c>
      <c r="C18">
        <v>5.62</v>
      </c>
    </row>
    <row r="19" spans="1:10">
      <c r="A19" t="s">
        <v>10</v>
      </c>
      <c r="B19">
        <v>21.4</v>
      </c>
    </row>
    <row r="20" spans="1:10">
      <c r="G20" t="s">
        <v>21</v>
      </c>
      <c r="I20" t="s">
        <v>22</v>
      </c>
      <c r="J20">
        <f>(AVERAGE(B18:C18))</f>
        <v>5.819</v>
      </c>
    </row>
  </sheetData>
  <mergeCells count="2">
    <mergeCell ref="N1:O1"/>
    <mergeCell ref="N4:O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Fernando Ivich</cp:lastModifiedBy>
  <cp:revision/>
  <dcterms:created xsi:type="dcterms:W3CDTF">2021-07-27T15:36:26Z</dcterms:created>
  <dcterms:modified xsi:type="dcterms:W3CDTF">2023-03-09T17:56:41Z</dcterms:modified>
  <cp:category/>
  <cp:contentStatus/>
</cp:coreProperties>
</file>