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dr\Desktop\"/>
    </mc:Choice>
  </mc:AlternateContent>
  <xr:revisionPtr revIDLastSave="0" documentId="13_ncr:1_{8E4CDDE0-9925-44F6-A503-620859375AE3}" xr6:coauthVersionLast="47" xr6:coauthVersionMax="47" xr10:uidLastSave="{00000000-0000-0000-0000-000000000000}"/>
  <bookViews>
    <workbookView xWindow="-120" yWindow="-120" windowWidth="29040" windowHeight="15840" tabRatio="697" xr2:uid="{00000000-000D-0000-FFFF-FFFF00000000}"/>
  </bookViews>
  <sheets>
    <sheet name="FR5-and-Envy-Green" sheetId="1" r:id="rId1"/>
    <sheet name="PBS" sheetId="4" r:id="rId2"/>
    <sheet name="either FR5 OR Envy-Green" sheetId="5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P5" i="1" l="1"/>
  <c r="P4" i="1"/>
  <c r="G5" i="1"/>
  <c r="G4" i="1"/>
  <c r="Q4" i="5" l="1"/>
  <c r="Q5" i="5"/>
  <c r="H4" i="5"/>
  <c r="H5" i="5"/>
  <c r="H4" i="4"/>
  <c r="H3" i="4"/>
  <c r="P4" i="5"/>
  <c r="P5" i="5"/>
  <c r="H5" i="1"/>
  <c r="Q4" i="1"/>
  <c r="Q5" i="1"/>
  <c r="G5" i="5"/>
  <c r="G4" i="5"/>
  <c r="P4" i="4"/>
  <c r="P3" i="4"/>
</calcChain>
</file>

<file path=xl/sharedStrings.xml><?xml version="1.0" encoding="utf-8"?>
<sst xmlns="http://schemas.openxmlformats.org/spreadsheetml/2006/main" count="62" uniqueCount="23">
  <si>
    <t>0.75mm deep</t>
  </si>
  <si>
    <t>1mm deep</t>
  </si>
  <si>
    <t>Mean Peak Amplitude</t>
  </si>
  <si>
    <t>trial 1</t>
  </si>
  <si>
    <t>trial 2</t>
  </si>
  <si>
    <t>trial 3</t>
  </si>
  <si>
    <t>trial 4</t>
  </si>
  <si>
    <t>trial 5</t>
  </si>
  <si>
    <t>Avg.</t>
  </si>
  <si>
    <t>Std.</t>
  </si>
  <si>
    <t>FR5</t>
  </si>
  <si>
    <t xml:space="preserve">Envy Green </t>
  </si>
  <si>
    <t>Mean  Background Amplitude with PBS 0.75mm deep</t>
  </si>
  <si>
    <t>Mean  Background Amplitude with PBS 1mm deep</t>
  </si>
  <si>
    <t>0.75 mm deep</t>
  </si>
  <si>
    <t>1 mm deep</t>
  </si>
  <si>
    <t>Red Channel</t>
  </si>
  <si>
    <t>Green Channel</t>
  </si>
  <si>
    <t>trial1</t>
  </si>
  <si>
    <t>trial3</t>
  </si>
  <si>
    <t>trial4</t>
  </si>
  <si>
    <t>trial5</t>
  </si>
  <si>
    <t>trial2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</si>
</sst>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"/>
  <sheetViews>
    <sheetView tabSelected="1" workbookViewId="0">
      <selection activeCell="S19" sqref="S19"/>
    </sheetView>
  </sheetViews>
  <sheetFormatPr defaultRowHeight="15" x14ac:dyDescent="0.25"/>
  <cols>
    <col min="1" max="1" width="13.42578125" bestFit="1" customWidth="1"/>
    <col min="9" max="9" width="9.140625" style="3"/>
    <col min="10" max="10" width="13.42578125" bestFit="1" customWidth="1"/>
    <col min="11" max="11" width="9.28515625" bestFit="1" customWidth="1"/>
    <col min="19" max="19" width="24.7109375" bestFit="1" customWidth="1"/>
    <col min="20" max="20" width="24.5703125" bestFit="1" customWidth="1"/>
  </cols>
  <sheetData>
    <row r="1" spans="1:20" x14ac:dyDescent="0.25">
      <c r="B1" s="6" t="s">
        <v>0</v>
      </c>
      <c r="C1" s="6"/>
      <c r="D1" s="6"/>
      <c r="E1" s="2"/>
      <c r="F1" s="2"/>
      <c r="K1" s="6" t="s">
        <v>1</v>
      </c>
      <c r="L1" s="6"/>
      <c r="M1" s="6"/>
      <c r="N1" s="2"/>
      <c r="O1" s="2"/>
      <c r="S1" s="5"/>
      <c r="T1" s="5"/>
    </row>
    <row r="2" spans="1:20" x14ac:dyDescent="0.25">
      <c r="A2" s="5" t="s">
        <v>2</v>
      </c>
      <c r="B2" s="5"/>
      <c r="C2" s="5"/>
      <c r="D2" s="5"/>
      <c r="E2" s="5"/>
      <c r="F2" s="5"/>
      <c r="G2" s="5"/>
      <c r="H2" s="5"/>
      <c r="J2" s="5" t="s">
        <v>2</v>
      </c>
      <c r="K2" s="5"/>
      <c r="L2" s="5"/>
      <c r="M2" s="5"/>
      <c r="N2" s="5"/>
      <c r="O2" s="5"/>
      <c r="P2" s="5"/>
      <c r="Q2" s="5"/>
      <c r="S2" s="1"/>
      <c r="T2" s="1"/>
    </row>
    <row r="3" spans="1:20" x14ac:dyDescent="0.25"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K3" t="s">
        <v>3</v>
      </c>
      <c r="L3" t="s">
        <v>4</v>
      </c>
      <c r="M3" t="s">
        <v>5</v>
      </c>
      <c r="N3" t="s">
        <v>6</v>
      </c>
      <c r="O3" t="s">
        <v>7</v>
      </c>
      <c r="P3" t="s">
        <v>8</v>
      </c>
      <c r="Q3" t="s">
        <v>9</v>
      </c>
      <c r="S3" s="1"/>
      <c r="T3" s="1"/>
    </row>
    <row r="4" spans="1:20" x14ac:dyDescent="0.25">
      <c r="A4" t="s">
        <v>10</v>
      </c>
      <c r="B4">
        <v>281.452</v>
      </c>
      <c r="C4">
        <v>263.58199999999999</v>
      </c>
      <c r="D4">
        <v>271.29700000000003</v>
      </c>
      <c r="E4">
        <v>251.69</v>
      </c>
      <c r="F4">
        <v>260.01799999999997</v>
      </c>
      <c r="G4">
        <f t="shared" ref="G4:G5" si="0">(AVERAGE(B4:F4))</f>
        <v>265.6078</v>
      </c>
      <c r="H4">
        <f t="shared" ref="H4:H5" si="1">(STDEVA(B4:D4))</f>
        <v>8.9627204761352086</v>
      </c>
      <c r="J4" t="s">
        <v>10</v>
      </c>
      <c r="K4">
        <v>51.133000000000003</v>
      </c>
      <c r="L4">
        <v>51.970999999999997</v>
      </c>
      <c r="M4">
        <v>53.326000000000001</v>
      </c>
      <c r="N4">
        <v>58.277999999999999</v>
      </c>
      <c r="O4">
        <v>58.735999999999997</v>
      </c>
      <c r="P4">
        <f t="shared" ref="P4:P5" si="2">(AVERAGE(K4:O4))</f>
        <v>54.688800000000001</v>
      </c>
      <c r="Q4">
        <f t="shared" ref="Q4:Q5" si="3">(STDEVA(K4:O4))</f>
        <v>3.5759459867285455</v>
      </c>
    </row>
    <row r="5" spans="1:20" x14ac:dyDescent="0.25">
      <c r="A5" t="s">
        <v>11</v>
      </c>
      <c r="B5">
        <v>36.232999999999997</v>
      </c>
      <c r="C5">
        <v>35.709000000000003</v>
      </c>
      <c r="D5">
        <v>35.351999999999997</v>
      </c>
      <c r="E5">
        <v>33.343000000000004</v>
      </c>
      <c r="F5">
        <v>33.216000000000001</v>
      </c>
      <c r="G5">
        <f t="shared" si="0"/>
        <v>34.770600000000002</v>
      </c>
      <c r="H5">
        <f t="shared" si="1"/>
        <v>0.44313015394275879</v>
      </c>
      <c r="J5" t="s">
        <v>11</v>
      </c>
      <c r="K5">
        <v>13.426</v>
      </c>
      <c r="L5">
        <v>13.541</v>
      </c>
      <c r="M5">
        <v>12.884</v>
      </c>
      <c r="N5">
        <v>14.624000000000001</v>
      </c>
      <c r="O5">
        <v>13.484999999999999</v>
      </c>
      <c r="P5">
        <f t="shared" si="2"/>
        <v>13.592000000000002</v>
      </c>
      <c r="Q5">
        <f t="shared" si="3"/>
        <v>0.63401380111161632</v>
      </c>
    </row>
    <row r="6" spans="1:20" x14ac:dyDescent="0.25">
      <c r="B6" s="5"/>
      <c r="C6" s="5"/>
      <c r="D6" s="5"/>
      <c r="E6" s="1"/>
      <c r="F6" s="1"/>
      <c r="K6" s="5"/>
      <c r="L6" s="5"/>
      <c r="M6" s="5"/>
      <c r="N6" s="1"/>
      <c r="O6" s="1"/>
    </row>
  </sheetData>
  <mergeCells count="7">
    <mergeCell ref="S1:T1"/>
    <mergeCell ref="A2:H2"/>
    <mergeCell ref="B1:D1"/>
    <mergeCell ref="K1:M1"/>
    <mergeCell ref="J2:Q2"/>
    <mergeCell ref="B6:D6"/>
    <mergeCell ref="K6:M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3E347-76F5-4DE9-90BA-13E5513846D7}">
  <dimension ref="B1:S4"/>
  <sheetViews>
    <sheetView topLeftCell="C1" workbookViewId="0">
      <selection activeCell="R1" sqref="R1:S3"/>
    </sheetView>
  </sheetViews>
  <sheetFormatPr defaultRowHeight="15" x14ac:dyDescent="0.25"/>
  <cols>
    <col min="2" max="2" width="14.28515625" bestFit="1" customWidth="1"/>
    <col min="3" max="3" width="14.7109375" bestFit="1" customWidth="1"/>
    <col min="4" max="7" width="16.42578125" bestFit="1" customWidth="1"/>
    <col min="10" max="10" width="14.28515625" bestFit="1" customWidth="1"/>
    <col min="11" max="11" width="14.7109375" bestFit="1" customWidth="1"/>
    <col min="12" max="15" width="16.42578125" bestFit="1" customWidth="1"/>
    <col min="18" max="18" width="24.5703125" bestFit="1" customWidth="1"/>
  </cols>
  <sheetData>
    <row r="1" spans="2:19" x14ac:dyDescent="0.25">
      <c r="B1" s="5" t="s">
        <v>12</v>
      </c>
      <c r="C1" s="5"/>
      <c r="D1" s="5"/>
      <c r="E1" s="5"/>
      <c r="F1" s="5"/>
      <c r="G1" s="5"/>
      <c r="H1" s="5"/>
      <c r="I1" s="5"/>
      <c r="J1" s="5" t="s">
        <v>13</v>
      </c>
      <c r="K1" s="5"/>
      <c r="L1" s="5"/>
      <c r="M1" s="5"/>
      <c r="N1" s="5"/>
      <c r="O1" s="5"/>
      <c r="P1" s="5"/>
      <c r="Q1" s="5"/>
      <c r="R1" s="5"/>
      <c r="S1" s="5"/>
    </row>
    <row r="2" spans="2:19" x14ac:dyDescent="0.25">
      <c r="C2" t="s">
        <v>18</v>
      </c>
      <c r="D2" t="s">
        <v>22</v>
      </c>
      <c r="E2" t="s">
        <v>19</v>
      </c>
      <c r="F2" t="s">
        <v>20</v>
      </c>
      <c r="G2" t="s">
        <v>21</v>
      </c>
      <c r="H2" t="s">
        <v>8</v>
      </c>
      <c r="K2" t="s">
        <v>18</v>
      </c>
      <c r="L2" t="s">
        <v>22</v>
      </c>
      <c r="M2" t="s">
        <v>19</v>
      </c>
      <c r="N2" t="s">
        <v>20</v>
      </c>
      <c r="O2" t="s">
        <v>21</v>
      </c>
      <c r="P2" t="s">
        <v>8</v>
      </c>
      <c r="R2" s="1"/>
      <c r="S2" s="1"/>
    </row>
    <row r="3" spans="2:19" x14ac:dyDescent="0.25">
      <c r="B3" t="s">
        <v>16</v>
      </c>
      <c r="C3">
        <v>922.21900000000005</v>
      </c>
      <c r="D3">
        <v>916.39499999999998</v>
      </c>
      <c r="E3">
        <v>912.13800000000003</v>
      </c>
      <c r="F3">
        <v>911.54200000000003</v>
      </c>
      <c r="G3">
        <v>932.76599999999996</v>
      </c>
      <c r="H3">
        <f>(AVERAGE(C3:G3))</f>
        <v>919.01199999999994</v>
      </c>
      <c r="J3" t="s">
        <v>16</v>
      </c>
      <c r="K3">
        <v>1207.5360000000001</v>
      </c>
      <c r="L3">
        <v>1168.6220000000001</v>
      </c>
      <c r="M3">
        <v>1155.8140000000001</v>
      </c>
      <c r="N3">
        <v>1149.087</v>
      </c>
      <c r="O3">
        <v>1140.1469999999999</v>
      </c>
      <c r="P3">
        <f>(AVERAGE(K3:O3))</f>
        <v>1164.2412000000002</v>
      </c>
      <c r="R3" s="1"/>
      <c r="S3" s="1"/>
    </row>
    <row r="4" spans="2:19" x14ac:dyDescent="0.25">
      <c r="B4" t="s">
        <v>17</v>
      </c>
      <c r="C4">
        <v>821.03399999999999</v>
      </c>
      <c r="D4">
        <v>813.37300000000005</v>
      </c>
      <c r="E4">
        <v>807.40899999999999</v>
      </c>
      <c r="F4">
        <v>806.63099999999997</v>
      </c>
      <c r="G4">
        <v>828.43799999999999</v>
      </c>
      <c r="H4">
        <f>(AVERAGE(C4:G4))</f>
        <v>815.37700000000007</v>
      </c>
      <c r="J4" t="s">
        <v>17</v>
      </c>
      <c r="K4">
        <v>1417.1659999999999</v>
      </c>
      <c r="L4">
        <v>1348.797</v>
      </c>
      <c r="M4">
        <v>1327.867</v>
      </c>
      <c r="N4">
        <v>1317.759</v>
      </c>
      <c r="O4">
        <v>1304.0129999999999</v>
      </c>
      <c r="P4">
        <f>(AVERAGE(K4:O4))</f>
        <v>1343.1204</v>
      </c>
    </row>
  </sheetData>
  <mergeCells count="3">
    <mergeCell ref="J1:Q1"/>
    <mergeCell ref="B1:I1"/>
    <mergeCell ref="R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FE65D-A4B1-4D66-BFC3-1E5C1E73D188}">
  <dimension ref="A1:T6"/>
  <sheetViews>
    <sheetView workbookViewId="0">
      <selection activeCell="F25" sqref="F25"/>
    </sheetView>
  </sheetViews>
  <sheetFormatPr defaultRowHeight="15" x14ac:dyDescent="0.25"/>
  <cols>
    <col min="1" max="1" width="16.7109375" bestFit="1" customWidth="1"/>
    <col min="9" max="9" width="9.140625" style="4"/>
    <col min="10" max="10" width="16.7109375" bestFit="1" customWidth="1"/>
    <col min="19" max="19" width="24.7109375" bestFit="1" customWidth="1"/>
    <col min="20" max="20" width="24.5703125" bestFit="1" customWidth="1"/>
  </cols>
  <sheetData>
    <row r="1" spans="1:20" x14ac:dyDescent="0.25">
      <c r="B1" s="6" t="s">
        <v>14</v>
      </c>
      <c r="C1" s="6"/>
      <c r="D1" s="6"/>
      <c r="E1" s="2"/>
      <c r="F1" s="2"/>
      <c r="K1" s="6" t="s">
        <v>15</v>
      </c>
      <c r="L1" s="6"/>
      <c r="M1" s="6"/>
      <c r="N1" s="2"/>
      <c r="O1" s="2"/>
      <c r="S1" s="5"/>
      <c r="T1" s="5"/>
    </row>
    <row r="2" spans="1:20" x14ac:dyDescent="0.25">
      <c r="A2" s="5" t="s">
        <v>2</v>
      </c>
      <c r="B2" s="5"/>
      <c r="C2" s="5"/>
      <c r="D2" s="5"/>
      <c r="E2" s="5"/>
      <c r="F2" s="5"/>
      <c r="G2" s="5"/>
      <c r="H2" s="5"/>
      <c r="J2" s="5" t="s">
        <v>2</v>
      </c>
      <c r="K2" s="5"/>
      <c r="L2" s="5"/>
      <c r="M2" s="5"/>
      <c r="N2" s="5"/>
      <c r="O2" s="5"/>
      <c r="P2" s="5"/>
      <c r="Q2" s="5"/>
      <c r="S2" s="1"/>
      <c r="T2" s="1"/>
    </row>
    <row r="3" spans="1:20" x14ac:dyDescent="0.25"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K3" t="s">
        <v>3</v>
      </c>
      <c r="L3" t="s">
        <v>4</v>
      </c>
      <c r="M3" t="s">
        <v>5</v>
      </c>
      <c r="N3" t="s">
        <v>6</v>
      </c>
      <c r="O3" t="s">
        <v>7</v>
      </c>
      <c r="P3" t="s">
        <v>8</v>
      </c>
      <c r="Q3" t="s">
        <v>9</v>
      </c>
      <c r="S3" s="1"/>
      <c r="T3" s="1"/>
    </row>
    <row r="4" spans="1:20" x14ac:dyDescent="0.25">
      <c r="A4" t="s">
        <v>10</v>
      </c>
      <c r="B4">
        <v>272.99</v>
      </c>
      <c r="C4">
        <v>261.82299999999998</v>
      </c>
      <c r="D4">
        <v>273.13299999999998</v>
      </c>
      <c r="E4">
        <v>273.82299999999998</v>
      </c>
      <c r="F4">
        <v>286.19600000000003</v>
      </c>
      <c r="G4">
        <f t="shared" ref="G4:G5" si="0">(AVERAGE(B4:F4))</f>
        <v>273.59299999999996</v>
      </c>
      <c r="H4">
        <f t="shared" ref="H4:H5" si="1">(STDEVA(B4:D4))</f>
        <v>6.4889449322161346</v>
      </c>
      <c r="J4" t="s">
        <v>10</v>
      </c>
      <c r="K4">
        <v>60.121000000000002</v>
      </c>
      <c r="L4">
        <v>56.402999999999999</v>
      </c>
      <c r="M4">
        <v>58.389000000000003</v>
      </c>
      <c r="N4">
        <v>47.389000000000003</v>
      </c>
      <c r="O4">
        <v>51.268000000000001</v>
      </c>
      <c r="P4">
        <f t="shared" ref="P4:P5" si="2">(AVERAGE(K4:O4))</f>
        <v>54.714000000000013</v>
      </c>
      <c r="Q4">
        <f t="shared" ref="Q4:Q5" si="3">(STDEVA(K4:M4))</f>
        <v>1.8604454663691006</v>
      </c>
    </row>
    <row r="5" spans="1:20" x14ac:dyDescent="0.25">
      <c r="A5" t="s">
        <v>11</v>
      </c>
      <c r="B5">
        <v>32.630000000000003</v>
      </c>
      <c r="C5">
        <v>34.406999999999996</v>
      </c>
      <c r="D5">
        <v>33.292999999999999</v>
      </c>
      <c r="E5">
        <v>32.584000000000003</v>
      </c>
      <c r="F5">
        <v>31.76</v>
      </c>
      <c r="G5">
        <f t="shared" si="0"/>
        <v>32.934800000000003</v>
      </c>
      <c r="H5">
        <f t="shared" si="1"/>
        <v>0.89798793607337946</v>
      </c>
      <c r="J5" t="s">
        <v>11</v>
      </c>
      <c r="K5">
        <v>14.032999999999999</v>
      </c>
      <c r="L5">
        <v>13.382</v>
      </c>
      <c r="M5">
        <v>17.085000000000001</v>
      </c>
      <c r="N5">
        <v>14.395</v>
      </c>
      <c r="O5">
        <v>12.368</v>
      </c>
      <c r="P5">
        <f t="shared" si="2"/>
        <v>14.252599999999997</v>
      </c>
      <c r="Q5">
        <f t="shared" si="3"/>
        <v>1.9769806102573044</v>
      </c>
    </row>
    <row r="6" spans="1:20" x14ac:dyDescent="0.25">
      <c r="B6" s="5"/>
      <c r="C6" s="5"/>
      <c r="D6" s="5"/>
      <c r="E6" s="1"/>
      <c r="F6" s="1"/>
      <c r="K6" s="5"/>
      <c r="L6" s="5"/>
      <c r="M6" s="5"/>
      <c r="N6" s="1"/>
      <c r="O6" s="1"/>
    </row>
  </sheetData>
  <mergeCells count="7">
    <mergeCell ref="S1:T1"/>
    <mergeCell ref="K1:M1"/>
    <mergeCell ref="J2:Q2"/>
    <mergeCell ref="K6:M6"/>
    <mergeCell ref="B1:D1"/>
    <mergeCell ref="A2:H2"/>
    <mergeCell ref="B6:D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FR5-and-Envy-Green</vt:lpstr>
      <vt:lpstr>PBS</vt:lpstr>
      <vt:lpstr>either FR5 OR Envy-Green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Niedre</dc:creator>
  <cp:keywords/>
  <dc:description/>
  <cp:lastModifiedBy>niedr</cp:lastModifiedBy>
  <cp:revision/>
  <dcterms:created xsi:type="dcterms:W3CDTF">2022-06-14T13:56:16Z</dcterms:created>
  <dcterms:modified xsi:type="dcterms:W3CDTF">2023-02-18T21:56:37Z</dcterms:modified>
  <cp:category/>
  <cp:contentStatus/>
</cp:coreProperties>
</file>