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00_Personal\00_Documents\02_NJE_GAMF\Projects\02-PRODIGY\Calculations\"/>
    </mc:Choice>
  </mc:AlternateContent>
  <xr:revisionPtr revIDLastSave="0" documentId="13_ncr:1_{6130D110-EBC9-483D-850F-205011D67C9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TALL" sheetId="9" r:id="rId1"/>
    <sheet name="MOUSER" sheetId="8" r:id="rId2"/>
    <sheet name="TME" sheetId="7" r:id="rId3"/>
    <sheet name="total" sheetId="5" r:id="rId4"/>
    <sheet name="motherboard" sheetId="1" r:id="rId5"/>
    <sheet name="esp32" sheetId="2" r:id="rId6"/>
    <sheet name="atmega" sheetId="3" r:id="rId7"/>
    <sheet name="stm32" sheetId="4" r:id="rId8"/>
  </sheets>
  <definedNames>
    <definedName name="_xlnm._FilterDatabase" localSheetId="3" hidden="1">total!$A$1:$F$160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9" l="1"/>
  <c r="F70" i="9"/>
  <c r="F86" i="9"/>
  <c r="F101" i="9"/>
  <c r="F117" i="9"/>
  <c r="F30" i="9"/>
  <c r="F37" i="9"/>
  <c r="F13" i="9"/>
  <c r="F5" i="9"/>
  <c r="E22" i="9"/>
  <c r="F22" i="9" s="1"/>
  <c r="E54" i="9"/>
  <c r="F54" i="9" s="1"/>
  <c r="E86" i="9"/>
  <c r="E102" i="9"/>
  <c r="F102" i="9" s="1"/>
  <c r="E103" i="9"/>
  <c r="F103" i="9" s="1"/>
  <c r="E114" i="9"/>
  <c r="F114" i="9" s="1"/>
  <c r="E118" i="9"/>
  <c r="F118" i="9" s="1"/>
  <c r="D3" i="9"/>
  <c r="E3" i="9" s="1"/>
  <c r="F3" i="9" s="1"/>
  <c r="D4" i="9"/>
  <c r="E4" i="9" s="1"/>
  <c r="F4" i="9" s="1"/>
  <c r="D5" i="9"/>
  <c r="E5" i="9" s="1"/>
  <c r="D6" i="9"/>
  <c r="E6" i="9" s="1"/>
  <c r="F6" i="9" s="1"/>
  <c r="D7" i="9"/>
  <c r="E7" i="9" s="1"/>
  <c r="F7" i="9" s="1"/>
  <c r="D8" i="9"/>
  <c r="E8" i="9" s="1"/>
  <c r="F8" i="9" s="1"/>
  <c r="D9" i="9"/>
  <c r="E9" i="9" s="1"/>
  <c r="F9" i="9" s="1"/>
  <c r="D10" i="9"/>
  <c r="E10" i="9" s="1"/>
  <c r="F10" i="9" s="1"/>
  <c r="D11" i="9"/>
  <c r="E11" i="9" s="1"/>
  <c r="F11" i="9" s="1"/>
  <c r="D12" i="9"/>
  <c r="E12" i="9" s="1"/>
  <c r="F12" i="9" s="1"/>
  <c r="D13" i="9"/>
  <c r="E13" i="9" s="1"/>
  <c r="D14" i="9"/>
  <c r="E14" i="9" s="1"/>
  <c r="F14" i="9" s="1"/>
  <c r="D15" i="9"/>
  <c r="E15" i="9" s="1"/>
  <c r="F15" i="9" s="1"/>
  <c r="D16" i="9"/>
  <c r="E16" i="9" s="1"/>
  <c r="F16" i="9" s="1"/>
  <c r="D17" i="9"/>
  <c r="E17" i="9" s="1"/>
  <c r="F17" i="9" s="1"/>
  <c r="D18" i="9"/>
  <c r="E18" i="9" s="1"/>
  <c r="F18" i="9" s="1"/>
  <c r="D19" i="9"/>
  <c r="E19" i="9" s="1"/>
  <c r="F19" i="9" s="1"/>
  <c r="D20" i="9"/>
  <c r="E20" i="9" s="1"/>
  <c r="F20" i="9" s="1"/>
  <c r="D21" i="9"/>
  <c r="E21" i="9" s="1"/>
  <c r="F21" i="9" s="1"/>
  <c r="D22" i="9"/>
  <c r="D23" i="9"/>
  <c r="E23" i="9" s="1"/>
  <c r="F23" i="9" s="1"/>
  <c r="D24" i="9"/>
  <c r="E24" i="9" s="1"/>
  <c r="F24" i="9" s="1"/>
  <c r="D25" i="9"/>
  <c r="E25" i="9" s="1"/>
  <c r="F25" i="9" s="1"/>
  <c r="D26" i="9"/>
  <c r="E26" i="9" s="1"/>
  <c r="F26" i="9" s="1"/>
  <c r="D27" i="9"/>
  <c r="E27" i="9" s="1"/>
  <c r="F27" i="9" s="1"/>
  <c r="D28" i="9"/>
  <c r="E28" i="9" s="1"/>
  <c r="F28" i="9" s="1"/>
  <c r="D29" i="9"/>
  <c r="E29" i="9" s="1"/>
  <c r="F29" i="9" s="1"/>
  <c r="D30" i="9"/>
  <c r="E30" i="9" s="1"/>
  <c r="D31" i="9"/>
  <c r="E31" i="9" s="1"/>
  <c r="F31" i="9" s="1"/>
  <c r="D32" i="9"/>
  <c r="E32" i="9" s="1"/>
  <c r="F32" i="9" s="1"/>
  <c r="D33" i="9"/>
  <c r="E33" i="9" s="1"/>
  <c r="F33" i="9" s="1"/>
  <c r="D34" i="9"/>
  <c r="E34" i="9" s="1"/>
  <c r="F34" i="9" s="1"/>
  <c r="D35" i="9"/>
  <c r="E35" i="9" s="1"/>
  <c r="F35" i="9" s="1"/>
  <c r="D36" i="9"/>
  <c r="E36" i="9" s="1"/>
  <c r="F36" i="9" s="1"/>
  <c r="D37" i="9"/>
  <c r="E37" i="9" s="1"/>
  <c r="D38" i="9"/>
  <c r="E38" i="9" s="1"/>
  <c r="F38" i="9" s="1"/>
  <c r="D39" i="9"/>
  <c r="E39" i="9" s="1"/>
  <c r="F39" i="9" s="1"/>
  <c r="D40" i="9"/>
  <c r="E40" i="9" s="1"/>
  <c r="F40" i="9" s="1"/>
  <c r="D41" i="9"/>
  <c r="E41" i="9" s="1"/>
  <c r="F41" i="9" s="1"/>
  <c r="D42" i="9"/>
  <c r="E42" i="9" s="1"/>
  <c r="F42" i="9" s="1"/>
  <c r="D43" i="9"/>
  <c r="E43" i="9" s="1"/>
  <c r="F43" i="9" s="1"/>
  <c r="D44" i="9"/>
  <c r="E44" i="9" s="1"/>
  <c r="F44" i="9" s="1"/>
  <c r="D45" i="9"/>
  <c r="E45" i="9" s="1"/>
  <c r="F45" i="9" s="1"/>
  <c r="D46" i="9"/>
  <c r="E46" i="9" s="1"/>
  <c r="F46" i="9" s="1"/>
  <c r="D47" i="9"/>
  <c r="E47" i="9" s="1"/>
  <c r="F47" i="9" s="1"/>
  <c r="D48" i="9"/>
  <c r="E48" i="9" s="1"/>
  <c r="F48" i="9" s="1"/>
  <c r="D49" i="9"/>
  <c r="E49" i="9" s="1"/>
  <c r="F49" i="9" s="1"/>
  <c r="D50" i="9"/>
  <c r="E50" i="9" s="1"/>
  <c r="F50" i="9" s="1"/>
  <c r="D51" i="9"/>
  <c r="E51" i="9" s="1"/>
  <c r="F51" i="9" s="1"/>
  <c r="D52" i="9"/>
  <c r="E52" i="9" s="1"/>
  <c r="F52" i="9" s="1"/>
  <c r="D53" i="9"/>
  <c r="E53" i="9" s="1"/>
  <c r="F53" i="9" s="1"/>
  <c r="D54" i="9"/>
  <c r="D55" i="9"/>
  <c r="E55" i="9" s="1"/>
  <c r="F55" i="9" s="1"/>
  <c r="D56" i="9"/>
  <c r="E56" i="9" s="1"/>
  <c r="F56" i="9" s="1"/>
  <c r="D57" i="9"/>
  <c r="E57" i="9" s="1"/>
  <c r="F57" i="9" s="1"/>
  <c r="D58" i="9"/>
  <c r="E58" i="9" s="1"/>
  <c r="F58" i="9" s="1"/>
  <c r="D59" i="9"/>
  <c r="E59" i="9" s="1"/>
  <c r="F59" i="9" s="1"/>
  <c r="D60" i="9"/>
  <c r="E60" i="9" s="1"/>
  <c r="F60" i="9" s="1"/>
  <c r="D61" i="9"/>
  <c r="E61" i="9" s="1"/>
  <c r="F61" i="9" s="1"/>
  <c r="D62" i="9"/>
  <c r="E62" i="9" s="1"/>
  <c r="F62" i="9" s="1"/>
  <c r="D63" i="9"/>
  <c r="E63" i="9" s="1"/>
  <c r="F63" i="9" s="1"/>
  <c r="D64" i="9"/>
  <c r="E64" i="9" s="1"/>
  <c r="F64" i="9" s="1"/>
  <c r="D65" i="9"/>
  <c r="E65" i="9" s="1"/>
  <c r="F65" i="9" s="1"/>
  <c r="D66" i="9"/>
  <c r="E66" i="9" s="1"/>
  <c r="F66" i="9" s="1"/>
  <c r="D67" i="9"/>
  <c r="E67" i="9" s="1"/>
  <c r="F67" i="9" s="1"/>
  <c r="D68" i="9"/>
  <c r="E68" i="9" s="1"/>
  <c r="F68" i="9" s="1"/>
  <c r="D69" i="9"/>
  <c r="E69" i="9" s="1"/>
  <c r="D70" i="9"/>
  <c r="E70" i="9" s="1"/>
  <c r="D71" i="9"/>
  <c r="E71" i="9" s="1"/>
  <c r="F71" i="9" s="1"/>
  <c r="D72" i="9"/>
  <c r="E72" i="9" s="1"/>
  <c r="F72" i="9" s="1"/>
  <c r="D73" i="9"/>
  <c r="E73" i="9" s="1"/>
  <c r="F73" i="9" s="1"/>
  <c r="D74" i="9"/>
  <c r="E74" i="9" s="1"/>
  <c r="F74" i="9" s="1"/>
  <c r="D75" i="9"/>
  <c r="E75" i="9" s="1"/>
  <c r="F75" i="9" s="1"/>
  <c r="D76" i="9"/>
  <c r="E76" i="9" s="1"/>
  <c r="F76" i="9" s="1"/>
  <c r="D77" i="9"/>
  <c r="E77" i="9" s="1"/>
  <c r="F77" i="9" s="1"/>
  <c r="D78" i="9"/>
  <c r="E78" i="9" s="1"/>
  <c r="F78" i="9" s="1"/>
  <c r="D79" i="9"/>
  <c r="E79" i="9" s="1"/>
  <c r="F79" i="9" s="1"/>
  <c r="D80" i="9"/>
  <c r="E80" i="9" s="1"/>
  <c r="F80" i="9" s="1"/>
  <c r="D81" i="9"/>
  <c r="E81" i="9" s="1"/>
  <c r="F81" i="9" s="1"/>
  <c r="D82" i="9"/>
  <c r="E82" i="9" s="1"/>
  <c r="F82" i="9" s="1"/>
  <c r="D83" i="9"/>
  <c r="E83" i="9" s="1"/>
  <c r="F83" i="9" s="1"/>
  <c r="D84" i="9"/>
  <c r="E84" i="9" s="1"/>
  <c r="F84" i="9" s="1"/>
  <c r="D85" i="9"/>
  <c r="E85" i="9" s="1"/>
  <c r="F85" i="9" s="1"/>
  <c r="D86" i="9"/>
  <c r="D87" i="9"/>
  <c r="E87" i="9" s="1"/>
  <c r="F87" i="9" s="1"/>
  <c r="D88" i="9"/>
  <c r="E88" i="9" s="1"/>
  <c r="F88" i="9" s="1"/>
  <c r="D89" i="9"/>
  <c r="E89" i="9" s="1"/>
  <c r="F89" i="9" s="1"/>
  <c r="D90" i="9"/>
  <c r="E90" i="9" s="1"/>
  <c r="F90" i="9" s="1"/>
  <c r="D91" i="9"/>
  <c r="E91" i="9" s="1"/>
  <c r="F91" i="9" s="1"/>
  <c r="D92" i="9"/>
  <c r="E92" i="9" s="1"/>
  <c r="F92" i="9" s="1"/>
  <c r="D93" i="9"/>
  <c r="E93" i="9" s="1"/>
  <c r="F93" i="9" s="1"/>
  <c r="D94" i="9"/>
  <c r="E94" i="9" s="1"/>
  <c r="F94" i="9" s="1"/>
  <c r="D95" i="9"/>
  <c r="E95" i="9" s="1"/>
  <c r="F95" i="9" s="1"/>
  <c r="D96" i="9"/>
  <c r="E96" i="9" s="1"/>
  <c r="F96" i="9" s="1"/>
  <c r="D97" i="9"/>
  <c r="E97" i="9" s="1"/>
  <c r="F97" i="9" s="1"/>
  <c r="D98" i="9"/>
  <c r="E98" i="9" s="1"/>
  <c r="F98" i="9" s="1"/>
  <c r="D99" i="9"/>
  <c r="E99" i="9" s="1"/>
  <c r="F99" i="9" s="1"/>
  <c r="D100" i="9"/>
  <c r="E100" i="9" s="1"/>
  <c r="F100" i="9" s="1"/>
  <c r="D101" i="9"/>
  <c r="E101" i="9" s="1"/>
  <c r="D102" i="9"/>
  <c r="D103" i="9"/>
  <c r="D104" i="9"/>
  <c r="E104" i="9" s="1"/>
  <c r="F104" i="9" s="1"/>
  <c r="D105" i="9"/>
  <c r="E105" i="9" s="1"/>
  <c r="F105" i="9" s="1"/>
  <c r="D106" i="9"/>
  <c r="E106" i="9" s="1"/>
  <c r="F106" i="9" s="1"/>
  <c r="D107" i="9"/>
  <c r="E107" i="9" s="1"/>
  <c r="F107" i="9" s="1"/>
  <c r="D108" i="9"/>
  <c r="E108" i="9" s="1"/>
  <c r="F108" i="9" s="1"/>
  <c r="D109" i="9"/>
  <c r="E109" i="9" s="1"/>
  <c r="F109" i="9" s="1"/>
  <c r="D110" i="9"/>
  <c r="E110" i="9" s="1"/>
  <c r="F110" i="9" s="1"/>
  <c r="D111" i="9"/>
  <c r="E111" i="9" s="1"/>
  <c r="F111" i="9" s="1"/>
  <c r="D112" i="9"/>
  <c r="E112" i="9" s="1"/>
  <c r="F112" i="9" s="1"/>
  <c r="D113" i="9"/>
  <c r="E113" i="9" s="1"/>
  <c r="F113" i="9" s="1"/>
  <c r="D114" i="9"/>
  <c r="D115" i="9"/>
  <c r="E115" i="9" s="1"/>
  <c r="F115" i="9" s="1"/>
  <c r="D116" i="9"/>
  <c r="E116" i="9" s="1"/>
  <c r="F116" i="9" s="1"/>
  <c r="D117" i="9"/>
  <c r="E117" i="9" s="1"/>
  <c r="D118" i="9"/>
  <c r="D119" i="9"/>
  <c r="E119" i="9" s="1"/>
  <c r="F119" i="9" s="1"/>
  <c r="D120" i="9"/>
  <c r="E120" i="9" s="1"/>
  <c r="F120" i="9" s="1"/>
  <c r="D121" i="9"/>
  <c r="E121" i="9" s="1"/>
  <c r="F121" i="9" s="1"/>
  <c r="D2" i="9"/>
  <c r="E2" i="9" s="1"/>
  <c r="F2" i="9" s="1"/>
  <c r="B3" i="8"/>
  <c r="B4" i="8"/>
  <c r="B5" i="8"/>
  <c r="B6" i="8"/>
  <c r="B7" i="8"/>
  <c r="B8" i="8"/>
  <c r="B9" i="8"/>
  <c r="B10" i="8"/>
  <c r="B11" i="8"/>
  <c r="B12" i="8"/>
  <c r="B13" i="8"/>
  <c r="B14" i="8"/>
  <c r="B2" i="8"/>
</calcChain>
</file>

<file path=xl/sharedStrings.xml><?xml version="1.0" encoding="utf-8"?>
<sst xmlns="http://schemas.openxmlformats.org/spreadsheetml/2006/main" count="1659" uniqueCount="485">
  <si>
    <t>Reference</t>
  </si>
  <si>
    <t>Value</t>
  </si>
  <si>
    <t>TME</t>
  </si>
  <si>
    <t>MOUSER</t>
  </si>
  <si>
    <t>Qty</t>
  </si>
  <si>
    <t>Footprint</t>
  </si>
  <si>
    <t>C2,C5,C6</t>
  </si>
  <si>
    <t>100nF</t>
  </si>
  <si>
    <t xml:space="preserve">CL10B104KB8NNNC </t>
  </si>
  <si>
    <t>Capacitor_SMD:C_0603_1608Metric</t>
  </si>
  <si>
    <t>C4</t>
  </si>
  <si>
    <t>10uF</t>
  </si>
  <si>
    <t xml:space="preserve">CL21A106KOQNNNE </t>
  </si>
  <si>
    <t>Capacitor_SMD:C_0805_2012Metric</t>
  </si>
  <si>
    <t>D3,D4</t>
  </si>
  <si>
    <t>SD05_SOD323</t>
  </si>
  <si>
    <t>SD05.TCT</t>
  </si>
  <si>
    <t>Diode_SMD:D_SOD-323</t>
  </si>
  <si>
    <t>Q1,Q2</t>
  </si>
  <si>
    <t>BC850</t>
  </si>
  <si>
    <t xml:space="preserve">BC850B-DIO </t>
  </si>
  <si>
    <t>Package_TO_SOT_SMD:SOT-23</t>
  </si>
  <si>
    <t>R1,R3,R4</t>
  </si>
  <si>
    <t>10k</t>
  </si>
  <si>
    <t xml:space="preserve">WR06X1002FTL </t>
  </si>
  <si>
    <t>Resistor_SMD:R_0603_1608Metric</t>
  </si>
  <si>
    <t>R2</t>
  </si>
  <si>
    <t>1k</t>
  </si>
  <si>
    <t xml:space="preserve">RC0603JR-071K </t>
  </si>
  <si>
    <t>R5,R6</t>
  </si>
  <si>
    <t>0R</t>
  </si>
  <si>
    <t xml:space="preserve">SMD0603-0R </t>
  </si>
  <si>
    <t>SW1</t>
  </si>
  <si>
    <t>SW_Push</t>
  </si>
  <si>
    <t>KMR231GLFS</t>
  </si>
  <si>
    <t>Button_Switch_SMD:SW_Push_1P1T_NO_CK_KMR2</t>
  </si>
  <si>
    <t>U1</t>
  </si>
  <si>
    <t>ESP32-S3-WROOM-1</t>
  </si>
  <si>
    <t>ESP32S3-WRM1-16R8</t>
  </si>
  <si>
    <t>RF_Module:ESP32-S3-WROOM-1</t>
  </si>
  <si>
    <t>U2</t>
  </si>
  <si>
    <t>FT231XQ</t>
  </si>
  <si>
    <t xml:space="preserve">FT231XQ-R </t>
  </si>
  <si>
    <t>Package_DFN_QFN:QFN-20-1EP_4x4mm_P0.5mm_EP2.5x2.5mm</t>
  </si>
  <si>
    <t>U3</t>
  </si>
  <si>
    <t>TS3USB221AQRSERQ1</t>
  </si>
  <si>
    <t xml:space="preserve">595-S3USB221AQRSERQ1 </t>
  </si>
  <si>
    <t>Package_DFN_QFN:Texas_UQFN-10_1.5x2mm_P0.5mm</t>
  </si>
  <si>
    <t>Y3</t>
  </si>
  <si>
    <t>32.768kHz</t>
  </si>
  <si>
    <t>32.768K-CFPX217</t>
  </si>
  <si>
    <t>Crystal:Crystal_SMD_MicroCrystal_CC7V-T1A-2Pin_3.2x1.5mm</t>
  </si>
  <si>
    <t>Y1,Y2</t>
  </si>
  <si>
    <t>8MHz</t>
  </si>
  <si>
    <t>8.00M-CFPX104</t>
  </si>
  <si>
    <t>Crystal:Crystal_SMD_5032-4Pin_5.0x3.2mm</t>
  </si>
  <si>
    <t>U4</t>
  </si>
  <si>
    <t>M24C32-WMN6TP</t>
  </si>
  <si>
    <t>Package_SO:SOIC-8_3.9x4.9mm_P1.27mm</t>
  </si>
  <si>
    <t>STM32F407VGTx</t>
  </si>
  <si>
    <t>STM32F407VGT6</t>
  </si>
  <si>
    <t>Package_QFP:LQFP-100_14x14mm_P0.5mm</t>
  </si>
  <si>
    <t>STM32F103C8Tx</t>
  </si>
  <si>
    <t>STM32F103C8T6</t>
  </si>
  <si>
    <t>Package_QFP:LQFP-48_7x7mm_P0.5mm</t>
  </si>
  <si>
    <t>AP2112K-3.3</t>
  </si>
  <si>
    <t>AP2112K-3.3TRG1</t>
  </si>
  <si>
    <t>Package_TO_SOT_SMD:SOT-23-5</t>
  </si>
  <si>
    <t>R12,R13</t>
  </si>
  <si>
    <t>RC0603JR-071K</t>
  </si>
  <si>
    <t>R8</t>
  </si>
  <si>
    <t>1k5</t>
  </si>
  <si>
    <t>WR06X1501FTL</t>
  </si>
  <si>
    <t>4k7</t>
  </si>
  <si>
    <t>CRCW06034K70FKTABC</t>
  </si>
  <si>
    <t>R4,R11</t>
  </si>
  <si>
    <t>SMD0603-100R</t>
  </si>
  <si>
    <t>R2,R9,R10</t>
  </si>
  <si>
    <t>WR06X1002FTL</t>
  </si>
  <si>
    <t>R1,R7</t>
  </si>
  <si>
    <t>100k</t>
  </si>
  <si>
    <t>CRCW0603100KJNTABC</t>
  </si>
  <si>
    <t>Q1</t>
  </si>
  <si>
    <t>BC850B-DIO</t>
  </si>
  <si>
    <t>J1,J2</t>
  </si>
  <si>
    <t>DF40C-100DP-04V-51</t>
  </si>
  <si>
    <t>DF40C:HIROSE_DF40C-100DS-0.4V_51_</t>
  </si>
  <si>
    <t>D1,D2</t>
  </si>
  <si>
    <t>LED</t>
  </si>
  <si>
    <t>-- mixed values --</t>
  </si>
  <si>
    <t>LED_SMD:LED_0805_2012Metric</t>
  </si>
  <si>
    <t>C18,C19</t>
  </si>
  <si>
    <t>2.7pF</t>
  </si>
  <si>
    <t>0603N2R7C500CT</t>
  </si>
  <si>
    <t>C16,C17</t>
  </si>
  <si>
    <t>2.2uF</t>
  </si>
  <si>
    <t>CL21B225KOFNNNE</t>
  </si>
  <si>
    <t>C14,C15</t>
  </si>
  <si>
    <t>4.7pF</t>
  </si>
  <si>
    <t>CC0603BRNPO9BN4R7</t>
  </si>
  <si>
    <t>C6,C9</t>
  </si>
  <si>
    <t>10pF</t>
  </si>
  <si>
    <t>0603N100J500CT</t>
  </si>
  <si>
    <t>C3,C4,C5,C7,C10,C12,C13,C21,C22,C23,C25,C26,C27,C29,C30</t>
  </si>
  <si>
    <t>CL10B104KB8NNNC</t>
  </si>
  <si>
    <t>C1,C2,C8,C11,C20,C24,C28</t>
  </si>
  <si>
    <t>CL21A106KOQNNNE</t>
  </si>
  <si>
    <t>C1,C2</t>
  </si>
  <si>
    <t xml:space="preserve">CC0603BRNPO9BN4R7 </t>
  </si>
  <si>
    <t>C3,C9</t>
  </si>
  <si>
    <t xml:space="preserve">0603N100J500CT </t>
  </si>
  <si>
    <t>C4,C5,C6,C7,C8,C10</t>
  </si>
  <si>
    <t xml:space="preserve">DF40C-100DP-04V-51 </t>
  </si>
  <si>
    <t>R1,R2</t>
  </si>
  <si>
    <t>SMD0603-0R</t>
  </si>
  <si>
    <t>R3,R4</t>
  </si>
  <si>
    <t>ATmega2560-8A</t>
  </si>
  <si>
    <t>ATMEGA2560V-8AU</t>
  </si>
  <si>
    <t>Package_QFP:TQFP-100_14x14mm_P0.5mm</t>
  </si>
  <si>
    <t>TXS0108EPW</t>
  </si>
  <si>
    <t>TXS0108EPWR</t>
  </si>
  <si>
    <t>Package_SO:TSSOP-20_4.4x6.5mm_P0.65mm</t>
  </si>
  <si>
    <t>FT231XQ-R</t>
  </si>
  <si>
    <t>Y1</t>
  </si>
  <si>
    <t>BZ1</t>
  </si>
  <si>
    <t>Buzzer</t>
  </si>
  <si>
    <t xml:space="preserve"> 490-CMT-9504-87SMTTR </t>
  </si>
  <si>
    <t>Buzzer_Beeper:MagneticBuzzer_Kobitone_254-EMB84Q-RO</t>
  </si>
  <si>
    <t>C1,C5,C6,C7,C8,C25,C44,C45,C73,C74,C75,C76</t>
  </si>
  <si>
    <t>4.7uF</t>
  </si>
  <si>
    <t>CL21A475KAQNNNG</t>
  </si>
  <si>
    <t>C2,C19,C20,C23,C24,C81,C85,C88</t>
  </si>
  <si>
    <t>47uF</t>
  </si>
  <si>
    <t>GRM32ER61C476KE15L</t>
  </si>
  <si>
    <t>Capacitor_SMD:C_1210_3225Metric</t>
  </si>
  <si>
    <t>C3,C32</t>
  </si>
  <si>
    <t>100uF</t>
  </si>
  <si>
    <t>EEEFPV101XAP</t>
  </si>
  <si>
    <t>Capacitor_SMD:CP_Elec_6.3x7.7</t>
  </si>
  <si>
    <t>C4,C9,C10,C17,C18,C26,C33,C34,C35,C38,C39,C42,C43,C46,C47,C48,C49,C52,C64,C65,C66,C67,C68,C70,C71,C72,C83,C87,C90</t>
  </si>
  <si>
    <t xml:space="preserve">CL10B104KB8NNNC  </t>
  </si>
  <si>
    <t>C11,C12</t>
  </si>
  <si>
    <t>10nF</t>
  </si>
  <si>
    <t>06035C103JAT2A</t>
  </si>
  <si>
    <t>C13,C53</t>
  </si>
  <si>
    <t>1nF</t>
  </si>
  <si>
    <t>0603B102K500CT</t>
  </si>
  <si>
    <t>C14,C31</t>
  </si>
  <si>
    <t>4.7nF</t>
  </si>
  <si>
    <t>06031C472KAT2A</t>
  </si>
  <si>
    <t>C15</t>
  </si>
  <si>
    <t>47pF</t>
  </si>
  <si>
    <t>06035A470JAT2A</t>
  </si>
  <si>
    <t>C16</t>
  </si>
  <si>
    <t>39pF</t>
  </si>
  <si>
    <t>06035A390JAT2A</t>
  </si>
  <si>
    <t>C27,C28,C29,C30,C60,C61</t>
  </si>
  <si>
    <t>100pF</t>
  </si>
  <si>
    <t>0603N101J500CT</t>
  </si>
  <si>
    <t>C36,C37,C40,C41,C82,C86,C89</t>
  </si>
  <si>
    <t xml:space="preserve">CL21A106KOQNNNE  </t>
  </si>
  <si>
    <t>C50,C51,C57,C58</t>
  </si>
  <si>
    <t>22pF</t>
  </si>
  <si>
    <t>0603N220J500CT</t>
  </si>
  <si>
    <t>C54,C55</t>
  </si>
  <si>
    <t>220pF</t>
  </si>
  <si>
    <t>CL10C221JB8NNNC</t>
  </si>
  <si>
    <t>C56,C59,C62,C63</t>
  </si>
  <si>
    <t>C77</t>
  </si>
  <si>
    <t>22uF</t>
  </si>
  <si>
    <t>CL21A226MPQNNNE</t>
  </si>
  <si>
    <t>C78,C79</t>
  </si>
  <si>
    <t>470nF</t>
  </si>
  <si>
    <t>GCM188R71E474KA64D</t>
  </si>
  <si>
    <t>C80</t>
  </si>
  <si>
    <t>C84</t>
  </si>
  <si>
    <t>100nF C0G</t>
  </si>
  <si>
    <t>GRM31C5C1H104JA01L</t>
  </si>
  <si>
    <t>Capacitor_SMD:C_1206_3216Metric</t>
  </si>
  <si>
    <t>D1,D4,D5,D9,D12,D13,D14,D15,D16,D17,D18,D19,D20,D21,D22,D23,D24,D25,D26,D27,D28,D29,D30,D31,D32,D33,D34,D35,D36,D37,D38,D55,D56,D61,D62,D65,D66,D67,D68,D69,D70,D71</t>
  </si>
  <si>
    <t xml:space="preserve">SD05.TCT </t>
  </si>
  <si>
    <t>D2,D10,D57,D58,D59,D63,D64</t>
  </si>
  <si>
    <t>1N4148W</t>
  </si>
  <si>
    <t>1N4148WSTR-SMC</t>
  </si>
  <si>
    <t>D3,D6,D11</t>
  </si>
  <si>
    <t>PMEG4030ER.115</t>
  </si>
  <si>
    <t>Diode_SMD:Nexperia_CFP3_SOD-123W</t>
  </si>
  <si>
    <t>D7,D8</t>
  </si>
  <si>
    <t>B340A-E3/61T</t>
  </si>
  <si>
    <t>Diode_SMD:D_SMA</t>
  </si>
  <si>
    <t>D39,D40,D41,D54</t>
  </si>
  <si>
    <t>LED_GREEN</t>
  </si>
  <si>
    <t>L-934LGD</t>
  </si>
  <si>
    <t>LED_THT:LED_D3.0mm</t>
  </si>
  <si>
    <t>D42,D44,D45,D46,D47,D51,D52,D53</t>
  </si>
  <si>
    <t>WS2812B</t>
  </si>
  <si>
    <t>WS2812B-V5</t>
  </si>
  <si>
    <t>LED_SMD:LED_WS2812B_PLCC4_5.0x5.0mm_P3.2mm</t>
  </si>
  <si>
    <t>D43</t>
  </si>
  <si>
    <t>LL-304PDD2E</t>
  </si>
  <si>
    <t>LED_THT:LED_D3.0mm_Horizontal_O1.27mm_Z2.0mm_IRBlack</t>
  </si>
  <si>
    <t>D48,D49,D50</t>
  </si>
  <si>
    <t>LED_RED</t>
  </si>
  <si>
    <t>L-934ID</t>
  </si>
  <si>
    <t>D60</t>
  </si>
  <si>
    <t>LED_BGAR</t>
  </si>
  <si>
    <t>LL-509RGBC2E-004</t>
  </si>
  <si>
    <t>LED_THT:LED_D5.0mm-4_RGB</t>
  </si>
  <si>
    <t>DS1</t>
  </si>
  <si>
    <t>WC1602A</t>
  </si>
  <si>
    <t>RC1602B-BIW-ESV</t>
  </si>
  <si>
    <t>Display:WC1602A</t>
  </si>
  <si>
    <t>F1</t>
  </si>
  <si>
    <t>2A</t>
  </si>
  <si>
    <t>0ZCF0200AF2C</t>
  </si>
  <si>
    <t>Fuse:Fuse_1812_4532Metric</t>
  </si>
  <si>
    <t>F2</t>
  </si>
  <si>
    <t>0.75A PTC</t>
  </si>
  <si>
    <t>0ZCG0075FF2C</t>
  </si>
  <si>
    <t>H6,H7,H8,H9,H10</t>
  </si>
  <si>
    <t>MountingHole</t>
  </si>
  <si>
    <t>MountingHole:MountingHole_4.3mm_M4_ISO14580_Pad</t>
  </si>
  <si>
    <t>J1,J4</t>
  </si>
  <si>
    <t>DF40C-100DS-0.4V(51)</t>
  </si>
  <si>
    <t>DF40C-100DS-0.4V51</t>
  </si>
  <si>
    <t>J2,J6</t>
  </si>
  <si>
    <t>USB_C_Receptacle</t>
  </si>
  <si>
    <t xml:space="preserve"> 523-GSB1C411111DS1HR </t>
  </si>
  <si>
    <t>Connector_USB:USB_C_Receptacle_G-Switch_GT-USB-7025</t>
  </si>
  <si>
    <t>J3</t>
  </si>
  <si>
    <t>Conn_02x20_Odd_Even</t>
  </si>
  <si>
    <t>ZL231-40KG</t>
  </si>
  <si>
    <t>Connector_IDC:IDC-Header_2x20_P2.54mm_Horizontal</t>
  </si>
  <si>
    <t>J5</t>
  </si>
  <si>
    <t>Barrel_Jack_MountingPin</t>
  </si>
  <si>
    <t>FC68148</t>
  </si>
  <si>
    <t>Connector_BarrelJack:BarrelJack_Horizontal</t>
  </si>
  <si>
    <t>J7</t>
  </si>
  <si>
    <t>Bus_M.2_Socket_B</t>
  </si>
  <si>
    <t>123A-58B00</t>
  </si>
  <si>
    <t>m.2_edge_connector_key_a:121992304</t>
  </si>
  <si>
    <t>J9</t>
  </si>
  <si>
    <t>A_IN</t>
  </si>
  <si>
    <t>DG308-2.54-02P</t>
  </si>
  <si>
    <t>TerminalBlock_Phoenix:TerminalBlock_Phoenix_MKDS-1,5-2-5.08_1x02_P5.08mm_Horizontal</t>
  </si>
  <si>
    <t>J10</t>
  </si>
  <si>
    <t>RTD_PT100</t>
  </si>
  <si>
    <t>TerminalBlock_Phoenix:TerminalBlock_Phoenix_MKDS-1,5-4-5.08_1x04_P5.08mm_Horizontal</t>
  </si>
  <si>
    <t>J11</t>
  </si>
  <si>
    <t>Can</t>
  </si>
  <si>
    <t>TerminalBlock_Phoenix:TerminalBlock_Phoenix_MKDS-1,5-3-5.08_1x03_P5.08mm_Horizontal</t>
  </si>
  <si>
    <t>J12</t>
  </si>
  <si>
    <t>USB_A</t>
  </si>
  <si>
    <t xml:space="preserve"> 649-87583-0010RHLF </t>
  </si>
  <si>
    <t>Connector_USB:USB_A_TE_292303-7_Horizontal</t>
  </si>
  <si>
    <t>J13</t>
  </si>
  <si>
    <t>SPI_OUT</t>
  </si>
  <si>
    <t>TerminalBlock_Phoenix:TerminalBlock_Phoenix_MKDS-1,5-6-5.08_1x06_P5.08mm_Horizontal</t>
  </si>
  <si>
    <t>J14</t>
  </si>
  <si>
    <t>MOTOR</t>
  </si>
  <si>
    <t>J15</t>
  </si>
  <si>
    <t xml:space="preserve">12V OUT </t>
  </si>
  <si>
    <t>J16</t>
  </si>
  <si>
    <t>Neopixel</t>
  </si>
  <si>
    <t>J17</t>
  </si>
  <si>
    <t>SERIAL</t>
  </si>
  <si>
    <t>J18</t>
  </si>
  <si>
    <t>I2C</t>
  </si>
  <si>
    <t>J19</t>
  </si>
  <si>
    <t>KEYPAD_MATRIX</t>
  </si>
  <si>
    <t>M20-8770842</t>
  </si>
  <si>
    <t>Connector_PinHeader_2.54mm:PinHeader_1x08_P2.54mm_Vertical_SMD_Pin1Left</t>
  </si>
  <si>
    <t>J20</t>
  </si>
  <si>
    <t>OLED</t>
  </si>
  <si>
    <t>ZL262-4SG</t>
  </si>
  <si>
    <t>Connector_PinSocket_2.54mm:PinSocket_1x04_P2.54mm_Vertical</t>
  </si>
  <si>
    <t>J21</t>
  </si>
  <si>
    <t>DM3BT-DSF-PEJS/C</t>
  </si>
  <si>
    <t>Connector_Card:microSD_HC_Hirose_DM3BT-DSF-PEJS</t>
  </si>
  <si>
    <t>JP1</t>
  </si>
  <si>
    <t>VREF_Selector</t>
  </si>
  <si>
    <t>ZL211-40KG</t>
  </si>
  <si>
    <t>Connector_PinHeader_2.54mm:PinHeader_1x03_P2.54mm_Vertical</t>
  </si>
  <si>
    <t>JP9</t>
  </si>
  <si>
    <t>Debounce Selector</t>
  </si>
  <si>
    <t>JUMPER-H/R</t>
  </si>
  <si>
    <t>JP10,JP11</t>
  </si>
  <si>
    <t>Jumper_2_Open</t>
  </si>
  <si>
    <t>JUMPER-H/B</t>
  </si>
  <si>
    <t>Connector_PinHeader_2.54mm:PinHeader_1x02_P2.54mm_Vertical</t>
  </si>
  <si>
    <t>L1</t>
  </si>
  <si>
    <t>100uH</t>
  </si>
  <si>
    <t>NLCV32T-101K-EF</t>
  </si>
  <si>
    <t>Inductor_SMD:L_1210_3225Metric</t>
  </si>
  <si>
    <t>L2,L3</t>
  </si>
  <si>
    <t>6.8uH</t>
  </si>
  <si>
    <t>HPI0630-6R8</t>
  </si>
  <si>
    <t>Inductor_SMD:L_Chilisin_BMRB00060624</t>
  </si>
  <si>
    <t>L4</t>
  </si>
  <si>
    <t>ACM7060-701-2PL-TL</t>
  </si>
  <si>
    <t>Inductor_SMD:L_CommonModeChoke_TDK_ACM7060</t>
  </si>
  <si>
    <t>L5,L6</t>
  </si>
  <si>
    <t>560nH</t>
  </si>
  <si>
    <t>MLF1608DR56JT</t>
  </si>
  <si>
    <t>Inductor_SMD:L_0603_1608Metric</t>
  </si>
  <si>
    <t>MK1</t>
  </si>
  <si>
    <t>Mic</t>
  </si>
  <si>
    <t xml:space="preserve"> 497-MO093803-1 </t>
  </si>
  <si>
    <t>Sensor_Audio:POM-2244P-C3310-2-R</t>
  </si>
  <si>
    <t>Q1,Q2,Q4</t>
  </si>
  <si>
    <t>Q3</t>
  </si>
  <si>
    <t>N-FET 1.4A</t>
  </si>
  <si>
    <t>BSS316NH6327XTSA1</t>
  </si>
  <si>
    <t>Q5</t>
  </si>
  <si>
    <t>ALS-PDIC15-21B/TR8</t>
  </si>
  <si>
    <t>KPS-3227SP1C</t>
  </si>
  <si>
    <t>OptoDevice:Kingbright_KPS-3227</t>
  </si>
  <si>
    <t>R1,R2,R5,R19,R20,R33,R38,R46,R48,R50,R51,R52,R53,R55,R56,R60,R61,R63,R64,R67,R68,R78,R80,R81,R82,R83,R84,R86</t>
  </si>
  <si>
    <t>R3,R4,R21,R22</t>
  </si>
  <si>
    <t>5.1k</t>
  </si>
  <si>
    <t>AC0603FR-075K1L</t>
  </si>
  <si>
    <t>R6,R8</t>
  </si>
  <si>
    <t>330k</t>
  </si>
  <si>
    <t>ERJ3EKF3303V</t>
  </si>
  <si>
    <t>R7,R9,R71</t>
  </si>
  <si>
    <t>68k</t>
  </si>
  <si>
    <t>ERJ3EKF6802V</t>
  </si>
  <si>
    <t>R10</t>
  </si>
  <si>
    <t>29.4k</t>
  </si>
  <si>
    <t>ERJ3EKF3302V</t>
  </si>
  <si>
    <t>R11</t>
  </si>
  <si>
    <t>50k</t>
  </si>
  <si>
    <t>AR0603-50K-0.1%</t>
  </si>
  <si>
    <t>R12,R15</t>
  </si>
  <si>
    <t>10k 1%</t>
  </si>
  <si>
    <t>R13</t>
  </si>
  <si>
    <t>2.2k 1%</t>
  </si>
  <si>
    <t>AC0603FR-072K2L</t>
  </si>
  <si>
    <t>R14,R16</t>
  </si>
  <si>
    <t>1k 1%</t>
  </si>
  <si>
    <t>R17</t>
  </si>
  <si>
    <t>680 1%</t>
  </si>
  <si>
    <t>ERJ3EKF6800V</t>
  </si>
  <si>
    <t>R18</t>
  </si>
  <si>
    <t>220 1%</t>
  </si>
  <si>
    <t>ERJ3EKF2200V</t>
  </si>
  <si>
    <t>R23,R24</t>
  </si>
  <si>
    <t>ERA3AEB59R0V</t>
  </si>
  <si>
    <t>R25</t>
  </si>
  <si>
    <t>SWR2512-2R-5%</t>
  </si>
  <si>
    <t>Resistor_SMD:R_2512_6332Metric</t>
  </si>
  <si>
    <t>R26,R29,R73,R74,R75</t>
  </si>
  <si>
    <t>220k</t>
  </si>
  <si>
    <t>ERJ3EKF2203V</t>
  </si>
  <si>
    <t>R27,R28,R30,R31,R39</t>
  </si>
  <si>
    <t>4.7k</t>
  </si>
  <si>
    <t xml:space="preserve">CRCW06034K70FKTABC </t>
  </si>
  <si>
    <t>R32</t>
  </si>
  <si>
    <t>33k</t>
  </si>
  <si>
    <t>R34,R40,R43,R44,R45,R54,R57,R58,R59,R62,R69,R70,R76,R87</t>
  </si>
  <si>
    <t>R35</t>
  </si>
  <si>
    <t>2.7k</t>
  </si>
  <si>
    <t>ERA3AEB272V</t>
  </si>
  <si>
    <t>R36,R37</t>
  </si>
  <si>
    <t>3R3</t>
  </si>
  <si>
    <t>WF06P-3R3-5%</t>
  </si>
  <si>
    <t>R41,R47,R72</t>
  </si>
  <si>
    <t xml:space="preserve">SMD0603-100R </t>
  </si>
  <si>
    <t>R42</t>
  </si>
  <si>
    <t>AR0805-39R-0.1%</t>
  </si>
  <si>
    <t>Resistor_SMD:R_0805_2012Metric</t>
  </si>
  <si>
    <t>R49</t>
  </si>
  <si>
    <t>CRCW251222R0FKTHBC</t>
  </si>
  <si>
    <t>R65</t>
  </si>
  <si>
    <t>47k</t>
  </si>
  <si>
    <t>ERJ3GEYJ473V</t>
  </si>
  <si>
    <t>R66</t>
  </si>
  <si>
    <t>1M</t>
  </si>
  <si>
    <t>ERA6AEB105V</t>
  </si>
  <si>
    <t>R77</t>
  </si>
  <si>
    <t xml:space="preserve">WR06X1501FTL </t>
  </si>
  <si>
    <t>R79</t>
  </si>
  <si>
    <t>3.205k</t>
  </si>
  <si>
    <t>ERA3AEB332V</t>
  </si>
  <si>
    <t>RN1,RN2,RN3,RN4,RN5</t>
  </si>
  <si>
    <t>DR1206-10K-4/8</t>
  </si>
  <si>
    <t>RV1</t>
  </si>
  <si>
    <t>3314J-1-103E</t>
  </si>
  <si>
    <t>Potentiometer_SMD:Potentiometer_Bourns_3314J_Vertical</t>
  </si>
  <si>
    <t>RV2</t>
  </si>
  <si>
    <t>R9011-1-1K</t>
  </si>
  <si>
    <t>Potentiometer_THT:Potentiometer_Alpha_RD901F-40-00D_Single_Vertical</t>
  </si>
  <si>
    <t>RV3</t>
  </si>
  <si>
    <t xml:space="preserve"> 485-2765 </t>
  </si>
  <si>
    <t>potentiometer_2_axis_joystick:2-Axis-Joystick</t>
  </si>
  <si>
    <t>RV4</t>
  </si>
  <si>
    <t>2k</t>
  </si>
  <si>
    <t>3314J-1-202E</t>
  </si>
  <si>
    <t>SW1,SW2</t>
  </si>
  <si>
    <t xml:space="preserve">KMR231GLFS </t>
  </si>
  <si>
    <t>SW3,SW4,SW5,SW6</t>
  </si>
  <si>
    <t>B3FS-1050</t>
  </si>
  <si>
    <t>Button_Switch_SMD:SW_SPST_Omron_B3FS-105xP</t>
  </si>
  <si>
    <t>TH1</t>
  </si>
  <si>
    <t>NTC 10k</t>
  </si>
  <si>
    <t>NTCS0805E3103JHT</t>
  </si>
  <si>
    <t>U1,U28</t>
  </si>
  <si>
    <t>RT9742AGJ5F</t>
  </si>
  <si>
    <t xml:space="preserve"> 835-RT9742AGJ5F </t>
  </si>
  <si>
    <t>Package_TO_SOT_SMD:TSOT-23-5</t>
  </si>
  <si>
    <t>U2,U3</t>
  </si>
  <si>
    <t>TPS54331DR</t>
  </si>
  <si>
    <t>Package_SO:TI_SO-PowerPAD-8_ThermalVias</t>
  </si>
  <si>
    <t>TJA1051T-E</t>
  </si>
  <si>
    <t>TJA1051T/E.118</t>
  </si>
  <si>
    <t>U5</t>
  </si>
  <si>
    <t>DRV8870DDA</t>
  </si>
  <si>
    <t>DRV8870DDAR</t>
  </si>
  <si>
    <t>Package_SO:Texas_HTSOP-8-1EP_3.9x4.9mm_P1.27mm_EP2.95x4.9mm_Mask2.4x3.1mm_ThermalVias</t>
  </si>
  <si>
    <t>U6,U7</t>
  </si>
  <si>
    <t>PCA9306DC</t>
  </si>
  <si>
    <t>PCA9306DCTR</t>
  </si>
  <si>
    <t>Package_SO:VSSOP-8_2.3x2mm_P0.5mm</t>
  </si>
  <si>
    <t>U8,U18</t>
  </si>
  <si>
    <t>SN74LVC1T45DBV</t>
  </si>
  <si>
    <t>SN74LVC1T45DBVR</t>
  </si>
  <si>
    <t>Package_TO_SOT_SMD:SOT-23-6</t>
  </si>
  <si>
    <t>U9,U10</t>
  </si>
  <si>
    <t>PCF8574</t>
  </si>
  <si>
    <t>PCF8574TS/3.118</t>
  </si>
  <si>
    <t>Package_SO:SSOP-20_4.4x6.5mm_P0.65mm</t>
  </si>
  <si>
    <t>U11</t>
  </si>
  <si>
    <t>HDC1080</t>
  </si>
  <si>
    <t xml:space="preserve"> 595-HDC1080DMBR </t>
  </si>
  <si>
    <t>Package_SON:Texas_PWSON-N6</t>
  </si>
  <si>
    <t>U12</t>
  </si>
  <si>
    <t>LIS2DH12TR</t>
  </si>
  <si>
    <t xml:space="preserve"> 511-LIS2DH12TR </t>
  </si>
  <si>
    <t>Package_LGA:LGA-12_2x2mm_P0.5mm</t>
  </si>
  <si>
    <t>U13</t>
  </si>
  <si>
    <t>U14</t>
  </si>
  <si>
    <t>MAX7219 / tm1637</t>
  </si>
  <si>
    <t>MAX7219CWG+</t>
  </si>
  <si>
    <t>Package_SO:SOIC-24W_7.5x15.4mm_P1.27mm</t>
  </si>
  <si>
    <t>U15</t>
  </si>
  <si>
    <t>CC56-12YWA</t>
  </si>
  <si>
    <t>FYQ-3641AUHR-21</t>
  </si>
  <si>
    <t>Display_7Segment:CA56-12SRWA</t>
  </si>
  <si>
    <t>U16</t>
  </si>
  <si>
    <t>PN5321A3HN_C1xx</t>
  </si>
  <si>
    <t xml:space="preserve"> 771-PN5321A3HNC10 </t>
  </si>
  <si>
    <t>Package_DFN_QFN:HVQFN-40-1EP_6x6mm_P0.5mm_EP4.1x4.1mm</t>
  </si>
  <si>
    <t>U17</t>
  </si>
  <si>
    <t>CR2013-MI2120</t>
  </si>
  <si>
    <t>Display:CR2013-MI2120</t>
  </si>
  <si>
    <t>U19</t>
  </si>
  <si>
    <t>TSOP4836</t>
  </si>
  <si>
    <t>OptoDevice:Vishay_MOLD-3Pin</t>
  </si>
  <si>
    <t>U20</t>
  </si>
  <si>
    <t>NE5532</t>
  </si>
  <si>
    <t>NE5532ADR</t>
  </si>
  <si>
    <t>U21</t>
  </si>
  <si>
    <t>MCP6021RT-E/OT</t>
  </si>
  <si>
    <t>U22,U24,U25,U26</t>
  </si>
  <si>
    <t>LMP2011</t>
  </si>
  <si>
    <t xml:space="preserve"> 926-LMP2011MFX/NOPB </t>
  </si>
  <si>
    <t>U23</t>
  </si>
  <si>
    <t>LM4125AIM5-2.5</t>
  </si>
  <si>
    <t xml:space="preserve"> 926-LM4125IM525NOPB </t>
  </si>
  <si>
    <t>U27</t>
  </si>
  <si>
    <t>IP4252CZ16</t>
  </si>
  <si>
    <t xml:space="preserve"> 771-IP4252CZ168TTL1 </t>
  </si>
  <si>
    <t>Package_SON:Nexperia_HUSON-16_USON-16-1EP_1.35x3.3mm_P0.4mm_EP0.4x2.8mm</t>
  </si>
  <si>
    <t>27.12MHz</t>
  </si>
  <si>
    <t>XRCGB27M120F3M00R0</t>
  </si>
  <si>
    <t>Crystal:Crystal_SMD_SeikoEpson_FA128-4Pin_2.0x1.6mm</t>
  </si>
  <si>
    <t>OF-SMD2012B</t>
  </si>
  <si>
    <t>OF-SMD2012R</t>
  </si>
  <si>
    <t>QTY</t>
  </si>
  <si>
    <t>NUMBER</t>
  </si>
  <si>
    <t>SUPPLIER</t>
  </si>
  <si>
    <t>TOTAL QTY</t>
  </si>
  <si>
    <t>REC.ORDER QTY</t>
  </si>
  <si>
    <t>BOARDS TO BUILD</t>
  </si>
  <si>
    <t>Rounded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</si>
</sst>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21E0-B3A2-4C54-A440-A47E9759C916}">
  <dimension ref="A1:J121"/>
  <sheetViews>
    <sheetView tabSelected="1" workbookViewId="0">
      <selection activeCell="O41" sqref="O41"/>
    </sheetView>
  </sheetViews>
  <sheetFormatPr defaultRowHeight="15" x14ac:dyDescent="0.25"/>
  <cols>
    <col min="1" max="1" width="21.85546875" bestFit="1" customWidth="1"/>
    <col min="4" max="4" width="10.42578125" bestFit="1" customWidth="1"/>
    <col min="5" max="6" width="14.85546875" bestFit="1" customWidth="1"/>
    <col min="9" max="9" width="16.28515625" bestFit="1" customWidth="1"/>
  </cols>
  <sheetData>
    <row r="1" spans="1:10" x14ac:dyDescent="0.25">
      <c r="A1" t="s">
        <v>479</v>
      </c>
      <c r="B1" t="s">
        <v>478</v>
      </c>
      <c r="C1" t="s">
        <v>480</v>
      </c>
      <c r="D1" t="s">
        <v>481</v>
      </c>
      <c r="E1" t="s">
        <v>484</v>
      </c>
      <c r="F1" t="s">
        <v>482</v>
      </c>
      <c r="I1" t="s">
        <v>483</v>
      </c>
      <c r="J1">
        <v>2</v>
      </c>
    </row>
    <row r="2" spans="1:10" x14ac:dyDescent="0.25">
      <c r="A2" t="s">
        <v>130</v>
      </c>
      <c r="B2">
        <v>12</v>
      </c>
      <c r="C2" t="s">
        <v>2</v>
      </c>
      <c r="D2">
        <f>B2*$J$1</f>
        <v>24</v>
      </c>
      <c r="E2">
        <f>IF(D2&gt;=10,_xlfn.CEILING.MATH(D2,10),D2)</f>
        <v>30</v>
      </c>
      <c r="F2">
        <f>IF(E2&gt;=50,_xlfn.CEILING.MATH(E2,100),E2)</f>
        <v>30</v>
      </c>
    </row>
    <row r="3" spans="1:10" x14ac:dyDescent="0.25">
      <c r="A3" t="s">
        <v>133</v>
      </c>
      <c r="B3">
        <v>8</v>
      </c>
      <c r="C3" t="s">
        <v>2</v>
      </c>
      <c r="D3">
        <f t="shared" ref="D3:D66" si="0">B3*$J$1</f>
        <v>16</v>
      </c>
      <c r="E3">
        <f t="shared" ref="E3:E66" si="1">IF(D3&gt;=10,_xlfn.CEILING.MATH(D3,10),D3)</f>
        <v>20</v>
      </c>
      <c r="F3">
        <f t="shared" ref="F3:F66" si="2">IF(E3&gt;=50,_xlfn.CEILING.MATH(E3,100),E3)</f>
        <v>20</v>
      </c>
    </row>
    <row r="4" spans="1:10" x14ac:dyDescent="0.25">
      <c r="A4" t="s">
        <v>137</v>
      </c>
      <c r="B4">
        <v>2</v>
      </c>
      <c r="C4" t="s">
        <v>2</v>
      </c>
      <c r="D4">
        <f t="shared" si="0"/>
        <v>4</v>
      </c>
      <c r="E4">
        <f t="shared" si="1"/>
        <v>4</v>
      </c>
      <c r="F4">
        <f t="shared" si="2"/>
        <v>4</v>
      </c>
    </row>
    <row r="5" spans="1:10" x14ac:dyDescent="0.25">
      <c r="A5" t="s">
        <v>104</v>
      </c>
      <c r="B5">
        <v>53</v>
      </c>
      <c r="C5" t="s">
        <v>2</v>
      </c>
      <c r="D5">
        <f t="shared" si="0"/>
        <v>106</v>
      </c>
      <c r="E5">
        <f t="shared" si="1"/>
        <v>110</v>
      </c>
      <c r="F5">
        <f t="shared" si="2"/>
        <v>200</v>
      </c>
    </row>
    <row r="6" spans="1:10" x14ac:dyDescent="0.25">
      <c r="A6" t="s">
        <v>143</v>
      </c>
      <c r="B6">
        <v>2</v>
      </c>
      <c r="C6" t="s">
        <v>2</v>
      </c>
      <c r="D6">
        <f t="shared" si="0"/>
        <v>4</v>
      </c>
      <c r="E6">
        <f t="shared" si="1"/>
        <v>4</v>
      </c>
      <c r="F6">
        <f t="shared" si="2"/>
        <v>4</v>
      </c>
    </row>
    <row r="7" spans="1:10" x14ac:dyDescent="0.25">
      <c r="A7" t="s">
        <v>146</v>
      </c>
      <c r="B7">
        <v>2</v>
      </c>
      <c r="C7" t="s">
        <v>2</v>
      </c>
      <c r="D7">
        <f t="shared" si="0"/>
        <v>4</v>
      </c>
      <c r="E7">
        <f t="shared" si="1"/>
        <v>4</v>
      </c>
      <c r="F7">
        <f t="shared" si="2"/>
        <v>4</v>
      </c>
    </row>
    <row r="8" spans="1:10" x14ac:dyDescent="0.25">
      <c r="A8" t="s">
        <v>149</v>
      </c>
      <c r="B8">
        <v>2</v>
      </c>
      <c r="C8" t="s">
        <v>2</v>
      </c>
      <c r="D8">
        <f t="shared" si="0"/>
        <v>4</v>
      </c>
      <c r="E8">
        <f t="shared" si="1"/>
        <v>4</v>
      </c>
      <c r="F8">
        <f t="shared" si="2"/>
        <v>4</v>
      </c>
    </row>
    <row r="9" spans="1:10" x14ac:dyDescent="0.25">
      <c r="A9" t="s">
        <v>152</v>
      </c>
      <c r="B9">
        <v>1</v>
      </c>
      <c r="C9" t="s">
        <v>2</v>
      </c>
      <c r="D9">
        <f t="shared" si="0"/>
        <v>2</v>
      </c>
      <c r="E9">
        <f t="shared" si="1"/>
        <v>2</v>
      </c>
      <c r="F9">
        <f t="shared" si="2"/>
        <v>2</v>
      </c>
    </row>
    <row r="10" spans="1:10" x14ac:dyDescent="0.25">
      <c r="A10" t="s">
        <v>155</v>
      </c>
      <c r="B10">
        <v>1</v>
      </c>
      <c r="C10" t="s">
        <v>2</v>
      </c>
      <c r="D10">
        <f t="shared" si="0"/>
        <v>2</v>
      </c>
      <c r="E10">
        <f t="shared" si="1"/>
        <v>2</v>
      </c>
      <c r="F10">
        <f t="shared" si="2"/>
        <v>2</v>
      </c>
    </row>
    <row r="11" spans="1:10" x14ac:dyDescent="0.25">
      <c r="A11" t="s">
        <v>158</v>
      </c>
      <c r="B11">
        <v>6</v>
      </c>
      <c r="C11" t="s">
        <v>2</v>
      </c>
      <c r="D11">
        <f t="shared" si="0"/>
        <v>12</v>
      </c>
      <c r="E11">
        <f t="shared" si="1"/>
        <v>20</v>
      </c>
      <c r="F11">
        <f t="shared" si="2"/>
        <v>20</v>
      </c>
    </row>
    <row r="12" spans="1:10" x14ac:dyDescent="0.25">
      <c r="A12" t="s">
        <v>106</v>
      </c>
      <c r="B12">
        <v>15</v>
      </c>
      <c r="C12" t="s">
        <v>2</v>
      </c>
      <c r="D12">
        <f t="shared" si="0"/>
        <v>30</v>
      </c>
      <c r="E12">
        <f t="shared" si="1"/>
        <v>30</v>
      </c>
      <c r="F12">
        <f t="shared" si="2"/>
        <v>30</v>
      </c>
    </row>
    <row r="13" spans="1:10" x14ac:dyDescent="0.25">
      <c r="A13" t="s">
        <v>163</v>
      </c>
      <c r="B13">
        <v>4</v>
      </c>
      <c r="C13" t="s">
        <v>2</v>
      </c>
      <c r="D13">
        <f t="shared" si="0"/>
        <v>8</v>
      </c>
      <c r="E13">
        <f t="shared" si="1"/>
        <v>8</v>
      </c>
      <c r="F13">
        <f t="shared" si="2"/>
        <v>8</v>
      </c>
    </row>
    <row r="14" spans="1:10" x14ac:dyDescent="0.25">
      <c r="A14" t="s">
        <v>166</v>
      </c>
      <c r="B14">
        <v>2</v>
      </c>
      <c r="C14" t="s">
        <v>2</v>
      </c>
      <c r="D14">
        <f t="shared" si="0"/>
        <v>4</v>
      </c>
      <c r="E14">
        <f t="shared" si="1"/>
        <v>4</v>
      </c>
      <c r="F14">
        <f t="shared" si="2"/>
        <v>4</v>
      </c>
    </row>
    <row r="15" spans="1:10" x14ac:dyDescent="0.25">
      <c r="A15" t="s">
        <v>99</v>
      </c>
      <c r="B15">
        <v>8</v>
      </c>
      <c r="C15" t="s">
        <v>2</v>
      </c>
      <c r="D15">
        <f t="shared" si="0"/>
        <v>16</v>
      </c>
      <c r="E15">
        <f t="shared" si="1"/>
        <v>20</v>
      </c>
      <c r="F15">
        <f t="shared" si="2"/>
        <v>20</v>
      </c>
    </row>
    <row r="16" spans="1:10" x14ac:dyDescent="0.25">
      <c r="A16" t="s">
        <v>170</v>
      </c>
      <c r="B16">
        <v>1</v>
      </c>
      <c r="C16" t="s">
        <v>2</v>
      </c>
      <c r="D16">
        <f t="shared" si="0"/>
        <v>2</v>
      </c>
      <c r="E16">
        <f t="shared" si="1"/>
        <v>2</v>
      </c>
      <c r="F16">
        <f t="shared" si="2"/>
        <v>2</v>
      </c>
    </row>
    <row r="17" spans="1:6" x14ac:dyDescent="0.25">
      <c r="A17" t="s">
        <v>173</v>
      </c>
      <c r="B17">
        <v>2</v>
      </c>
      <c r="C17" t="s">
        <v>2</v>
      </c>
      <c r="D17">
        <f t="shared" si="0"/>
        <v>4</v>
      </c>
      <c r="E17">
        <f t="shared" si="1"/>
        <v>4</v>
      </c>
      <c r="F17">
        <f t="shared" si="2"/>
        <v>4</v>
      </c>
    </row>
    <row r="18" spans="1:6" x14ac:dyDescent="0.25">
      <c r="A18" t="s">
        <v>102</v>
      </c>
      <c r="B18">
        <v>5</v>
      </c>
      <c r="C18" t="s">
        <v>2</v>
      </c>
      <c r="D18">
        <f t="shared" si="0"/>
        <v>10</v>
      </c>
      <c r="E18">
        <f t="shared" si="1"/>
        <v>10</v>
      </c>
      <c r="F18">
        <f t="shared" si="2"/>
        <v>10</v>
      </c>
    </row>
    <row r="19" spans="1:6" x14ac:dyDescent="0.25">
      <c r="A19" t="s">
        <v>177</v>
      </c>
      <c r="B19">
        <v>1</v>
      </c>
      <c r="C19" t="s">
        <v>2</v>
      </c>
      <c r="D19">
        <f t="shared" si="0"/>
        <v>2</v>
      </c>
      <c r="E19">
        <f t="shared" si="1"/>
        <v>2</v>
      </c>
      <c r="F19">
        <f t="shared" si="2"/>
        <v>2</v>
      </c>
    </row>
    <row r="20" spans="1:6" x14ac:dyDescent="0.25">
      <c r="A20" t="s">
        <v>16</v>
      </c>
      <c r="B20">
        <v>44</v>
      </c>
      <c r="C20" t="s">
        <v>2</v>
      </c>
      <c r="D20">
        <f t="shared" si="0"/>
        <v>88</v>
      </c>
      <c r="E20">
        <f t="shared" si="1"/>
        <v>90</v>
      </c>
      <c r="F20">
        <f t="shared" si="2"/>
        <v>100</v>
      </c>
    </row>
    <row r="21" spans="1:6" x14ac:dyDescent="0.25">
      <c r="A21" t="s">
        <v>183</v>
      </c>
      <c r="B21">
        <v>7</v>
      </c>
      <c r="C21" t="s">
        <v>2</v>
      </c>
      <c r="D21">
        <f t="shared" si="0"/>
        <v>14</v>
      </c>
      <c r="E21">
        <f t="shared" si="1"/>
        <v>20</v>
      </c>
      <c r="F21">
        <f t="shared" si="2"/>
        <v>20</v>
      </c>
    </row>
    <row r="22" spans="1:6" x14ac:dyDescent="0.25">
      <c r="A22" t="s">
        <v>185</v>
      </c>
      <c r="B22">
        <v>3</v>
      </c>
      <c r="C22" t="s">
        <v>2</v>
      </c>
      <c r="D22">
        <f t="shared" si="0"/>
        <v>6</v>
      </c>
      <c r="E22">
        <f t="shared" si="1"/>
        <v>6</v>
      </c>
      <c r="F22">
        <f t="shared" si="2"/>
        <v>6</v>
      </c>
    </row>
    <row r="23" spans="1:6" x14ac:dyDescent="0.25">
      <c r="A23" t="s">
        <v>188</v>
      </c>
      <c r="B23">
        <v>2</v>
      </c>
      <c r="C23" t="s">
        <v>2</v>
      </c>
      <c r="D23">
        <f t="shared" si="0"/>
        <v>4</v>
      </c>
      <c r="E23">
        <f t="shared" si="1"/>
        <v>4</v>
      </c>
      <c r="F23">
        <f t="shared" si="2"/>
        <v>4</v>
      </c>
    </row>
    <row r="24" spans="1:6" x14ac:dyDescent="0.25">
      <c r="A24" t="s">
        <v>192</v>
      </c>
      <c r="B24">
        <v>4</v>
      </c>
      <c r="C24" t="s">
        <v>2</v>
      </c>
      <c r="D24">
        <f t="shared" si="0"/>
        <v>8</v>
      </c>
      <c r="E24">
        <f t="shared" si="1"/>
        <v>8</v>
      </c>
      <c r="F24">
        <f t="shared" si="2"/>
        <v>8</v>
      </c>
    </row>
    <row r="25" spans="1:6" x14ac:dyDescent="0.25">
      <c r="A25" t="s">
        <v>196</v>
      </c>
      <c r="B25">
        <v>8</v>
      </c>
      <c r="C25" t="s">
        <v>2</v>
      </c>
      <c r="D25">
        <f t="shared" si="0"/>
        <v>16</v>
      </c>
      <c r="E25">
        <f t="shared" si="1"/>
        <v>20</v>
      </c>
      <c r="F25">
        <f t="shared" si="2"/>
        <v>20</v>
      </c>
    </row>
    <row r="26" spans="1:6" x14ac:dyDescent="0.25">
      <c r="A26" t="s">
        <v>199</v>
      </c>
      <c r="B26">
        <v>1</v>
      </c>
      <c r="C26" t="s">
        <v>2</v>
      </c>
      <c r="D26">
        <f t="shared" si="0"/>
        <v>2</v>
      </c>
      <c r="E26">
        <f t="shared" si="1"/>
        <v>2</v>
      </c>
      <c r="F26">
        <f t="shared" si="2"/>
        <v>2</v>
      </c>
    </row>
    <row r="27" spans="1:6" x14ac:dyDescent="0.25">
      <c r="A27" t="s">
        <v>203</v>
      </c>
      <c r="B27">
        <v>3</v>
      </c>
      <c r="C27" t="s">
        <v>2</v>
      </c>
      <c r="D27">
        <f t="shared" si="0"/>
        <v>6</v>
      </c>
      <c r="E27">
        <f t="shared" si="1"/>
        <v>6</v>
      </c>
      <c r="F27">
        <f t="shared" si="2"/>
        <v>6</v>
      </c>
    </row>
    <row r="28" spans="1:6" x14ac:dyDescent="0.25">
      <c r="A28" t="s">
        <v>206</v>
      </c>
      <c r="B28">
        <v>1</v>
      </c>
      <c r="C28" t="s">
        <v>2</v>
      </c>
      <c r="D28">
        <f t="shared" si="0"/>
        <v>2</v>
      </c>
      <c r="E28">
        <f t="shared" si="1"/>
        <v>2</v>
      </c>
      <c r="F28">
        <f t="shared" si="2"/>
        <v>2</v>
      </c>
    </row>
    <row r="29" spans="1:6" x14ac:dyDescent="0.25">
      <c r="A29" t="s">
        <v>210</v>
      </c>
      <c r="B29">
        <v>1</v>
      </c>
      <c r="C29" t="s">
        <v>2</v>
      </c>
      <c r="D29">
        <f t="shared" si="0"/>
        <v>2</v>
      </c>
      <c r="E29">
        <f t="shared" si="1"/>
        <v>2</v>
      </c>
      <c r="F29">
        <f t="shared" si="2"/>
        <v>2</v>
      </c>
    </row>
    <row r="30" spans="1:6" x14ac:dyDescent="0.25">
      <c r="A30" t="s">
        <v>214</v>
      </c>
      <c r="B30">
        <v>1</v>
      </c>
      <c r="C30" t="s">
        <v>2</v>
      </c>
      <c r="D30">
        <f t="shared" si="0"/>
        <v>2</v>
      </c>
      <c r="E30">
        <f t="shared" si="1"/>
        <v>2</v>
      </c>
      <c r="F30">
        <f t="shared" si="2"/>
        <v>2</v>
      </c>
    </row>
    <row r="31" spans="1:6" x14ac:dyDescent="0.25">
      <c r="A31" t="s">
        <v>218</v>
      </c>
      <c r="B31">
        <v>1</v>
      </c>
      <c r="C31" t="s">
        <v>2</v>
      </c>
      <c r="D31">
        <f t="shared" si="0"/>
        <v>2</v>
      </c>
      <c r="E31">
        <f t="shared" si="1"/>
        <v>2</v>
      </c>
      <c r="F31">
        <f t="shared" si="2"/>
        <v>2</v>
      </c>
    </row>
    <row r="32" spans="1:6" x14ac:dyDescent="0.25">
      <c r="A32" t="s">
        <v>224</v>
      </c>
      <c r="B32">
        <v>2</v>
      </c>
      <c r="C32" t="s">
        <v>2</v>
      </c>
      <c r="D32">
        <f t="shared" si="0"/>
        <v>4</v>
      </c>
      <c r="E32">
        <f t="shared" si="1"/>
        <v>4</v>
      </c>
      <c r="F32">
        <f t="shared" si="2"/>
        <v>4</v>
      </c>
    </row>
    <row r="33" spans="1:6" x14ac:dyDescent="0.25">
      <c r="A33" t="s">
        <v>231</v>
      </c>
      <c r="B33">
        <v>1</v>
      </c>
      <c r="C33" t="s">
        <v>2</v>
      </c>
      <c r="D33">
        <f t="shared" si="0"/>
        <v>2</v>
      </c>
      <c r="E33">
        <f t="shared" si="1"/>
        <v>2</v>
      </c>
      <c r="F33">
        <f t="shared" si="2"/>
        <v>2</v>
      </c>
    </row>
    <row r="34" spans="1:6" x14ac:dyDescent="0.25">
      <c r="A34" t="s">
        <v>235</v>
      </c>
      <c r="B34">
        <v>1</v>
      </c>
      <c r="C34" t="s">
        <v>2</v>
      </c>
      <c r="D34">
        <f t="shared" si="0"/>
        <v>2</v>
      </c>
      <c r="E34">
        <f t="shared" si="1"/>
        <v>2</v>
      </c>
      <c r="F34">
        <f t="shared" si="2"/>
        <v>2</v>
      </c>
    </row>
    <row r="35" spans="1:6" x14ac:dyDescent="0.25">
      <c r="A35" t="s">
        <v>239</v>
      </c>
      <c r="B35">
        <v>1</v>
      </c>
      <c r="C35" t="s">
        <v>2</v>
      </c>
      <c r="D35">
        <f t="shared" si="0"/>
        <v>2</v>
      </c>
      <c r="E35">
        <f t="shared" si="1"/>
        <v>2</v>
      </c>
      <c r="F35">
        <f t="shared" si="2"/>
        <v>2</v>
      </c>
    </row>
    <row r="36" spans="1:6" x14ac:dyDescent="0.25">
      <c r="A36" t="s">
        <v>243</v>
      </c>
      <c r="B36">
        <v>9</v>
      </c>
      <c r="C36" t="s">
        <v>2</v>
      </c>
      <c r="D36">
        <f t="shared" si="0"/>
        <v>18</v>
      </c>
      <c r="E36">
        <f t="shared" si="1"/>
        <v>20</v>
      </c>
      <c r="F36">
        <f t="shared" si="2"/>
        <v>20</v>
      </c>
    </row>
    <row r="37" spans="1:6" x14ac:dyDescent="0.25">
      <c r="A37" t="s">
        <v>270</v>
      </c>
      <c r="B37">
        <v>1</v>
      </c>
      <c r="C37" t="s">
        <v>2</v>
      </c>
      <c r="D37">
        <f t="shared" si="0"/>
        <v>2</v>
      </c>
      <c r="E37">
        <f t="shared" si="1"/>
        <v>2</v>
      </c>
      <c r="F37">
        <f t="shared" si="2"/>
        <v>2</v>
      </c>
    </row>
    <row r="38" spans="1:6" x14ac:dyDescent="0.25">
      <c r="A38" t="s">
        <v>274</v>
      </c>
      <c r="B38">
        <v>1</v>
      </c>
      <c r="C38" t="s">
        <v>2</v>
      </c>
      <c r="D38">
        <f t="shared" si="0"/>
        <v>2</v>
      </c>
      <c r="E38">
        <f t="shared" si="1"/>
        <v>2</v>
      </c>
      <c r="F38">
        <f t="shared" si="2"/>
        <v>2</v>
      </c>
    </row>
    <row r="39" spans="1:6" x14ac:dyDescent="0.25">
      <c r="A39" t="s">
        <v>277</v>
      </c>
      <c r="B39">
        <v>1</v>
      </c>
      <c r="C39" t="s">
        <v>2</v>
      </c>
      <c r="D39">
        <f t="shared" si="0"/>
        <v>2</v>
      </c>
      <c r="E39">
        <f t="shared" si="1"/>
        <v>2</v>
      </c>
      <c r="F39">
        <f t="shared" si="2"/>
        <v>2</v>
      </c>
    </row>
    <row r="40" spans="1:6" x14ac:dyDescent="0.25">
      <c r="A40" t="s">
        <v>281</v>
      </c>
      <c r="B40">
        <v>1</v>
      </c>
      <c r="C40" t="s">
        <v>2</v>
      </c>
      <c r="D40">
        <f t="shared" si="0"/>
        <v>2</v>
      </c>
      <c r="E40">
        <f t="shared" si="1"/>
        <v>2</v>
      </c>
      <c r="F40">
        <f t="shared" si="2"/>
        <v>2</v>
      </c>
    </row>
    <row r="41" spans="1:6" x14ac:dyDescent="0.25">
      <c r="A41" t="s">
        <v>285</v>
      </c>
      <c r="B41">
        <v>1</v>
      </c>
      <c r="C41" t="s">
        <v>2</v>
      </c>
      <c r="D41">
        <f t="shared" si="0"/>
        <v>2</v>
      </c>
      <c r="E41">
        <f t="shared" si="1"/>
        <v>2</v>
      </c>
      <c r="F41">
        <f t="shared" si="2"/>
        <v>2</v>
      </c>
    </row>
    <row r="42" spans="1:6" x14ac:dyDescent="0.25">
      <c r="A42" t="s">
        <v>288</v>
      </c>
      <c r="B42">
        <v>2</v>
      </c>
      <c r="C42" t="s">
        <v>2</v>
      </c>
      <c r="D42">
        <f t="shared" si="0"/>
        <v>4</v>
      </c>
      <c r="E42">
        <f t="shared" si="1"/>
        <v>4</v>
      </c>
      <c r="F42">
        <f t="shared" si="2"/>
        <v>4</v>
      </c>
    </row>
    <row r="43" spans="1:6" x14ac:dyDescent="0.25">
      <c r="A43" t="s">
        <v>292</v>
      </c>
      <c r="B43">
        <v>1</v>
      </c>
      <c r="C43" t="s">
        <v>2</v>
      </c>
      <c r="D43">
        <f t="shared" si="0"/>
        <v>2</v>
      </c>
      <c r="E43">
        <f t="shared" si="1"/>
        <v>2</v>
      </c>
      <c r="F43">
        <f t="shared" si="2"/>
        <v>2</v>
      </c>
    </row>
    <row r="44" spans="1:6" x14ac:dyDescent="0.25">
      <c r="A44" t="s">
        <v>296</v>
      </c>
      <c r="B44">
        <v>2</v>
      </c>
      <c r="C44" t="s">
        <v>2</v>
      </c>
      <c r="D44">
        <f t="shared" si="0"/>
        <v>4</v>
      </c>
      <c r="E44">
        <f t="shared" si="1"/>
        <v>4</v>
      </c>
      <c r="F44">
        <f t="shared" si="2"/>
        <v>4</v>
      </c>
    </row>
    <row r="45" spans="1:6" x14ac:dyDescent="0.25">
      <c r="A45" t="s">
        <v>299</v>
      </c>
      <c r="B45">
        <v>1</v>
      </c>
      <c r="C45" t="s">
        <v>2</v>
      </c>
      <c r="D45">
        <f t="shared" si="0"/>
        <v>2</v>
      </c>
      <c r="E45">
        <f t="shared" si="1"/>
        <v>2</v>
      </c>
      <c r="F45">
        <f t="shared" si="2"/>
        <v>2</v>
      </c>
    </row>
    <row r="46" spans="1:6" x14ac:dyDescent="0.25">
      <c r="A46" t="s">
        <v>303</v>
      </c>
      <c r="B46">
        <v>2</v>
      </c>
      <c r="C46" t="s">
        <v>2</v>
      </c>
      <c r="D46">
        <f t="shared" si="0"/>
        <v>4</v>
      </c>
      <c r="E46">
        <f t="shared" si="1"/>
        <v>4</v>
      </c>
      <c r="F46">
        <f t="shared" si="2"/>
        <v>4</v>
      </c>
    </row>
    <row r="47" spans="1:6" x14ac:dyDescent="0.25">
      <c r="A47" t="s">
        <v>83</v>
      </c>
      <c r="B47">
        <v>8</v>
      </c>
      <c r="C47" t="s">
        <v>2</v>
      </c>
      <c r="D47">
        <f t="shared" si="0"/>
        <v>16</v>
      </c>
      <c r="E47">
        <f t="shared" si="1"/>
        <v>20</v>
      </c>
      <c r="F47">
        <f t="shared" si="2"/>
        <v>20</v>
      </c>
    </row>
    <row r="48" spans="1:6" x14ac:dyDescent="0.25">
      <c r="A48" t="s">
        <v>312</v>
      </c>
      <c r="B48">
        <v>1</v>
      </c>
      <c r="C48" t="s">
        <v>2</v>
      </c>
      <c r="D48">
        <f t="shared" si="0"/>
        <v>2</v>
      </c>
      <c r="E48">
        <f t="shared" si="1"/>
        <v>2</v>
      </c>
      <c r="F48">
        <f t="shared" si="2"/>
        <v>2</v>
      </c>
    </row>
    <row r="49" spans="1:6" x14ac:dyDescent="0.25">
      <c r="A49" t="s">
        <v>315</v>
      </c>
      <c r="B49">
        <v>1</v>
      </c>
      <c r="C49" t="s">
        <v>2</v>
      </c>
      <c r="D49">
        <f t="shared" si="0"/>
        <v>2</v>
      </c>
      <c r="E49">
        <f t="shared" si="1"/>
        <v>2</v>
      </c>
      <c r="F49">
        <f t="shared" si="2"/>
        <v>2</v>
      </c>
    </row>
    <row r="50" spans="1:6" x14ac:dyDescent="0.25">
      <c r="A50" t="s">
        <v>78</v>
      </c>
      <c r="B50">
        <v>38</v>
      </c>
      <c r="C50" t="s">
        <v>2</v>
      </c>
      <c r="D50">
        <f t="shared" si="0"/>
        <v>76</v>
      </c>
      <c r="E50">
        <f t="shared" si="1"/>
        <v>80</v>
      </c>
      <c r="F50">
        <f t="shared" si="2"/>
        <v>100</v>
      </c>
    </row>
    <row r="51" spans="1:6" x14ac:dyDescent="0.25">
      <c r="A51" t="s">
        <v>320</v>
      </c>
      <c r="B51">
        <v>4</v>
      </c>
      <c r="C51" t="s">
        <v>2</v>
      </c>
      <c r="D51">
        <f t="shared" si="0"/>
        <v>8</v>
      </c>
      <c r="E51">
        <f t="shared" si="1"/>
        <v>8</v>
      </c>
      <c r="F51">
        <f t="shared" si="2"/>
        <v>8</v>
      </c>
    </row>
    <row r="52" spans="1:6" x14ac:dyDescent="0.25">
      <c r="A52" t="s">
        <v>323</v>
      </c>
      <c r="B52">
        <v>2</v>
      </c>
      <c r="C52" t="s">
        <v>2</v>
      </c>
      <c r="D52">
        <f t="shared" si="0"/>
        <v>4</v>
      </c>
      <c r="E52">
        <f t="shared" si="1"/>
        <v>4</v>
      </c>
      <c r="F52">
        <f t="shared" si="2"/>
        <v>4</v>
      </c>
    </row>
    <row r="53" spans="1:6" x14ac:dyDescent="0.25">
      <c r="A53" t="s">
        <v>326</v>
      </c>
      <c r="B53">
        <v>3</v>
      </c>
      <c r="C53" t="s">
        <v>2</v>
      </c>
      <c r="D53">
        <f t="shared" si="0"/>
        <v>6</v>
      </c>
      <c r="E53">
        <f t="shared" si="1"/>
        <v>6</v>
      </c>
      <c r="F53">
        <f t="shared" si="2"/>
        <v>6</v>
      </c>
    </row>
    <row r="54" spans="1:6" x14ac:dyDescent="0.25">
      <c r="A54" t="s">
        <v>329</v>
      </c>
      <c r="B54">
        <v>2</v>
      </c>
      <c r="C54" t="s">
        <v>2</v>
      </c>
      <c r="D54">
        <f t="shared" si="0"/>
        <v>4</v>
      </c>
      <c r="E54">
        <f t="shared" si="1"/>
        <v>4</v>
      </c>
      <c r="F54">
        <f t="shared" si="2"/>
        <v>4</v>
      </c>
    </row>
    <row r="55" spans="1:6" x14ac:dyDescent="0.25">
      <c r="A55" t="s">
        <v>332</v>
      </c>
      <c r="B55">
        <v>1</v>
      </c>
      <c r="C55" t="s">
        <v>2</v>
      </c>
      <c r="D55">
        <f t="shared" si="0"/>
        <v>2</v>
      </c>
      <c r="E55">
        <f t="shared" si="1"/>
        <v>2</v>
      </c>
      <c r="F55">
        <f t="shared" si="2"/>
        <v>2</v>
      </c>
    </row>
    <row r="56" spans="1:6" x14ac:dyDescent="0.25">
      <c r="A56" t="s">
        <v>337</v>
      </c>
      <c r="B56">
        <v>1</v>
      </c>
      <c r="C56" t="s">
        <v>2</v>
      </c>
      <c r="D56">
        <f t="shared" si="0"/>
        <v>2</v>
      </c>
      <c r="E56">
        <f t="shared" si="1"/>
        <v>2</v>
      </c>
      <c r="F56">
        <f t="shared" si="2"/>
        <v>2</v>
      </c>
    </row>
    <row r="57" spans="1:6" x14ac:dyDescent="0.25">
      <c r="A57" t="s">
        <v>69</v>
      </c>
      <c r="B57">
        <v>19</v>
      </c>
      <c r="C57" t="s">
        <v>2</v>
      </c>
      <c r="D57">
        <f t="shared" si="0"/>
        <v>38</v>
      </c>
      <c r="E57">
        <f t="shared" si="1"/>
        <v>40</v>
      </c>
      <c r="F57">
        <f t="shared" si="2"/>
        <v>40</v>
      </c>
    </row>
    <row r="58" spans="1:6" x14ac:dyDescent="0.25">
      <c r="A58" t="s">
        <v>342</v>
      </c>
      <c r="B58">
        <v>1</v>
      </c>
      <c r="C58" t="s">
        <v>2</v>
      </c>
      <c r="D58">
        <f t="shared" si="0"/>
        <v>2</v>
      </c>
      <c r="E58">
        <f t="shared" si="1"/>
        <v>2</v>
      </c>
      <c r="F58">
        <f t="shared" si="2"/>
        <v>2</v>
      </c>
    </row>
    <row r="59" spans="1:6" x14ac:dyDescent="0.25">
      <c r="A59" t="s">
        <v>345</v>
      </c>
      <c r="B59">
        <v>1</v>
      </c>
      <c r="C59" t="s">
        <v>2</v>
      </c>
      <c r="D59">
        <f t="shared" si="0"/>
        <v>2</v>
      </c>
      <c r="E59">
        <f t="shared" si="1"/>
        <v>2</v>
      </c>
      <c r="F59">
        <f t="shared" si="2"/>
        <v>2</v>
      </c>
    </row>
    <row r="60" spans="1:6" x14ac:dyDescent="0.25">
      <c r="A60" t="s">
        <v>347</v>
      </c>
      <c r="B60">
        <v>2</v>
      </c>
      <c r="C60" t="s">
        <v>2</v>
      </c>
      <c r="D60">
        <f t="shared" si="0"/>
        <v>4</v>
      </c>
      <c r="E60">
        <f t="shared" si="1"/>
        <v>4</v>
      </c>
      <c r="F60">
        <f t="shared" si="2"/>
        <v>4</v>
      </c>
    </row>
    <row r="61" spans="1:6" x14ac:dyDescent="0.25">
      <c r="A61" t="s">
        <v>349</v>
      </c>
      <c r="B61">
        <v>1</v>
      </c>
      <c r="C61" t="s">
        <v>2</v>
      </c>
      <c r="D61">
        <f t="shared" si="0"/>
        <v>2</v>
      </c>
      <c r="E61">
        <f t="shared" si="1"/>
        <v>2</v>
      </c>
      <c r="F61">
        <f t="shared" si="2"/>
        <v>2</v>
      </c>
    </row>
    <row r="62" spans="1:6" x14ac:dyDescent="0.25">
      <c r="A62" t="s">
        <v>353</v>
      </c>
      <c r="B62">
        <v>5</v>
      </c>
      <c r="C62" t="s">
        <v>2</v>
      </c>
      <c r="D62">
        <f t="shared" si="0"/>
        <v>10</v>
      </c>
      <c r="E62">
        <f t="shared" si="1"/>
        <v>10</v>
      </c>
      <c r="F62">
        <f t="shared" si="2"/>
        <v>10</v>
      </c>
    </row>
    <row r="63" spans="1:6" x14ac:dyDescent="0.25">
      <c r="A63" t="s">
        <v>74</v>
      </c>
      <c r="B63">
        <v>7</v>
      </c>
      <c r="C63" t="s">
        <v>2</v>
      </c>
      <c r="D63">
        <f t="shared" si="0"/>
        <v>14</v>
      </c>
      <c r="E63">
        <f t="shared" si="1"/>
        <v>20</v>
      </c>
      <c r="F63">
        <f t="shared" si="2"/>
        <v>20</v>
      </c>
    </row>
    <row r="64" spans="1:6" x14ac:dyDescent="0.25">
      <c r="A64" t="s">
        <v>362</v>
      </c>
      <c r="B64">
        <v>1</v>
      </c>
      <c r="C64" t="s">
        <v>2</v>
      </c>
      <c r="D64">
        <f t="shared" si="0"/>
        <v>2</v>
      </c>
      <c r="E64">
        <f t="shared" si="1"/>
        <v>2</v>
      </c>
      <c r="F64">
        <f t="shared" si="2"/>
        <v>2</v>
      </c>
    </row>
    <row r="65" spans="1:6" x14ac:dyDescent="0.25">
      <c r="A65" t="s">
        <v>365</v>
      </c>
      <c r="B65">
        <v>2</v>
      </c>
      <c r="C65" t="s">
        <v>2</v>
      </c>
      <c r="D65">
        <f t="shared" si="0"/>
        <v>4</v>
      </c>
      <c r="E65">
        <f t="shared" si="1"/>
        <v>4</v>
      </c>
      <c r="F65">
        <f t="shared" si="2"/>
        <v>4</v>
      </c>
    </row>
    <row r="66" spans="1:6" x14ac:dyDescent="0.25">
      <c r="A66" t="s">
        <v>76</v>
      </c>
      <c r="B66">
        <v>5</v>
      </c>
      <c r="C66" t="s">
        <v>2</v>
      </c>
      <c r="D66">
        <f t="shared" si="0"/>
        <v>10</v>
      </c>
      <c r="E66">
        <f t="shared" si="1"/>
        <v>10</v>
      </c>
      <c r="F66">
        <f t="shared" si="2"/>
        <v>10</v>
      </c>
    </row>
    <row r="67" spans="1:6" x14ac:dyDescent="0.25">
      <c r="A67" t="s">
        <v>369</v>
      </c>
      <c r="B67">
        <v>1</v>
      </c>
      <c r="C67" t="s">
        <v>2</v>
      </c>
      <c r="D67">
        <f t="shared" ref="D67:D121" si="3">B67*$J$1</f>
        <v>2</v>
      </c>
      <c r="E67">
        <f t="shared" ref="E67:E121" si="4">IF(D67&gt;=10,_xlfn.CEILING.MATH(D67,10),D67)</f>
        <v>2</v>
      </c>
      <c r="F67">
        <f t="shared" ref="F67:F121" si="5">IF(E67&gt;=50,_xlfn.CEILING.MATH(E67,100),E67)</f>
        <v>2</v>
      </c>
    </row>
    <row r="68" spans="1:6" x14ac:dyDescent="0.25">
      <c r="A68" t="s">
        <v>372</v>
      </c>
      <c r="B68">
        <v>1</v>
      </c>
      <c r="C68" t="s">
        <v>2</v>
      </c>
      <c r="D68">
        <f t="shared" si="3"/>
        <v>2</v>
      </c>
      <c r="E68">
        <f t="shared" si="4"/>
        <v>2</v>
      </c>
      <c r="F68">
        <f t="shared" si="5"/>
        <v>2</v>
      </c>
    </row>
    <row r="69" spans="1:6" x14ac:dyDescent="0.25">
      <c r="A69" t="s">
        <v>375</v>
      </c>
      <c r="B69">
        <v>1</v>
      </c>
      <c r="C69" t="s">
        <v>2</v>
      </c>
      <c r="D69">
        <f t="shared" si="3"/>
        <v>2</v>
      </c>
      <c r="E69">
        <f t="shared" si="4"/>
        <v>2</v>
      </c>
      <c r="F69">
        <f t="shared" si="5"/>
        <v>2</v>
      </c>
    </row>
    <row r="70" spans="1:6" x14ac:dyDescent="0.25">
      <c r="A70" t="s">
        <v>378</v>
      </c>
      <c r="B70">
        <v>1</v>
      </c>
      <c r="C70" t="s">
        <v>2</v>
      </c>
      <c r="D70">
        <f t="shared" si="3"/>
        <v>2</v>
      </c>
      <c r="E70">
        <f t="shared" si="4"/>
        <v>2</v>
      </c>
      <c r="F70">
        <f t="shared" si="5"/>
        <v>2</v>
      </c>
    </row>
    <row r="71" spans="1:6" x14ac:dyDescent="0.25">
      <c r="A71" t="s">
        <v>72</v>
      </c>
      <c r="B71">
        <v>2</v>
      </c>
      <c r="C71" t="s">
        <v>2</v>
      </c>
      <c r="D71">
        <f t="shared" si="3"/>
        <v>4</v>
      </c>
      <c r="E71">
        <f t="shared" si="4"/>
        <v>4</v>
      </c>
      <c r="F71">
        <f t="shared" si="5"/>
        <v>4</v>
      </c>
    </row>
    <row r="72" spans="1:6" x14ac:dyDescent="0.25">
      <c r="A72" t="s">
        <v>383</v>
      </c>
      <c r="B72">
        <v>1</v>
      </c>
      <c r="C72" t="s">
        <v>2</v>
      </c>
      <c r="D72">
        <f t="shared" si="3"/>
        <v>2</v>
      </c>
      <c r="E72">
        <f t="shared" si="4"/>
        <v>2</v>
      </c>
      <c r="F72">
        <f t="shared" si="5"/>
        <v>2</v>
      </c>
    </row>
    <row r="73" spans="1:6" x14ac:dyDescent="0.25">
      <c r="A73" t="s">
        <v>385</v>
      </c>
      <c r="B73">
        <v>5</v>
      </c>
      <c r="C73" t="s">
        <v>2</v>
      </c>
      <c r="D73">
        <f t="shared" si="3"/>
        <v>10</v>
      </c>
      <c r="E73">
        <f t="shared" si="4"/>
        <v>10</v>
      </c>
      <c r="F73">
        <f t="shared" si="5"/>
        <v>10</v>
      </c>
    </row>
    <row r="74" spans="1:6" x14ac:dyDescent="0.25">
      <c r="A74" t="s">
        <v>387</v>
      </c>
      <c r="B74">
        <v>1</v>
      </c>
      <c r="C74" t="s">
        <v>2</v>
      </c>
      <c r="D74">
        <f t="shared" si="3"/>
        <v>2</v>
      </c>
      <c r="E74">
        <f t="shared" si="4"/>
        <v>2</v>
      </c>
      <c r="F74">
        <f t="shared" si="5"/>
        <v>2</v>
      </c>
    </row>
    <row r="75" spans="1:6" x14ac:dyDescent="0.25">
      <c r="A75" t="s">
        <v>390</v>
      </c>
      <c r="B75">
        <v>1</v>
      </c>
      <c r="C75" t="s">
        <v>2</v>
      </c>
      <c r="D75">
        <f t="shared" si="3"/>
        <v>2</v>
      </c>
      <c r="E75">
        <f t="shared" si="4"/>
        <v>2</v>
      </c>
      <c r="F75">
        <f t="shared" si="5"/>
        <v>2</v>
      </c>
    </row>
    <row r="76" spans="1:6" x14ac:dyDescent="0.25">
      <c r="A76" t="s">
        <v>397</v>
      </c>
      <c r="B76">
        <v>1</v>
      </c>
      <c r="C76" t="s">
        <v>2</v>
      </c>
      <c r="D76">
        <f t="shared" si="3"/>
        <v>2</v>
      </c>
      <c r="E76">
        <f t="shared" si="4"/>
        <v>2</v>
      </c>
      <c r="F76">
        <f t="shared" si="5"/>
        <v>2</v>
      </c>
    </row>
    <row r="77" spans="1:6" x14ac:dyDescent="0.25">
      <c r="A77" t="s">
        <v>34</v>
      </c>
      <c r="B77">
        <v>3</v>
      </c>
      <c r="C77" t="s">
        <v>2</v>
      </c>
      <c r="D77">
        <f t="shared" si="3"/>
        <v>6</v>
      </c>
      <c r="E77">
        <f t="shared" si="4"/>
        <v>6</v>
      </c>
      <c r="F77">
        <f t="shared" si="5"/>
        <v>6</v>
      </c>
    </row>
    <row r="78" spans="1:6" x14ac:dyDescent="0.25">
      <c r="A78" t="s">
        <v>401</v>
      </c>
      <c r="B78">
        <v>4</v>
      </c>
      <c r="C78" t="s">
        <v>2</v>
      </c>
      <c r="D78">
        <f t="shared" si="3"/>
        <v>8</v>
      </c>
      <c r="E78">
        <f t="shared" si="4"/>
        <v>8</v>
      </c>
      <c r="F78">
        <f t="shared" si="5"/>
        <v>8</v>
      </c>
    </row>
    <row r="79" spans="1:6" x14ac:dyDescent="0.25">
      <c r="A79" t="s">
        <v>405</v>
      </c>
      <c r="B79">
        <v>1</v>
      </c>
      <c r="C79" t="s">
        <v>2</v>
      </c>
      <c r="D79">
        <f t="shared" si="3"/>
        <v>2</v>
      </c>
      <c r="E79">
        <f t="shared" si="4"/>
        <v>2</v>
      </c>
      <c r="F79">
        <f t="shared" si="5"/>
        <v>2</v>
      </c>
    </row>
    <row r="80" spans="1:6" x14ac:dyDescent="0.25">
      <c r="A80" t="s">
        <v>411</v>
      </c>
      <c r="B80">
        <v>2</v>
      </c>
      <c r="C80" t="s">
        <v>2</v>
      </c>
      <c r="D80">
        <f t="shared" si="3"/>
        <v>4</v>
      </c>
      <c r="E80">
        <f t="shared" si="4"/>
        <v>4</v>
      </c>
      <c r="F80">
        <f t="shared" si="5"/>
        <v>4</v>
      </c>
    </row>
    <row r="81" spans="1:6" x14ac:dyDescent="0.25">
      <c r="A81" t="s">
        <v>414</v>
      </c>
      <c r="B81">
        <v>1</v>
      </c>
      <c r="C81" t="s">
        <v>2</v>
      </c>
      <c r="D81">
        <f t="shared" si="3"/>
        <v>2</v>
      </c>
      <c r="E81">
        <f t="shared" si="4"/>
        <v>2</v>
      </c>
      <c r="F81">
        <f t="shared" si="5"/>
        <v>2</v>
      </c>
    </row>
    <row r="82" spans="1:6" x14ac:dyDescent="0.25">
      <c r="A82" t="s">
        <v>417</v>
      </c>
      <c r="B82">
        <v>1</v>
      </c>
      <c r="C82" t="s">
        <v>2</v>
      </c>
      <c r="D82">
        <f t="shared" si="3"/>
        <v>2</v>
      </c>
      <c r="E82">
        <f t="shared" si="4"/>
        <v>2</v>
      </c>
      <c r="F82">
        <f t="shared" si="5"/>
        <v>2</v>
      </c>
    </row>
    <row r="83" spans="1:6" x14ac:dyDescent="0.25">
      <c r="A83" t="s">
        <v>421</v>
      </c>
      <c r="B83">
        <v>2</v>
      </c>
      <c r="C83" t="s">
        <v>2</v>
      </c>
      <c r="D83">
        <f t="shared" si="3"/>
        <v>4</v>
      </c>
      <c r="E83">
        <f t="shared" si="4"/>
        <v>4</v>
      </c>
      <c r="F83">
        <f t="shared" si="5"/>
        <v>4</v>
      </c>
    </row>
    <row r="84" spans="1:6" x14ac:dyDescent="0.25">
      <c r="A84" t="s">
        <v>425</v>
      </c>
      <c r="B84">
        <v>2</v>
      </c>
      <c r="C84" t="s">
        <v>2</v>
      </c>
      <c r="D84">
        <f t="shared" si="3"/>
        <v>4</v>
      </c>
      <c r="E84">
        <f t="shared" si="4"/>
        <v>4</v>
      </c>
      <c r="F84">
        <f t="shared" si="5"/>
        <v>4</v>
      </c>
    </row>
    <row r="85" spans="1:6" x14ac:dyDescent="0.25">
      <c r="A85" t="s">
        <v>429</v>
      </c>
      <c r="B85">
        <v>2</v>
      </c>
      <c r="C85" t="s">
        <v>2</v>
      </c>
      <c r="D85">
        <f t="shared" si="3"/>
        <v>4</v>
      </c>
      <c r="E85">
        <f t="shared" si="4"/>
        <v>4</v>
      </c>
      <c r="F85">
        <f t="shared" si="5"/>
        <v>4</v>
      </c>
    </row>
    <row r="86" spans="1:6" x14ac:dyDescent="0.25">
      <c r="A86" t="s">
        <v>120</v>
      </c>
      <c r="B86">
        <v>2</v>
      </c>
      <c r="C86" t="s">
        <v>2</v>
      </c>
      <c r="D86">
        <f t="shared" si="3"/>
        <v>4</v>
      </c>
      <c r="E86">
        <f t="shared" si="4"/>
        <v>4</v>
      </c>
      <c r="F86">
        <f t="shared" si="5"/>
        <v>4</v>
      </c>
    </row>
    <row r="87" spans="1:6" x14ac:dyDescent="0.25">
      <c r="A87" t="s">
        <v>442</v>
      </c>
      <c r="B87">
        <v>1</v>
      </c>
      <c r="C87" t="s">
        <v>2</v>
      </c>
      <c r="D87">
        <f t="shared" si="3"/>
        <v>2</v>
      </c>
      <c r="E87">
        <f t="shared" si="4"/>
        <v>2</v>
      </c>
      <c r="F87">
        <f t="shared" si="5"/>
        <v>2</v>
      </c>
    </row>
    <row r="88" spans="1:6" x14ac:dyDescent="0.25">
      <c r="A88" t="s">
        <v>446</v>
      </c>
      <c r="B88">
        <v>1</v>
      </c>
      <c r="C88" t="s">
        <v>2</v>
      </c>
      <c r="D88">
        <f t="shared" si="3"/>
        <v>2</v>
      </c>
      <c r="E88">
        <f t="shared" si="4"/>
        <v>2</v>
      </c>
      <c r="F88">
        <f t="shared" si="5"/>
        <v>2</v>
      </c>
    </row>
    <row r="89" spans="1:6" x14ac:dyDescent="0.25">
      <c r="A89" t="s">
        <v>456</v>
      </c>
      <c r="B89">
        <v>1</v>
      </c>
      <c r="C89" t="s">
        <v>2</v>
      </c>
      <c r="D89">
        <f t="shared" si="3"/>
        <v>2</v>
      </c>
      <c r="E89">
        <f t="shared" si="4"/>
        <v>2</v>
      </c>
      <c r="F89">
        <f t="shared" si="5"/>
        <v>2</v>
      </c>
    </row>
    <row r="90" spans="1:6" x14ac:dyDescent="0.25">
      <c r="A90" t="s">
        <v>460</v>
      </c>
      <c r="B90">
        <v>1</v>
      </c>
      <c r="C90" t="s">
        <v>2</v>
      </c>
      <c r="D90">
        <f t="shared" si="3"/>
        <v>2</v>
      </c>
      <c r="E90">
        <f t="shared" si="4"/>
        <v>2</v>
      </c>
      <c r="F90">
        <f t="shared" si="5"/>
        <v>2</v>
      </c>
    </row>
    <row r="91" spans="1:6" x14ac:dyDescent="0.25">
      <c r="A91" t="s">
        <v>462</v>
      </c>
      <c r="B91">
        <v>1</v>
      </c>
      <c r="C91" t="s">
        <v>2</v>
      </c>
      <c r="D91">
        <f t="shared" si="3"/>
        <v>2</v>
      </c>
      <c r="E91">
        <f t="shared" si="4"/>
        <v>2</v>
      </c>
      <c r="F91">
        <f t="shared" si="5"/>
        <v>2</v>
      </c>
    </row>
    <row r="92" spans="1:6" x14ac:dyDescent="0.25">
      <c r="A92" t="s">
        <v>474</v>
      </c>
      <c r="B92">
        <v>1</v>
      </c>
      <c r="C92" t="s">
        <v>2</v>
      </c>
      <c r="D92">
        <f t="shared" si="3"/>
        <v>2</v>
      </c>
      <c r="E92">
        <f t="shared" si="4"/>
        <v>2</v>
      </c>
      <c r="F92">
        <f t="shared" si="5"/>
        <v>2</v>
      </c>
    </row>
    <row r="93" spans="1:6" x14ac:dyDescent="0.25">
      <c r="A93" t="s">
        <v>114</v>
      </c>
      <c r="B93">
        <v>4</v>
      </c>
      <c r="C93" t="s">
        <v>2</v>
      </c>
      <c r="D93">
        <f t="shared" si="3"/>
        <v>8</v>
      </c>
      <c r="E93">
        <f t="shared" si="4"/>
        <v>8</v>
      </c>
      <c r="F93">
        <f t="shared" si="5"/>
        <v>8</v>
      </c>
    </row>
    <row r="94" spans="1:6" x14ac:dyDescent="0.25">
      <c r="A94" t="s">
        <v>38</v>
      </c>
      <c r="B94">
        <v>1</v>
      </c>
      <c r="C94" t="s">
        <v>2</v>
      </c>
      <c r="D94">
        <f t="shared" si="3"/>
        <v>2</v>
      </c>
      <c r="E94">
        <f t="shared" si="4"/>
        <v>2</v>
      </c>
      <c r="F94">
        <f t="shared" si="5"/>
        <v>2</v>
      </c>
    </row>
    <row r="95" spans="1:6" x14ac:dyDescent="0.25">
      <c r="A95" t="s">
        <v>122</v>
      </c>
      <c r="B95">
        <v>2</v>
      </c>
      <c r="C95" t="s">
        <v>2</v>
      </c>
      <c r="D95">
        <f t="shared" si="3"/>
        <v>4</v>
      </c>
      <c r="E95">
        <f t="shared" si="4"/>
        <v>4</v>
      </c>
      <c r="F95">
        <f t="shared" si="5"/>
        <v>4</v>
      </c>
    </row>
    <row r="96" spans="1:6" x14ac:dyDescent="0.25">
      <c r="A96" t="s">
        <v>85</v>
      </c>
      <c r="B96">
        <v>4</v>
      </c>
      <c r="C96" t="s">
        <v>2</v>
      </c>
      <c r="D96">
        <f t="shared" si="3"/>
        <v>8</v>
      </c>
      <c r="E96">
        <f t="shared" si="4"/>
        <v>8</v>
      </c>
      <c r="F96">
        <f t="shared" si="5"/>
        <v>8</v>
      </c>
    </row>
    <row r="97" spans="1:6" x14ac:dyDescent="0.25">
      <c r="A97" t="s">
        <v>117</v>
      </c>
      <c r="B97">
        <v>1</v>
      </c>
      <c r="C97" t="s">
        <v>2</v>
      </c>
      <c r="D97">
        <f t="shared" si="3"/>
        <v>2</v>
      </c>
      <c r="E97">
        <f t="shared" si="4"/>
        <v>2</v>
      </c>
      <c r="F97">
        <f t="shared" si="5"/>
        <v>2</v>
      </c>
    </row>
    <row r="98" spans="1:6" x14ac:dyDescent="0.25">
      <c r="A98" t="s">
        <v>54</v>
      </c>
      <c r="B98">
        <v>3</v>
      </c>
      <c r="C98" t="s">
        <v>2</v>
      </c>
      <c r="D98">
        <f t="shared" si="3"/>
        <v>6</v>
      </c>
      <c r="E98">
        <f t="shared" si="4"/>
        <v>6</v>
      </c>
      <c r="F98">
        <f t="shared" si="5"/>
        <v>6</v>
      </c>
    </row>
    <row r="99" spans="1:6" x14ac:dyDescent="0.25">
      <c r="A99" t="s">
        <v>50</v>
      </c>
      <c r="B99">
        <v>1</v>
      </c>
      <c r="C99" t="s">
        <v>2</v>
      </c>
      <c r="D99">
        <f t="shared" si="3"/>
        <v>2</v>
      </c>
      <c r="E99">
        <f t="shared" si="4"/>
        <v>2</v>
      </c>
      <c r="F99">
        <f t="shared" si="5"/>
        <v>2</v>
      </c>
    </row>
    <row r="100" spans="1:6" x14ac:dyDescent="0.25">
      <c r="A100" t="s">
        <v>57</v>
      </c>
      <c r="B100">
        <v>1</v>
      </c>
      <c r="C100" t="s">
        <v>2</v>
      </c>
      <c r="D100">
        <f t="shared" si="3"/>
        <v>2</v>
      </c>
      <c r="E100">
        <f t="shared" si="4"/>
        <v>2</v>
      </c>
      <c r="F100">
        <f t="shared" si="5"/>
        <v>2</v>
      </c>
    </row>
    <row r="101" spans="1:6" x14ac:dyDescent="0.25">
      <c r="A101" t="s">
        <v>60</v>
      </c>
      <c r="B101">
        <v>1</v>
      </c>
      <c r="C101" t="s">
        <v>2</v>
      </c>
      <c r="D101">
        <f t="shared" si="3"/>
        <v>2</v>
      </c>
      <c r="E101">
        <f t="shared" si="4"/>
        <v>2</v>
      </c>
      <c r="F101">
        <f t="shared" si="5"/>
        <v>2</v>
      </c>
    </row>
    <row r="102" spans="1:6" x14ac:dyDescent="0.25">
      <c r="A102" t="s">
        <v>63</v>
      </c>
      <c r="B102">
        <v>1</v>
      </c>
      <c r="C102" t="s">
        <v>2</v>
      </c>
      <c r="D102">
        <f t="shared" si="3"/>
        <v>2</v>
      </c>
      <c r="E102">
        <f t="shared" si="4"/>
        <v>2</v>
      </c>
      <c r="F102">
        <f t="shared" si="5"/>
        <v>2</v>
      </c>
    </row>
    <row r="103" spans="1:6" x14ac:dyDescent="0.25">
      <c r="A103" t="s">
        <v>66</v>
      </c>
      <c r="B103">
        <v>1</v>
      </c>
      <c r="C103" t="s">
        <v>2</v>
      </c>
      <c r="D103">
        <f t="shared" si="3"/>
        <v>2</v>
      </c>
      <c r="E103">
        <f t="shared" si="4"/>
        <v>2</v>
      </c>
      <c r="F103">
        <f t="shared" si="5"/>
        <v>2</v>
      </c>
    </row>
    <row r="104" spans="1:6" x14ac:dyDescent="0.25">
      <c r="A104" t="s">
        <v>81</v>
      </c>
      <c r="B104">
        <v>2</v>
      </c>
      <c r="C104" t="s">
        <v>2</v>
      </c>
      <c r="D104">
        <f t="shared" si="3"/>
        <v>4</v>
      </c>
      <c r="E104">
        <f t="shared" si="4"/>
        <v>4</v>
      </c>
      <c r="F104">
        <f t="shared" si="5"/>
        <v>4</v>
      </c>
    </row>
    <row r="105" spans="1:6" x14ac:dyDescent="0.25">
      <c r="A105" t="s">
        <v>93</v>
      </c>
      <c r="B105">
        <v>2</v>
      </c>
      <c r="C105" t="s">
        <v>2</v>
      </c>
      <c r="D105">
        <f t="shared" si="3"/>
        <v>4</v>
      </c>
      <c r="E105">
        <f t="shared" si="4"/>
        <v>4</v>
      </c>
      <c r="F105">
        <f t="shared" si="5"/>
        <v>4</v>
      </c>
    </row>
    <row r="106" spans="1:6" x14ac:dyDescent="0.25">
      <c r="A106" t="s">
        <v>96</v>
      </c>
      <c r="B106">
        <v>2</v>
      </c>
      <c r="C106" t="s">
        <v>2</v>
      </c>
      <c r="D106">
        <f t="shared" si="3"/>
        <v>4</v>
      </c>
      <c r="E106">
        <f t="shared" si="4"/>
        <v>4</v>
      </c>
      <c r="F106">
        <f t="shared" si="5"/>
        <v>4</v>
      </c>
    </row>
    <row r="107" spans="1:6" x14ac:dyDescent="0.25">
      <c r="A107" t="s">
        <v>476</v>
      </c>
      <c r="B107">
        <v>1</v>
      </c>
      <c r="C107" t="s">
        <v>2</v>
      </c>
      <c r="D107">
        <f t="shared" si="3"/>
        <v>2</v>
      </c>
      <c r="E107">
        <f t="shared" si="4"/>
        <v>2</v>
      </c>
      <c r="F107">
        <f t="shared" si="5"/>
        <v>2</v>
      </c>
    </row>
    <row r="108" spans="1:6" x14ac:dyDescent="0.25">
      <c r="A108" t="s">
        <v>477</v>
      </c>
      <c r="B108">
        <v>1</v>
      </c>
      <c r="C108" t="s">
        <v>2</v>
      </c>
      <c r="D108">
        <f t="shared" si="3"/>
        <v>2</v>
      </c>
      <c r="E108">
        <f t="shared" si="4"/>
        <v>2</v>
      </c>
      <c r="F108">
        <f t="shared" si="5"/>
        <v>2</v>
      </c>
    </row>
    <row r="109" spans="1:6" x14ac:dyDescent="0.25">
      <c r="A109" t="s">
        <v>126</v>
      </c>
      <c r="B109">
        <v>1</v>
      </c>
      <c r="C109" t="s">
        <v>3</v>
      </c>
      <c r="D109">
        <f t="shared" si="3"/>
        <v>2</v>
      </c>
      <c r="E109">
        <f t="shared" si="4"/>
        <v>2</v>
      </c>
      <c r="F109">
        <f t="shared" si="5"/>
        <v>2</v>
      </c>
    </row>
    <row r="110" spans="1:6" x14ac:dyDescent="0.25">
      <c r="A110" t="s">
        <v>227</v>
      </c>
      <c r="B110">
        <v>2</v>
      </c>
      <c r="C110" t="s">
        <v>3</v>
      </c>
      <c r="D110">
        <f t="shared" si="3"/>
        <v>4</v>
      </c>
      <c r="E110">
        <f t="shared" si="4"/>
        <v>4</v>
      </c>
      <c r="F110">
        <f t="shared" si="5"/>
        <v>4</v>
      </c>
    </row>
    <row r="111" spans="1:6" x14ac:dyDescent="0.25">
      <c r="A111" t="s">
        <v>253</v>
      </c>
      <c r="B111">
        <v>1</v>
      </c>
      <c r="C111" t="s">
        <v>3</v>
      </c>
      <c r="D111">
        <f t="shared" si="3"/>
        <v>2</v>
      </c>
      <c r="E111">
        <f t="shared" si="4"/>
        <v>2</v>
      </c>
      <c r="F111">
        <f t="shared" si="5"/>
        <v>2</v>
      </c>
    </row>
    <row r="112" spans="1:6" x14ac:dyDescent="0.25">
      <c r="A112" t="s">
        <v>307</v>
      </c>
      <c r="B112">
        <v>1</v>
      </c>
      <c r="C112" t="s">
        <v>3</v>
      </c>
      <c r="D112">
        <f t="shared" si="3"/>
        <v>2</v>
      </c>
      <c r="E112">
        <f t="shared" si="4"/>
        <v>2</v>
      </c>
      <c r="F112">
        <f t="shared" si="5"/>
        <v>2</v>
      </c>
    </row>
    <row r="113" spans="1:6" x14ac:dyDescent="0.25">
      <c r="A113" t="s">
        <v>393</v>
      </c>
      <c r="B113">
        <v>1</v>
      </c>
      <c r="C113" t="s">
        <v>3</v>
      </c>
      <c r="D113">
        <f t="shared" si="3"/>
        <v>2</v>
      </c>
      <c r="E113">
        <f t="shared" si="4"/>
        <v>2</v>
      </c>
      <c r="F113">
        <f t="shared" si="5"/>
        <v>2</v>
      </c>
    </row>
    <row r="114" spans="1:6" x14ac:dyDescent="0.25">
      <c r="A114" t="s">
        <v>408</v>
      </c>
      <c r="B114">
        <v>2</v>
      </c>
      <c r="C114" t="s">
        <v>3</v>
      </c>
      <c r="D114">
        <f t="shared" si="3"/>
        <v>4</v>
      </c>
      <c r="E114">
        <f t="shared" si="4"/>
        <v>4</v>
      </c>
      <c r="F114">
        <f t="shared" si="5"/>
        <v>4</v>
      </c>
    </row>
    <row r="115" spans="1:6" x14ac:dyDescent="0.25">
      <c r="A115" t="s">
        <v>433</v>
      </c>
      <c r="B115">
        <v>1</v>
      </c>
      <c r="C115" t="s">
        <v>3</v>
      </c>
      <c r="D115">
        <f t="shared" si="3"/>
        <v>2</v>
      </c>
      <c r="E115">
        <f t="shared" si="4"/>
        <v>2</v>
      </c>
      <c r="F115">
        <f t="shared" si="5"/>
        <v>2</v>
      </c>
    </row>
    <row r="116" spans="1:6" x14ac:dyDescent="0.25">
      <c r="A116" t="s">
        <v>437</v>
      </c>
      <c r="B116">
        <v>1</v>
      </c>
      <c r="C116" t="s">
        <v>3</v>
      </c>
      <c r="D116">
        <f t="shared" si="3"/>
        <v>2</v>
      </c>
      <c r="E116">
        <f t="shared" si="4"/>
        <v>2</v>
      </c>
      <c r="F116">
        <f t="shared" si="5"/>
        <v>2</v>
      </c>
    </row>
    <row r="117" spans="1:6" x14ac:dyDescent="0.25">
      <c r="A117" t="s">
        <v>450</v>
      </c>
      <c r="B117">
        <v>1</v>
      </c>
      <c r="C117" t="s">
        <v>3</v>
      </c>
      <c r="D117">
        <f t="shared" si="3"/>
        <v>2</v>
      </c>
      <c r="E117">
        <f t="shared" si="4"/>
        <v>2</v>
      </c>
      <c r="F117">
        <f t="shared" si="5"/>
        <v>2</v>
      </c>
    </row>
    <row r="118" spans="1:6" x14ac:dyDescent="0.25">
      <c r="A118" t="s">
        <v>465</v>
      </c>
      <c r="B118">
        <v>4</v>
      </c>
      <c r="C118" t="s">
        <v>3</v>
      </c>
      <c r="D118">
        <f t="shared" si="3"/>
        <v>8</v>
      </c>
      <c r="E118">
        <f t="shared" si="4"/>
        <v>8</v>
      </c>
      <c r="F118">
        <f t="shared" si="5"/>
        <v>8</v>
      </c>
    </row>
    <row r="119" spans="1:6" x14ac:dyDescent="0.25">
      <c r="A119" t="s">
        <v>468</v>
      </c>
      <c r="B119">
        <v>1</v>
      </c>
      <c r="C119" t="s">
        <v>3</v>
      </c>
      <c r="D119">
        <f t="shared" si="3"/>
        <v>2</v>
      </c>
      <c r="E119">
        <f t="shared" si="4"/>
        <v>2</v>
      </c>
      <c r="F119">
        <f t="shared" si="5"/>
        <v>2</v>
      </c>
    </row>
    <row r="120" spans="1:6" x14ac:dyDescent="0.25">
      <c r="A120" t="s">
        <v>471</v>
      </c>
      <c r="B120">
        <v>1</v>
      </c>
      <c r="C120" t="s">
        <v>3</v>
      </c>
      <c r="D120">
        <f t="shared" si="3"/>
        <v>2</v>
      </c>
      <c r="E120">
        <f t="shared" si="4"/>
        <v>2</v>
      </c>
      <c r="F120">
        <f t="shared" si="5"/>
        <v>2</v>
      </c>
    </row>
    <row r="121" spans="1:6" x14ac:dyDescent="0.25">
      <c r="A121" t="s">
        <v>46</v>
      </c>
      <c r="B121">
        <v>1</v>
      </c>
      <c r="C121" t="s">
        <v>3</v>
      </c>
      <c r="D121">
        <f t="shared" si="3"/>
        <v>2</v>
      </c>
      <c r="E121">
        <f t="shared" si="4"/>
        <v>2</v>
      </c>
      <c r="F121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8751-DBA5-41A0-940E-3125C4296C3D}">
  <dimension ref="A1:B14"/>
  <sheetViews>
    <sheetView workbookViewId="0">
      <selection activeCell="A2" sqref="A2:B14"/>
    </sheetView>
  </sheetViews>
  <sheetFormatPr defaultRowHeight="15" x14ac:dyDescent="0.25"/>
  <cols>
    <col min="1" max="1" width="23.5703125" bestFit="1" customWidth="1"/>
  </cols>
  <sheetData>
    <row r="1" spans="1:2" x14ac:dyDescent="0.25">
      <c r="A1" t="s">
        <v>3</v>
      </c>
      <c r="B1" t="s">
        <v>478</v>
      </c>
    </row>
    <row r="2" spans="1:2" x14ac:dyDescent="0.25">
      <c r="A2" t="s">
        <v>126</v>
      </c>
      <c r="B2">
        <f>SUMIF(total!E:E,MOUSER!A2,total!C:C)</f>
        <v>1</v>
      </c>
    </row>
    <row r="3" spans="1:2" x14ac:dyDescent="0.25">
      <c r="A3" t="s">
        <v>227</v>
      </c>
      <c r="B3">
        <f>SUMIF(total!E:E,MOUSER!A3,total!C:C)</f>
        <v>2</v>
      </c>
    </row>
    <row r="4" spans="1:2" x14ac:dyDescent="0.25">
      <c r="A4" t="s">
        <v>253</v>
      </c>
      <c r="B4">
        <f>SUMIF(total!E:E,MOUSER!A4,total!C:C)</f>
        <v>1</v>
      </c>
    </row>
    <row r="5" spans="1:2" x14ac:dyDescent="0.25">
      <c r="A5" t="s">
        <v>307</v>
      </c>
      <c r="B5">
        <f>SUMIF(total!E:E,MOUSER!A5,total!C:C)</f>
        <v>1</v>
      </c>
    </row>
    <row r="6" spans="1:2" x14ac:dyDescent="0.25">
      <c r="A6" t="s">
        <v>393</v>
      </c>
      <c r="B6">
        <f>SUMIF(total!E:E,MOUSER!A6,total!C:C)</f>
        <v>1</v>
      </c>
    </row>
    <row r="7" spans="1:2" x14ac:dyDescent="0.25">
      <c r="A7" t="s">
        <v>408</v>
      </c>
      <c r="B7">
        <f>SUMIF(total!E:E,MOUSER!A7,total!C:C)</f>
        <v>2</v>
      </c>
    </row>
    <row r="8" spans="1:2" x14ac:dyDescent="0.25">
      <c r="A8" t="s">
        <v>433</v>
      </c>
      <c r="B8">
        <f>SUMIF(total!E:E,MOUSER!A8,total!C:C)</f>
        <v>1</v>
      </c>
    </row>
    <row r="9" spans="1:2" x14ac:dyDescent="0.25">
      <c r="A9" t="s">
        <v>437</v>
      </c>
      <c r="B9">
        <f>SUMIF(total!E:E,MOUSER!A9,total!C:C)</f>
        <v>1</v>
      </c>
    </row>
    <row r="10" spans="1:2" x14ac:dyDescent="0.25">
      <c r="A10" t="s">
        <v>450</v>
      </c>
      <c r="B10">
        <f>SUMIF(total!E:E,MOUSER!A10,total!C:C)</f>
        <v>1</v>
      </c>
    </row>
    <row r="11" spans="1:2" x14ac:dyDescent="0.25">
      <c r="A11" t="s">
        <v>465</v>
      </c>
      <c r="B11">
        <f>SUMIF(total!E:E,MOUSER!A11,total!C:C)</f>
        <v>4</v>
      </c>
    </row>
    <row r="12" spans="1:2" x14ac:dyDescent="0.25">
      <c r="A12" t="s">
        <v>468</v>
      </c>
      <c r="B12">
        <f>SUMIF(total!E:E,MOUSER!A12,total!C:C)</f>
        <v>1</v>
      </c>
    </row>
    <row r="13" spans="1:2" x14ac:dyDescent="0.25">
      <c r="A13" t="s">
        <v>471</v>
      </c>
      <c r="B13">
        <f>SUMIF(total!E:E,MOUSER!A13,total!C:C)</f>
        <v>1</v>
      </c>
    </row>
    <row r="14" spans="1:2" x14ac:dyDescent="0.25">
      <c r="A14" t="s">
        <v>46</v>
      </c>
      <c r="B14">
        <f>SUMIF(total!E:E,MOUSER!A14,total!C:C)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C2B7-6303-4151-88AB-2BB19567F5AD}">
  <dimension ref="A1:B108"/>
  <sheetViews>
    <sheetView topLeftCell="A59" workbookViewId="0">
      <selection activeCell="A2" sqref="A2:B108"/>
    </sheetView>
  </sheetViews>
  <sheetFormatPr defaultRowHeight="15" x14ac:dyDescent="0.25"/>
  <cols>
    <col min="1" max="1" width="21.85546875" bestFit="1" customWidth="1"/>
  </cols>
  <sheetData>
    <row r="1" spans="1:2" x14ac:dyDescent="0.25">
      <c r="A1" t="s">
        <v>2</v>
      </c>
      <c r="B1" t="s">
        <v>478</v>
      </c>
    </row>
    <row r="2" spans="1:2" x14ac:dyDescent="0.25">
      <c r="A2" t="s">
        <v>130</v>
      </c>
      <c r="B2">
        <v>12</v>
      </c>
    </row>
    <row r="3" spans="1:2" x14ac:dyDescent="0.25">
      <c r="A3" t="s">
        <v>133</v>
      </c>
      <c r="B3">
        <v>8</v>
      </c>
    </row>
    <row r="4" spans="1:2" x14ac:dyDescent="0.25">
      <c r="A4" t="s">
        <v>137</v>
      </c>
      <c r="B4">
        <v>2</v>
      </c>
    </row>
    <row r="5" spans="1:2" x14ac:dyDescent="0.25">
      <c r="A5" t="s">
        <v>104</v>
      </c>
      <c r="B5">
        <v>53</v>
      </c>
    </row>
    <row r="6" spans="1:2" x14ac:dyDescent="0.25">
      <c r="A6" t="s">
        <v>143</v>
      </c>
      <c r="B6">
        <v>2</v>
      </c>
    </row>
    <row r="7" spans="1:2" x14ac:dyDescent="0.25">
      <c r="A7" t="s">
        <v>146</v>
      </c>
      <c r="B7">
        <v>2</v>
      </c>
    </row>
    <row r="8" spans="1:2" x14ac:dyDescent="0.25">
      <c r="A8" t="s">
        <v>149</v>
      </c>
      <c r="B8">
        <v>2</v>
      </c>
    </row>
    <row r="9" spans="1:2" x14ac:dyDescent="0.25">
      <c r="A9" t="s">
        <v>152</v>
      </c>
      <c r="B9">
        <v>1</v>
      </c>
    </row>
    <row r="10" spans="1:2" x14ac:dyDescent="0.25">
      <c r="A10" t="s">
        <v>155</v>
      </c>
      <c r="B10">
        <v>1</v>
      </c>
    </row>
    <row r="11" spans="1:2" x14ac:dyDescent="0.25">
      <c r="A11" t="s">
        <v>158</v>
      </c>
      <c r="B11">
        <v>6</v>
      </c>
    </row>
    <row r="12" spans="1:2" x14ac:dyDescent="0.25">
      <c r="A12" t="s">
        <v>106</v>
      </c>
      <c r="B12">
        <v>15</v>
      </c>
    </row>
    <row r="13" spans="1:2" x14ac:dyDescent="0.25">
      <c r="A13" t="s">
        <v>163</v>
      </c>
      <c r="B13">
        <v>4</v>
      </c>
    </row>
    <row r="14" spans="1:2" x14ac:dyDescent="0.25">
      <c r="A14" t="s">
        <v>166</v>
      </c>
      <c r="B14">
        <v>2</v>
      </c>
    </row>
    <row r="15" spans="1:2" x14ac:dyDescent="0.25">
      <c r="A15" t="s">
        <v>99</v>
      </c>
      <c r="B15">
        <v>8</v>
      </c>
    </row>
    <row r="16" spans="1:2" x14ac:dyDescent="0.25">
      <c r="A16" t="s">
        <v>170</v>
      </c>
      <c r="B16">
        <v>1</v>
      </c>
    </row>
    <row r="17" spans="1:2" x14ac:dyDescent="0.25">
      <c r="A17" t="s">
        <v>173</v>
      </c>
      <c r="B17">
        <v>2</v>
      </c>
    </row>
    <row r="18" spans="1:2" x14ac:dyDescent="0.25">
      <c r="A18" t="s">
        <v>102</v>
      </c>
      <c r="B18">
        <v>5</v>
      </c>
    </row>
    <row r="19" spans="1:2" x14ac:dyDescent="0.25">
      <c r="A19" t="s">
        <v>177</v>
      </c>
      <c r="B19">
        <v>1</v>
      </c>
    </row>
    <row r="20" spans="1:2" x14ac:dyDescent="0.25">
      <c r="A20" t="s">
        <v>16</v>
      </c>
      <c r="B20">
        <v>44</v>
      </c>
    </row>
    <row r="21" spans="1:2" x14ac:dyDescent="0.25">
      <c r="A21" t="s">
        <v>183</v>
      </c>
      <c r="B21">
        <v>7</v>
      </c>
    </row>
    <row r="22" spans="1:2" x14ac:dyDescent="0.25">
      <c r="A22" t="s">
        <v>185</v>
      </c>
      <c r="B22">
        <v>3</v>
      </c>
    </row>
    <row r="23" spans="1:2" x14ac:dyDescent="0.25">
      <c r="A23" t="s">
        <v>188</v>
      </c>
      <c r="B23">
        <v>2</v>
      </c>
    </row>
    <row r="24" spans="1:2" x14ac:dyDescent="0.25">
      <c r="A24" t="s">
        <v>192</v>
      </c>
      <c r="B24">
        <v>4</v>
      </c>
    </row>
    <row r="25" spans="1:2" x14ac:dyDescent="0.25">
      <c r="A25" t="s">
        <v>196</v>
      </c>
      <c r="B25">
        <v>8</v>
      </c>
    </row>
    <row r="26" spans="1:2" x14ac:dyDescent="0.25">
      <c r="A26" t="s">
        <v>199</v>
      </c>
      <c r="B26">
        <v>1</v>
      </c>
    </row>
    <row r="27" spans="1:2" x14ac:dyDescent="0.25">
      <c r="A27" t="s">
        <v>203</v>
      </c>
      <c r="B27">
        <v>3</v>
      </c>
    </row>
    <row r="28" spans="1:2" x14ac:dyDescent="0.25">
      <c r="A28" t="s">
        <v>206</v>
      </c>
      <c r="B28">
        <v>1</v>
      </c>
    </row>
    <row r="29" spans="1:2" x14ac:dyDescent="0.25">
      <c r="A29" t="s">
        <v>210</v>
      </c>
      <c r="B29">
        <v>1</v>
      </c>
    </row>
    <row r="30" spans="1:2" x14ac:dyDescent="0.25">
      <c r="A30" t="s">
        <v>214</v>
      </c>
      <c r="B30">
        <v>1</v>
      </c>
    </row>
    <row r="31" spans="1:2" x14ac:dyDescent="0.25">
      <c r="A31" t="s">
        <v>218</v>
      </c>
      <c r="B31">
        <v>1</v>
      </c>
    </row>
    <row r="32" spans="1:2" x14ac:dyDescent="0.25">
      <c r="A32" t="s">
        <v>224</v>
      </c>
      <c r="B32">
        <v>2</v>
      </c>
    </row>
    <row r="33" spans="1:2" x14ac:dyDescent="0.25">
      <c r="A33" t="s">
        <v>231</v>
      </c>
      <c r="B33">
        <v>1</v>
      </c>
    </row>
    <row r="34" spans="1:2" x14ac:dyDescent="0.25">
      <c r="A34" t="s">
        <v>235</v>
      </c>
      <c r="B34">
        <v>1</v>
      </c>
    </row>
    <row r="35" spans="1:2" x14ac:dyDescent="0.25">
      <c r="A35" t="s">
        <v>239</v>
      </c>
      <c r="B35">
        <v>1</v>
      </c>
    </row>
    <row r="36" spans="1:2" x14ac:dyDescent="0.25">
      <c r="A36" t="s">
        <v>243</v>
      </c>
      <c r="B36">
        <v>9</v>
      </c>
    </row>
    <row r="37" spans="1:2" x14ac:dyDescent="0.25">
      <c r="A37" t="s">
        <v>270</v>
      </c>
      <c r="B37">
        <v>1</v>
      </c>
    </row>
    <row r="38" spans="1:2" x14ac:dyDescent="0.25">
      <c r="A38" t="s">
        <v>274</v>
      </c>
      <c r="B38">
        <v>1</v>
      </c>
    </row>
    <row r="39" spans="1:2" x14ac:dyDescent="0.25">
      <c r="A39" t="s">
        <v>277</v>
      </c>
      <c r="B39">
        <v>1</v>
      </c>
    </row>
    <row r="40" spans="1:2" x14ac:dyDescent="0.25">
      <c r="A40" t="s">
        <v>281</v>
      </c>
      <c r="B40">
        <v>1</v>
      </c>
    </row>
    <row r="41" spans="1:2" x14ac:dyDescent="0.25">
      <c r="A41" t="s">
        <v>285</v>
      </c>
      <c r="B41">
        <v>1</v>
      </c>
    </row>
    <row r="42" spans="1:2" x14ac:dyDescent="0.25">
      <c r="A42" t="s">
        <v>288</v>
      </c>
      <c r="B42">
        <v>2</v>
      </c>
    </row>
    <row r="43" spans="1:2" x14ac:dyDescent="0.25">
      <c r="A43" t="s">
        <v>292</v>
      </c>
      <c r="B43">
        <v>1</v>
      </c>
    </row>
    <row r="44" spans="1:2" x14ac:dyDescent="0.25">
      <c r="A44" t="s">
        <v>296</v>
      </c>
      <c r="B44">
        <v>2</v>
      </c>
    </row>
    <row r="45" spans="1:2" x14ac:dyDescent="0.25">
      <c r="A45" t="s">
        <v>299</v>
      </c>
      <c r="B45">
        <v>1</v>
      </c>
    </row>
    <row r="46" spans="1:2" x14ac:dyDescent="0.25">
      <c r="A46" t="s">
        <v>303</v>
      </c>
      <c r="B46">
        <v>2</v>
      </c>
    </row>
    <row r="47" spans="1:2" x14ac:dyDescent="0.25">
      <c r="A47" t="s">
        <v>83</v>
      </c>
      <c r="B47">
        <v>8</v>
      </c>
    </row>
    <row r="48" spans="1:2" x14ac:dyDescent="0.25">
      <c r="A48" t="s">
        <v>312</v>
      </c>
      <c r="B48">
        <v>1</v>
      </c>
    </row>
    <row r="49" spans="1:2" x14ac:dyDescent="0.25">
      <c r="A49" t="s">
        <v>315</v>
      </c>
      <c r="B49">
        <v>1</v>
      </c>
    </row>
    <row r="50" spans="1:2" x14ac:dyDescent="0.25">
      <c r="A50" t="s">
        <v>78</v>
      </c>
      <c r="B50">
        <v>38</v>
      </c>
    </row>
    <row r="51" spans="1:2" x14ac:dyDescent="0.25">
      <c r="A51" t="s">
        <v>320</v>
      </c>
      <c r="B51">
        <v>4</v>
      </c>
    </row>
    <row r="52" spans="1:2" x14ac:dyDescent="0.25">
      <c r="A52" t="s">
        <v>323</v>
      </c>
      <c r="B52">
        <v>2</v>
      </c>
    </row>
    <row r="53" spans="1:2" x14ac:dyDescent="0.25">
      <c r="A53" t="s">
        <v>326</v>
      </c>
      <c r="B53">
        <v>3</v>
      </c>
    </row>
    <row r="54" spans="1:2" x14ac:dyDescent="0.25">
      <c r="A54" t="s">
        <v>329</v>
      </c>
      <c r="B54">
        <v>2</v>
      </c>
    </row>
    <row r="55" spans="1:2" x14ac:dyDescent="0.25">
      <c r="A55" t="s">
        <v>332</v>
      </c>
      <c r="B55">
        <v>1</v>
      </c>
    </row>
    <row r="56" spans="1:2" x14ac:dyDescent="0.25">
      <c r="A56" t="s">
        <v>337</v>
      </c>
      <c r="B56">
        <v>1</v>
      </c>
    </row>
    <row r="57" spans="1:2" x14ac:dyDescent="0.25">
      <c r="A57" t="s">
        <v>69</v>
      </c>
      <c r="B57">
        <v>19</v>
      </c>
    </row>
    <row r="58" spans="1:2" x14ac:dyDescent="0.25">
      <c r="A58" t="s">
        <v>342</v>
      </c>
      <c r="B58">
        <v>1</v>
      </c>
    </row>
    <row r="59" spans="1:2" x14ac:dyDescent="0.25">
      <c r="A59" t="s">
        <v>345</v>
      </c>
      <c r="B59">
        <v>1</v>
      </c>
    </row>
    <row r="60" spans="1:2" x14ac:dyDescent="0.25">
      <c r="A60" t="s">
        <v>347</v>
      </c>
      <c r="B60">
        <v>2</v>
      </c>
    </row>
    <row r="61" spans="1:2" x14ac:dyDescent="0.25">
      <c r="A61" t="s">
        <v>349</v>
      </c>
      <c r="B61">
        <v>1</v>
      </c>
    </row>
    <row r="62" spans="1:2" x14ac:dyDescent="0.25">
      <c r="A62" t="s">
        <v>353</v>
      </c>
      <c r="B62">
        <v>5</v>
      </c>
    </row>
    <row r="63" spans="1:2" x14ac:dyDescent="0.25">
      <c r="A63" t="s">
        <v>74</v>
      </c>
      <c r="B63">
        <v>7</v>
      </c>
    </row>
    <row r="64" spans="1:2" x14ac:dyDescent="0.25">
      <c r="A64" t="s">
        <v>362</v>
      </c>
      <c r="B64">
        <v>1</v>
      </c>
    </row>
    <row r="65" spans="1:2" x14ac:dyDescent="0.25">
      <c r="A65" t="s">
        <v>365</v>
      </c>
      <c r="B65">
        <v>2</v>
      </c>
    </row>
    <row r="66" spans="1:2" x14ac:dyDescent="0.25">
      <c r="A66" t="s">
        <v>76</v>
      </c>
      <c r="B66">
        <v>5</v>
      </c>
    </row>
    <row r="67" spans="1:2" x14ac:dyDescent="0.25">
      <c r="A67" t="s">
        <v>369</v>
      </c>
      <c r="B67">
        <v>1</v>
      </c>
    </row>
    <row r="68" spans="1:2" x14ac:dyDescent="0.25">
      <c r="A68" t="s">
        <v>372</v>
      </c>
      <c r="B68">
        <v>1</v>
      </c>
    </row>
    <row r="69" spans="1:2" x14ac:dyDescent="0.25">
      <c r="A69" t="s">
        <v>375</v>
      </c>
      <c r="B69">
        <v>1</v>
      </c>
    </row>
    <row r="70" spans="1:2" x14ac:dyDescent="0.25">
      <c r="A70" t="s">
        <v>378</v>
      </c>
      <c r="B70">
        <v>1</v>
      </c>
    </row>
    <row r="71" spans="1:2" x14ac:dyDescent="0.25">
      <c r="A71" t="s">
        <v>72</v>
      </c>
      <c r="B71">
        <v>2</v>
      </c>
    </row>
    <row r="72" spans="1:2" x14ac:dyDescent="0.25">
      <c r="A72" t="s">
        <v>383</v>
      </c>
      <c r="B72">
        <v>1</v>
      </c>
    </row>
    <row r="73" spans="1:2" x14ac:dyDescent="0.25">
      <c r="A73" t="s">
        <v>385</v>
      </c>
      <c r="B73">
        <v>5</v>
      </c>
    </row>
    <row r="74" spans="1:2" x14ac:dyDescent="0.25">
      <c r="A74" t="s">
        <v>387</v>
      </c>
      <c r="B74">
        <v>1</v>
      </c>
    </row>
    <row r="75" spans="1:2" x14ac:dyDescent="0.25">
      <c r="A75" t="s">
        <v>390</v>
      </c>
      <c r="B75">
        <v>1</v>
      </c>
    </row>
    <row r="76" spans="1:2" x14ac:dyDescent="0.25">
      <c r="A76" t="s">
        <v>397</v>
      </c>
      <c r="B76">
        <v>1</v>
      </c>
    </row>
    <row r="77" spans="1:2" x14ac:dyDescent="0.25">
      <c r="A77" t="s">
        <v>34</v>
      </c>
      <c r="B77">
        <v>3</v>
      </c>
    </row>
    <row r="78" spans="1:2" x14ac:dyDescent="0.25">
      <c r="A78" t="s">
        <v>401</v>
      </c>
      <c r="B78">
        <v>4</v>
      </c>
    </row>
    <row r="79" spans="1:2" x14ac:dyDescent="0.25">
      <c r="A79" t="s">
        <v>405</v>
      </c>
      <c r="B79">
        <v>1</v>
      </c>
    </row>
    <row r="80" spans="1:2" x14ac:dyDescent="0.25">
      <c r="A80" t="s">
        <v>411</v>
      </c>
      <c r="B80">
        <v>2</v>
      </c>
    </row>
    <row r="81" spans="1:2" x14ac:dyDescent="0.25">
      <c r="A81" t="s">
        <v>414</v>
      </c>
      <c r="B81">
        <v>1</v>
      </c>
    </row>
    <row r="82" spans="1:2" x14ac:dyDescent="0.25">
      <c r="A82" t="s">
        <v>417</v>
      </c>
      <c r="B82">
        <v>1</v>
      </c>
    </row>
    <row r="83" spans="1:2" x14ac:dyDescent="0.25">
      <c r="A83" t="s">
        <v>421</v>
      </c>
      <c r="B83">
        <v>2</v>
      </c>
    </row>
    <row r="84" spans="1:2" x14ac:dyDescent="0.25">
      <c r="A84" t="s">
        <v>425</v>
      </c>
      <c r="B84">
        <v>2</v>
      </c>
    </row>
    <row r="85" spans="1:2" x14ac:dyDescent="0.25">
      <c r="A85" t="s">
        <v>429</v>
      </c>
      <c r="B85">
        <v>2</v>
      </c>
    </row>
    <row r="86" spans="1:2" x14ac:dyDescent="0.25">
      <c r="A86" t="s">
        <v>120</v>
      </c>
      <c r="B86">
        <v>2</v>
      </c>
    </row>
    <row r="87" spans="1:2" x14ac:dyDescent="0.25">
      <c r="A87" t="s">
        <v>442</v>
      </c>
      <c r="B87">
        <v>1</v>
      </c>
    </row>
    <row r="88" spans="1:2" x14ac:dyDescent="0.25">
      <c r="A88" t="s">
        <v>446</v>
      </c>
      <c r="B88">
        <v>1</v>
      </c>
    </row>
    <row r="89" spans="1:2" x14ac:dyDescent="0.25">
      <c r="A89" t="s">
        <v>456</v>
      </c>
      <c r="B89">
        <v>1</v>
      </c>
    </row>
    <row r="90" spans="1:2" x14ac:dyDescent="0.25">
      <c r="A90" t="s">
        <v>460</v>
      </c>
      <c r="B90">
        <v>1</v>
      </c>
    </row>
    <row r="91" spans="1:2" x14ac:dyDescent="0.25">
      <c r="A91" t="s">
        <v>462</v>
      </c>
      <c r="B91">
        <v>1</v>
      </c>
    </row>
    <row r="92" spans="1:2" x14ac:dyDescent="0.25">
      <c r="A92" t="s">
        <v>474</v>
      </c>
      <c r="B92">
        <v>1</v>
      </c>
    </row>
    <row r="93" spans="1:2" x14ac:dyDescent="0.25">
      <c r="A93" t="s">
        <v>114</v>
      </c>
      <c r="B93">
        <v>4</v>
      </c>
    </row>
    <row r="94" spans="1:2" x14ac:dyDescent="0.25">
      <c r="A94" t="s">
        <v>38</v>
      </c>
      <c r="B94">
        <v>1</v>
      </c>
    </row>
    <row r="95" spans="1:2" x14ac:dyDescent="0.25">
      <c r="A95" t="s">
        <v>122</v>
      </c>
      <c r="B95">
        <v>2</v>
      </c>
    </row>
    <row r="96" spans="1:2" x14ac:dyDescent="0.25">
      <c r="A96" t="s">
        <v>85</v>
      </c>
      <c r="B96">
        <v>4</v>
      </c>
    </row>
    <row r="97" spans="1:2" x14ac:dyDescent="0.25">
      <c r="A97" t="s">
        <v>117</v>
      </c>
      <c r="B97">
        <v>1</v>
      </c>
    </row>
    <row r="98" spans="1:2" x14ac:dyDescent="0.25">
      <c r="A98" t="s">
        <v>54</v>
      </c>
      <c r="B98">
        <v>3</v>
      </c>
    </row>
    <row r="99" spans="1:2" x14ac:dyDescent="0.25">
      <c r="A99" t="s">
        <v>50</v>
      </c>
      <c r="B99">
        <v>1</v>
      </c>
    </row>
    <row r="100" spans="1:2" x14ac:dyDescent="0.25">
      <c r="A100" t="s">
        <v>57</v>
      </c>
      <c r="B100">
        <v>1</v>
      </c>
    </row>
    <row r="101" spans="1:2" x14ac:dyDescent="0.25">
      <c r="A101" t="s">
        <v>60</v>
      </c>
      <c r="B101">
        <v>1</v>
      </c>
    </row>
    <row r="102" spans="1:2" x14ac:dyDescent="0.25">
      <c r="A102" t="s">
        <v>63</v>
      </c>
      <c r="B102">
        <v>1</v>
      </c>
    </row>
    <row r="103" spans="1:2" x14ac:dyDescent="0.25">
      <c r="A103" t="s">
        <v>66</v>
      </c>
      <c r="B103">
        <v>1</v>
      </c>
    </row>
    <row r="104" spans="1:2" x14ac:dyDescent="0.25">
      <c r="A104" t="s">
        <v>81</v>
      </c>
      <c r="B104">
        <v>2</v>
      </c>
    </row>
    <row r="105" spans="1:2" x14ac:dyDescent="0.25">
      <c r="A105" t="s">
        <v>93</v>
      </c>
      <c r="B105">
        <v>2</v>
      </c>
    </row>
    <row r="106" spans="1:2" x14ac:dyDescent="0.25">
      <c r="A106" t="s">
        <v>96</v>
      </c>
      <c r="B106">
        <v>2</v>
      </c>
    </row>
    <row r="107" spans="1:2" x14ac:dyDescent="0.25">
      <c r="A107" t="s">
        <v>476</v>
      </c>
      <c r="B107">
        <v>1</v>
      </c>
    </row>
    <row r="108" spans="1:2" x14ac:dyDescent="0.25">
      <c r="A108" t="s">
        <v>477</v>
      </c>
      <c r="B10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1111-E5D9-4A00-994E-D25AC02A6E31}">
  <dimension ref="A1:F160"/>
  <sheetViews>
    <sheetView workbookViewId="0">
      <selection activeCell="E1" sqref="E1:E1048576"/>
    </sheetView>
  </sheetViews>
  <sheetFormatPr defaultRowHeight="15" x14ac:dyDescent="0.25"/>
  <cols>
    <col min="1" max="1" width="22.85546875" customWidth="1"/>
    <col min="2" max="2" width="23.7109375" bestFit="1" customWidth="1"/>
    <col min="3" max="3" width="19.7109375" bestFit="1" customWidth="1"/>
    <col min="4" max="4" width="22" bestFit="1" customWidth="1"/>
    <col min="5" max="5" width="23.5703125" bestFit="1" customWidth="1"/>
    <col min="6" max="6" width="93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t="s">
        <v>124</v>
      </c>
      <c r="B2" t="s">
        <v>125</v>
      </c>
      <c r="C2">
        <v>1</v>
      </c>
      <c r="E2" t="s">
        <v>126</v>
      </c>
      <c r="F2" t="s">
        <v>127</v>
      </c>
    </row>
    <row r="3" spans="1:6" x14ac:dyDescent="0.25">
      <c r="A3" t="s">
        <v>128</v>
      </c>
      <c r="B3" t="s">
        <v>129</v>
      </c>
      <c r="C3">
        <v>12</v>
      </c>
      <c r="D3" t="s">
        <v>130</v>
      </c>
      <c r="F3" t="s">
        <v>13</v>
      </c>
    </row>
    <row r="4" spans="1:6" x14ac:dyDescent="0.25">
      <c r="A4" t="s">
        <v>131</v>
      </c>
      <c r="B4" t="s">
        <v>132</v>
      </c>
      <c r="C4">
        <v>8</v>
      </c>
      <c r="D4" t="s">
        <v>133</v>
      </c>
      <c r="F4" t="s">
        <v>134</v>
      </c>
    </row>
    <row r="5" spans="1:6" x14ac:dyDescent="0.25">
      <c r="A5" t="s">
        <v>135</v>
      </c>
      <c r="B5" t="s">
        <v>136</v>
      </c>
      <c r="C5">
        <v>2</v>
      </c>
      <c r="D5" t="s">
        <v>137</v>
      </c>
      <c r="F5" t="s">
        <v>138</v>
      </c>
    </row>
    <row r="6" spans="1:6" x14ac:dyDescent="0.25">
      <c r="A6" t="s">
        <v>139</v>
      </c>
      <c r="B6" t="s">
        <v>7</v>
      </c>
      <c r="C6">
        <v>29</v>
      </c>
      <c r="D6" t="s">
        <v>140</v>
      </c>
      <c r="F6" t="s">
        <v>9</v>
      </c>
    </row>
    <row r="7" spans="1:6" x14ac:dyDescent="0.25">
      <c r="A7" t="s">
        <v>141</v>
      </c>
      <c r="B7" t="s">
        <v>142</v>
      </c>
      <c r="C7">
        <v>2</v>
      </c>
      <c r="D7" t="s">
        <v>143</v>
      </c>
      <c r="F7" t="s">
        <v>9</v>
      </c>
    </row>
    <row r="8" spans="1:6" x14ac:dyDescent="0.25">
      <c r="A8" t="s">
        <v>144</v>
      </c>
      <c r="B8" t="s">
        <v>145</v>
      </c>
      <c r="C8">
        <v>2</v>
      </c>
      <c r="D8" t="s">
        <v>146</v>
      </c>
      <c r="F8" t="s">
        <v>9</v>
      </c>
    </row>
    <row r="9" spans="1:6" x14ac:dyDescent="0.25">
      <c r="A9" t="s">
        <v>147</v>
      </c>
      <c r="B9" t="s">
        <v>148</v>
      </c>
      <c r="C9">
        <v>2</v>
      </c>
      <c r="D9" t="s">
        <v>149</v>
      </c>
      <c r="F9" t="s">
        <v>9</v>
      </c>
    </row>
    <row r="10" spans="1:6" x14ac:dyDescent="0.25">
      <c r="A10" t="s">
        <v>150</v>
      </c>
      <c r="B10" t="s">
        <v>151</v>
      </c>
      <c r="C10">
        <v>1</v>
      </c>
      <c r="D10" t="s">
        <v>152</v>
      </c>
      <c r="F10" t="s">
        <v>9</v>
      </c>
    </row>
    <row r="11" spans="1:6" x14ac:dyDescent="0.25">
      <c r="A11" t="s">
        <v>153</v>
      </c>
      <c r="B11" t="s">
        <v>154</v>
      </c>
      <c r="C11">
        <v>1</v>
      </c>
      <c r="D11" t="s">
        <v>155</v>
      </c>
      <c r="F11" t="s">
        <v>9</v>
      </c>
    </row>
    <row r="12" spans="1:6" x14ac:dyDescent="0.25">
      <c r="A12" t="s">
        <v>156</v>
      </c>
      <c r="B12" t="s">
        <v>157</v>
      </c>
      <c r="C12">
        <v>6</v>
      </c>
      <c r="D12" t="s">
        <v>158</v>
      </c>
      <c r="F12" t="s">
        <v>9</v>
      </c>
    </row>
    <row r="13" spans="1:6" x14ac:dyDescent="0.25">
      <c r="A13" t="s">
        <v>159</v>
      </c>
      <c r="B13" t="s">
        <v>11</v>
      </c>
      <c r="C13">
        <v>7</v>
      </c>
      <c r="D13" t="s">
        <v>160</v>
      </c>
      <c r="F13" t="s">
        <v>13</v>
      </c>
    </row>
    <row r="14" spans="1:6" x14ac:dyDescent="0.25">
      <c r="A14" t="s">
        <v>161</v>
      </c>
      <c r="B14" t="s">
        <v>162</v>
      </c>
      <c r="C14">
        <v>4</v>
      </c>
      <c r="D14" t="s">
        <v>163</v>
      </c>
      <c r="F14" t="s">
        <v>9</v>
      </c>
    </row>
    <row r="15" spans="1:6" x14ac:dyDescent="0.25">
      <c r="A15" t="s">
        <v>164</v>
      </c>
      <c r="B15" t="s">
        <v>165</v>
      </c>
      <c r="C15">
        <v>2</v>
      </c>
      <c r="D15" t="s">
        <v>166</v>
      </c>
      <c r="F15" t="s">
        <v>9</v>
      </c>
    </row>
    <row r="16" spans="1:6" x14ac:dyDescent="0.25">
      <c r="A16" t="s">
        <v>167</v>
      </c>
      <c r="B16" t="s">
        <v>98</v>
      </c>
      <c r="C16">
        <v>4</v>
      </c>
      <c r="D16" t="s">
        <v>108</v>
      </c>
      <c r="F16" t="s">
        <v>9</v>
      </c>
    </row>
    <row r="17" spans="1:6" x14ac:dyDescent="0.25">
      <c r="A17" t="s">
        <v>168</v>
      </c>
      <c r="B17" t="s">
        <v>169</v>
      </c>
      <c r="C17">
        <v>1</v>
      </c>
      <c r="D17" t="s">
        <v>170</v>
      </c>
      <c r="F17" t="s">
        <v>13</v>
      </c>
    </row>
    <row r="18" spans="1:6" x14ac:dyDescent="0.25">
      <c r="A18" t="s">
        <v>171</v>
      </c>
      <c r="B18" t="s">
        <v>172</v>
      </c>
      <c r="C18">
        <v>2</v>
      </c>
      <c r="D18" t="s">
        <v>173</v>
      </c>
      <c r="F18" t="s">
        <v>9</v>
      </c>
    </row>
    <row r="19" spans="1:6" x14ac:dyDescent="0.25">
      <c r="A19" t="s">
        <v>174</v>
      </c>
      <c r="B19" t="s">
        <v>101</v>
      </c>
      <c r="C19">
        <v>1</v>
      </c>
      <c r="D19" t="s">
        <v>110</v>
      </c>
      <c r="F19" t="s">
        <v>9</v>
      </c>
    </row>
    <row r="20" spans="1:6" x14ac:dyDescent="0.25">
      <c r="A20" t="s">
        <v>175</v>
      </c>
      <c r="B20" t="s">
        <v>176</v>
      </c>
      <c r="C20">
        <v>1</v>
      </c>
      <c r="D20" t="s">
        <v>177</v>
      </c>
      <c r="F20" t="s">
        <v>178</v>
      </c>
    </row>
    <row r="21" spans="1:6" x14ac:dyDescent="0.25">
      <c r="A21" t="s">
        <v>179</v>
      </c>
      <c r="B21" t="s">
        <v>15</v>
      </c>
      <c r="C21">
        <v>42</v>
      </c>
      <c r="D21" t="s">
        <v>180</v>
      </c>
      <c r="F21" t="s">
        <v>17</v>
      </c>
    </row>
    <row r="22" spans="1:6" x14ac:dyDescent="0.25">
      <c r="A22" t="s">
        <v>181</v>
      </c>
      <c r="B22" t="s">
        <v>182</v>
      </c>
      <c r="C22">
        <v>7</v>
      </c>
      <c r="D22" t="s">
        <v>183</v>
      </c>
      <c r="F22" t="s">
        <v>17</v>
      </c>
    </row>
    <row r="23" spans="1:6" x14ac:dyDescent="0.25">
      <c r="A23" t="s">
        <v>184</v>
      </c>
      <c r="B23" t="s">
        <v>185</v>
      </c>
      <c r="C23">
        <v>3</v>
      </c>
      <c r="D23" t="s">
        <v>185</v>
      </c>
      <c r="F23" t="s">
        <v>186</v>
      </c>
    </row>
    <row r="24" spans="1:6" x14ac:dyDescent="0.25">
      <c r="A24" t="s">
        <v>187</v>
      </c>
      <c r="B24" t="s">
        <v>188</v>
      </c>
      <c r="C24">
        <v>2</v>
      </c>
      <c r="D24" t="s">
        <v>188</v>
      </c>
      <c r="F24" t="s">
        <v>189</v>
      </c>
    </row>
    <row r="25" spans="1:6" x14ac:dyDescent="0.25">
      <c r="A25" t="s">
        <v>190</v>
      </c>
      <c r="B25" t="s">
        <v>191</v>
      </c>
      <c r="C25">
        <v>4</v>
      </c>
      <c r="D25" t="s">
        <v>192</v>
      </c>
      <c r="F25" t="s">
        <v>193</v>
      </c>
    </row>
    <row r="26" spans="1:6" x14ac:dyDescent="0.25">
      <c r="A26" t="s">
        <v>194</v>
      </c>
      <c r="B26" t="s">
        <v>195</v>
      </c>
      <c r="C26">
        <v>8</v>
      </c>
      <c r="D26" t="s">
        <v>196</v>
      </c>
      <c r="F26" t="s">
        <v>197</v>
      </c>
    </row>
    <row r="27" spans="1:6" x14ac:dyDescent="0.25">
      <c r="A27" t="s">
        <v>198</v>
      </c>
      <c r="B27" t="s">
        <v>199</v>
      </c>
      <c r="C27">
        <v>1</v>
      </c>
      <c r="D27" t="s">
        <v>199</v>
      </c>
      <c r="F27" t="s">
        <v>200</v>
      </c>
    </row>
    <row r="28" spans="1:6" x14ac:dyDescent="0.25">
      <c r="A28" t="s">
        <v>201</v>
      </c>
      <c r="B28" t="s">
        <v>202</v>
      </c>
      <c r="C28">
        <v>3</v>
      </c>
      <c r="D28" t="s">
        <v>203</v>
      </c>
      <c r="F28" t="s">
        <v>193</v>
      </c>
    </row>
    <row r="29" spans="1:6" x14ac:dyDescent="0.25">
      <c r="A29" t="s">
        <v>204</v>
      </c>
      <c r="B29" t="s">
        <v>205</v>
      </c>
      <c r="C29">
        <v>1</v>
      </c>
      <c r="D29" t="s">
        <v>206</v>
      </c>
      <c r="F29" t="s">
        <v>207</v>
      </c>
    </row>
    <row r="30" spans="1:6" x14ac:dyDescent="0.25">
      <c r="A30" t="s">
        <v>208</v>
      </c>
      <c r="B30" t="s">
        <v>209</v>
      </c>
      <c r="C30">
        <v>1</v>
      </c>
      <c r="D30" t="s">
        <v>210</v>
      </c>
      <c r="F30" t="s">
        <v>211</v>
      </c>
    </row>
    <row r="31" spans="1:6" x14ac:dyDescent="0.25">
      <c r="A31" t="s">
        <v>212</v>
      </c>
      <c r="B31" t="s">
        <v>213</v>
      </c>
      <c r="C31">
        <v>1</v>
      </c>
      <c r="D31" t="s">
        <v>214</v>
      </c>
      <c r="F31" t="s">
        <v>215</v>
      </c>
    </row>
    <row r="32" spans="1:6" x14ac:dyDescent="0.25">
      <c r="A32" t="s">
        <v>216</v>
      </c>
      <c r="B32" t="s">
        <v>217</v>
      </c>
      <c r="C32">
        <v>1</v>
      </c>
      <c r="D32" t="s">
        <v>218</v>
      </c>
      <c r="F32" t="s">
        <v>215</v>
      </c>
    </row>
    <row r="33" spans="1:6" x14ac:dyDescent="0.25">
      <c r="A33" t="s">
        <v>219</v>
      </c>
      <c r="B33" t="s">
        <v>220</v>
      </c>
      <c r="C33">
        <v>5</v>
      </c>
      <c r="E33" t="s">
        <v>89</v>
      </c>
      <c r="F33" t="s">
        <v>221</v>
      </c>
    </row>
    <row r="34" spans="1:6" x14ac:dyDescent="0.25">
      <c r="A34" t="s">
        <v>222</v>
      </c>
      <c r="B34" t="s">
        <v>223</v>
      </c>
      <c r="C34">
        <v>2</v>
      </c>
      <c r="D34" t="s">
        <v>224</v>
      </c>
      <c r="F34" t="s">
        <v>86</v>
      </c>
    </row>
    <row r="35" spans="1:6" x14ac:dyDescent="0.25">
      <c r="A35" t="s">
        <v>225</v>
      </c>
      <c r="B35" t="s">
        <v>226</v>
      </c>
      <c r="C35">
        <v>2</v>
      </c>
      <c r="E35" t="s">
        <v>227</v>
      </c>
      <c r="F35" t="s">
        <v>228</v>
      </c>
    </row>
    <row r="36" spans="1:6" x14ac:dyDescent="0.25">
      <c r="A36" t="s">
        <v>229</v>
      </c>
      <c r="B36" t="s">
        <v>230</v>
      </c>
      <c r="C36">
        <v>1</v>
      </c>
      <c r="D36" t="s">
        <v>231</v>
      </c>
      <c r="F36" t="s">
        <v>232</v>
      </c>
    </row>
    <row r="37" spans="1:6" x14ac:dyDescent="0.25">
      <c r="A37" t="s">
        <v>233</v>
      </c>
      <c r="B37" t="s">
        <v>234</v>
      </c>
      <c r="C37">
        <v>1</v>
      </c>
      <c r="D37" t="s">
        <v>235</v>
      </c>
      <c r="F37" t="s">
        <v>236</v>
      </c>
    </row>
    <row r="38" spans="1:6" x14ac:dyDescent="0.25">
      <c r="A38" t="s">
        <v>237</v>
      </c>
      <c r="B38" t="s">
        <v>238</v>
      </c>
      <c r="C38">
        <v>1</v>
      </c>
      <c r="D38" t="s">
        <v>239</v>
      </c>
      <c r="F38" t="s">
        <v>240</v>
      </c>
    </row>
    <row r="39" spans="1:6" x14ac:dyDescent="0.25">
      <c r="A39" t="s">
        <v>241</v>
      </c>
      <c r="B39" t="s">
        <v>242</v>
      </c>
      <c r="C39">
        <v>1</v>
      </c>
      <c r="D39" t="s">
        <v>243</v>
      </c>
      <c r="F39" t="s">
        <v>244</v>
      </c>
    </row>
    <row r="40" spans="1:6" x14ac:dyDescent="0.25">
      <c r="A40" t="s">
        <v>245</v>
      </c>
      <c r="B40" t="s">
        <v>246</v>
      </c>
      <c r="C40">
        <v>1</v>
      </c>
      <c r="D40" t="s">
        <v>243</v>
      </c>
      <c r="F40" t="s">
        <v>247</v>
      </c>
    </row>
    <row r="41" spans="1:6" x14ac:dyDescent="0.25">
      <c r="A41" t="s">
        <v>248</v>
      </c>
      <c r="B41" t="s">
        <v>249</v>
      </c>
      <c r="C41">
        <v>1</v>
      </c>
      <c r="D41" t="s">
        <v>243</v>
      </c>
      <c r="F41" t="s">
        <v>250</v>
      </c>
    </row>
    <row r="42" spans="1:6" x14ac:dyDescent="0.25">
      <c r="A42" t="s">
        <v>251</v>
      </c>
      <c r="B42" t="s">
        <v>252</v>
      </c>
      <c r="C42">
        <v>1</v>
      </c>
      <c r="E42" t="s">
        <v>253</v>
      </c>
      <c r="F42" t="s">
        <v>254</v>
      </c>
    </row>
    <row r="43" spans="1:6" x14ac:dyDescent="0.25">
      <c r="A43" t="s">
        <v>255</v>
      </c>
      <c r="B43" t="s">
        <v>256</v>
      </c>
      <c r="C43">
        <v>1</v>
      </c>
      <c r="D43" t="s">
        <v>243</v>
      </c>
      <c r="F43" t="s">
        <v>257</v>
      </c>
    </row>
    <row r="44" spans="1:6" x14ac:dyDescent="0.25">
      <c r="A44" t="s">
        <v>258</v>
      </c>
      <c r="B44" t="s">
        <v>259</v>
      </c>
      <c r="C44">
        <v>1</v>
      </c>
      <c r="D44" t="s">
        <v>243</v>
      </c>
      <c r="F44" t="s">
        <v>257</v>
      </c>
    </row>
    <row r="45" spans="1:6" x14ac:dyDescent="0.25">
      <c r="A45" t="s">
        <v>260</v>
      </c>
      <c r="B45" t="s">
        <v>261</v>
      </c>
      <c r="C45">
        <v>1</v>
      </c>
      <c r="D45" t="s">
        <v>243</v>
      </c>
      <c r="F45" t="s">
        <v>244</v>
      </c>
    </row>
    <row r="46" spans="1:6" x14ac:dyDescent="0.25">
      <c r="A46" t="s">
        <v>262</v>
      </c>
      <c r="B46" t="s">
        <v>263</v>
      </c>
      <c r="C46">
        <v>1</v>
      </c>
      <c r="D46" t="s">
        <v>243</v>
      </c>
      <c r="F46" t="s">
        <v>250</v>
      </c>
    </row>
    <row r="47" spans="1:6" x14ac:dyDescent="0.25">
      <c r="A47" t="s">
        <v>264</v>
      </c>
      <c r="B47" t="s">
        <v>265</v>
      </c>
      <c r="C47">
        <v>1</v>
      </c>
      <c r="D47" t="s">
        <v>243</v>
      </c>
      <c r="F47" t="s">
        <v>247</v>
      </c>
    </row>
    <row r="48" spans="1:6" x14ac:dyDescent="0.25">
      <c r="A48" t="s">
        <v>266</v>
      </c>
      <c r="B48" t="s">
        <v>267</v>
      </c>
      <c r="C48">
        <v>1</v>
      </c>
      <c r="D48" t="s">
        <v>243</v>
      </c>
      <c r="F48" t="s">
        <v>247</v>
      </c>
    </row>
    <row r="49" spans="1:6" x14ac:dyDescent="0.25">
      <c r="A49" t="s">
        <v>268</v>
      </c>
      <c r="B49" t="s">
        <v>269</v>
      </c>
      <c r="C49">
        <v>1</v>
      </c>
      <c r="D49" t="s">
        <v>270</v>
      </c>
      <c r="F49" t="s">
        <v>271</v>
      </c>
    </row>
    <row r="50" spans="1:6" x14ac:dyDescent="0.25">
      <c r="A50" t="s">
        <v>272</v>
      </c>
      <c r="B50" t="s">
        <v>273</v>
      </c>
      <c r="C50">
        <v>1</v>
      </c>
      <c r="D50" t="s">
        <v>274</v>
      </c>
      <c r="F50" t="s">
        <v>275</v>
      </c>
    </row>
    <row r="51" spans="1:6" x14ac:dyDescent="0.25">
      <c r="A51" t="s">
        <v>276</v>
      </c>
      <c r="B51" t="s">
        <v>277</v>
      </c>
      <c r="C51">
        <v>1</v>
      </c>
      <c r="D51" t="s">
        <v>277</v>
      </c>
      <c r="F51" t="s">
        <v>278</v>
      </c>
    </row>
    <row r="52" spans="1:6" x14ac:dyDescent="0.25">
      <c r="A52" t="s">
        <v>279</v>
      </c>
      <c r="B52" t="s">
        <v>280</v>
      </c>
      <c r="C52">
        <v>1</v>
      </c>
      <c r="D52" t="s">
        <v>281</v>
      </c>
      <c r="F52" t="s">
        <v>282</v>
      </c>
    </row>
    <row r="53" spans="1:6" x14ac:dyDescent="0.25">
      <c r="A53" t="s">
        <v>283</v>
      </c>
      <c r="B53" t="s">
        <v>284</v>
      </c>
      <c r="C53">
        <v>1</v>
      </c>
      <c r="D53" t="s">
        <v>285</v>
      </c>
      <c r="F53" t="s">
        <v>282</v>
      </c>
    </row>
    <row r="54" spans="1:6" x14ac:dyDescent="0.25">
      <c r="A54" t="s">
        <v>286</v>
      </c>
      <c r="B54" t="s">
        <v>287</v>
      </c>
      <c r="C54">
        <v>2</v>
      </c>
      <c r="D54" t="s">
        <v>288</v>
      </c>
      <c r="F54" t="s">
        <v>289</v>
      </c>
    </row>
    <row r="55" spans="1:6" x14ac:dyDescent="0.25">
      <c r="A55" t="s">
        <v>290</v>
      </c>
      <c r="B55" t="s">
        <v>291</v>
      </c>
      <c r="C55">
        <v>1</v>
      </c>
      <c r="D55" t="s">
        <v>292</v>
      </c>
      <c r="F55" t="s">
        <v>293</v>
      </c>
    </row>
    <row r="56" spans="1:6" x14ac:dyDescent="0.25">
      <c r="A56" t="s">
        <v>294</v>
      </c>
      <c r="B56" t="s">
        <v>295</v>
      </c>
      <c r="C56">
        <v>2</v>
      </c>
      <c r="D56" t="s">
        <v>296</v>
      </c>
      <c r="F56" t="s">
        <v>297</v>
      </c>
    </row>
    <row r="57" spans="1:6" x14ac:dyDescent="0.25">
      <c r="A57" t="s">
        <v>298</v>
      </c>
      <c r="B57" t="s">
        <v>299</v>
      </c>
      <c r="C57">
        <v>1</v>
      </c>
      <c r="D57" t="s">
        <v>299</v>
      </c>
      <c r="F57" t="s">
        <v>300</v>
      </c>
    </row>
    <row r="58" spans="1:6" x14ac:dyDescent="0.25">
      <c r="A58" t="s">
        <v>301</v>
      </c>
      <c r="B58" t="s">
        <v>302</v>
      </c>
      <c r="C58">
        <v>2</v>
      </c>
      <c r="D58" t="s">
        <v>303</v>
      </c>
      <c r="F58" t="s">
        <v>304</v>
      </c>
    </row>
    <row r="59" spans="1:6" x14ac:dyDescent="0.25">
      <c r="A59" t="s">
        <v>305</v>
      </c>
      <c r="B59" t="s">
        <v>306</v>
      </c>
      <c r="C59">
        <v>1</v>
      </c>
      <c r="E59" t="s">
        <v>307</v>
      </c>
      <c r="F59" t="s">
        <v>308</v>
      </c>
    </row>
    <row r="60" spans="1:6" x14ac:dyDescent="0.25">
      <c r="A60" t="s">
        <v>309</v>
      </c>
      <c r="B60" t="s">
        <v>19</v>
      </c>
      <c r="C60">
        <v>3</v>
      </c>
      <c r="D60" t="s">
        <v>83</v>
      </c>
      <c r="F60" t="s">
        <v>21</v>
      </c>
    </row>
    <row r="61" spans="1:6" x14ac:dyDescent="0.25">
      <c r="A61" t="s">
        <v>310</v>
      </c>
      <c r="B61" t="s">
        <v>311</v>
      </c>
      <c r="C61">
        <v>1</v>
      </c>
      <c r="D61" t="s">
        <v>312</v>
      </c>
      <c r="F61" t="s">
        <v>21</v>
      </c>
    </row>
    <row r="62" spans="1:6" x14ac:dyDescent="0.25">
      <c r="A62" t="s">
        <v>313</v>
      </c>
      <c r="B62" t="s">
        <v>314</v>
      </c>
      <c r="C62">
        <v>1</v>
      </c>
      <c r="D62" t="s">
        <v>315</v>
      </c>
      <c r="F62" t="s">
        <v>316</v>
      </c>
    </row>
    <row r="63" spans="1:6" x14ac:dyDescent="0.25">
      <c r="A63" t="s">
        <v>317</v>
      </c>
      <c r="B63" t="s">
        <v>23</v>
      </c>
      <c r="C63">
        <v>28</v>
      </c>
      <c r="D63" t="s">
        <v>24</v>
      </c>
      <c r="F63" t="s">
        <v>25</v>
      </c>
    </row>
    <row r="64" spans="1:6" x14ac:dyDescent="0.25">
      <c r="A64" t="s">
        <v>318</v>
      </c>
      <c r="B64" t="s">
        <v>319</v>
      </c>
      <c r="C64">
        <v>4</v>
      </c>
      <c r="D64" t="s">
        <v>320</v>
      </c>
      <c r="F64" t="s">
        <v>25</v>
      </c>
    </row>
    <row r="65" spans="1:6" x14ac:dyDescent="0.25">
      <c r="A65" t="s">
        <v>321</v>
      </c>
      <c r="B65" t="s">
        <v>322</v>
      </c>
      <c r="C65">
        <v>2</v>
      </c>
      <c r="D65" t="s">
        <v>323</v>
      </c>
      <c r="F65" t="s">
        <v>25</v>
      </c>
    </row>
    <row r="66" spans="1:6" x14ac:dyDescent="0.25">
      <c r="A66" t="s">
        <v>324</v>
      </c>
      <c r="B66" t="s">
        <v>325</v>
      </c>
      <c r="C66">
        <v>3</v>
      </c>
      <c r="D66" t="s">
        <v>326</v>
      </c>
      <c r="F66" t="s">
        <v>25</v>
      </c>
    </row>
    <row r="67" spans="1:6" x14ac:dyDescent="0.25">
      <c r="A67" t="s">
        <v>327</v>
      </c>
      <c r="B67" t="s">
        <v>328</v>
      </c>
      <c r="C67">
        <v>1</v>
      </c>
      <c r="D67" t="s">
        <v>329</v>
      </c>
      <c r="F67" t="s">
        <v>25</v>
      </c>
    </row>
    <row r="68" spans="1:6" x14ac:dyDescent="0.25">
      <c r="A68" t="s">
        <v>330</v>
      </c>
      <c r="B68" t="s">
        <v>331</v>
      </c>
      <c r="C68">
        <v>1</v>
      </c>
      <c r="D68" t="s">
        <v>332</v>
      </c>
      <c r="F68" t="s">
        <v>25</v>
      </c>
    </row>
    <row r="69" spans="1:6" x14ac:dyDescent="0.25">
      <c r="A69" t="s">
        <v>333</v>
      </c>
      <c r="B69" t="s">
        <v>334</v>
      </c>
      <c r="C69">
        <v>2</v>
      </c>
      <c r="D69" t="s">
        <v>24</v>
      </c>
      <c r="F69" t="s">
        <v>25</v>
      </c>
    </row>
    <row r="70" spans="1:6" x14ac:dyDescent="0.25">
      <c r="A70" t="s">
        <v>335</v>
      </c>
      <c r="B70" t="s">
        <v>336</v>
      </c>
      <c r="C70">
        <v>1</v>
      </c>
      <c r="D70" t="s">
        <v>337</v>
      </c>
      <c r="F70" t="s">
        <v>25</v>
      </c>
    </row>
    <row r="71" spans="1:6" x14ac:dyDescent="0.25">
      <c r="A71" t="s">
        <v>338</v>
      </c>
      <c r="B71" t="s">
        <v>339</v>
      </c>
      <c r="C71">
        <v>2</v>
      </c>
      <c r="D71" t="s">
        <v>28</v>
      </c>
      <c r="F71" t="s">
        <v>25</v>
      </c>
    </row>
    <row r="72" spans="1:6" x14ac:dyDescent="0.25">
      <c r="A72" t="s">
        <v>340</v>
      </c>
      <c r="B72" t="s">
        <v>341</v>
      </c>
      <c r="C72">
        <v>1</v>
      </c>
      <c r="D72" t="s">
        <v>342</v>
      </c>
      <c r="F72" t="s">
        <v>25</v>
      </c>
    </row>
    <row r="73" spans="1:6" x14ac:dyDescent="0.25">
      <c r="A73" t="s">
        <v>343</v>
      </c>
      <c r="B73" t="s">
        <v>344</v>
      </c>
      <c r="C73">
        <v>1</v>
      </c>
      <c r="D73" t="s">
        <v>345</v>
      </c>
      <c r="F73" t="s">
        <v>25</v>
      </c>
    </row>
    <row r="74" spans="1:6" x14ac:dyDescent="0.25">
      <c r="A74" t="s">
        <v>346</v>
      </c>
      <c r="B74">
        <v>59</v>
      </c>
      <c r="C74">
        <v>2</v>
      </c>
      <c r="D74" t="s">
        <v>347</v>
      </c>
      <c r="F74" t="s">
        <v>25</v>
      </c>
    </row>
    <row r="75" spans="1:6" x14ac:dyDescent="0.25">
      <c r="A75" t="s">
        <v>348</v>
      </c>
      <c r="B75">
        <v>2</v>
      </c>
      <c r="C75">
        <v>1</v>
      </c>
      <c r="D75" t="s">
        <v>349</v>
      </c>
      <c r="F75" t="s">
        <v>350</v>
      </c>
    </row>
    <row r="76" spans="1:6" x14ac:dyDescent="0.25">
      <c r="A76" t="s">
        <v>351</v>
      </c>
      <c r="B76" t="s">
        <v>352</v>
      </c>
      <c r="C76">
        <v>5</v>
      </c>
      <c r="D76" t="s">
        <v>353</v>
      </c>
      <c r="F76" t="s">
        <v>25</v>
      </c>
    </row>
    <row r="77" spans="1:6" x14ac:dyDescent="0.25">
      <c r="A77" t="s">
        <v>354</v>
      </c>
      <c r="B77" t="s">
        <v>355</v>
      </c>
      <c r="C77">
        <v>5</v>
      </c>
      <c r="D77" t="s">
        <v>356</v>
      </c>
      <c r="F77" t="s">
        <v>25</v>
      </c>
    </row>
    <row r="78" spans="1:6" x14ac:dyDescent="0.25">
      <c r="A78" t="s">
        <v>357</v>
      </c>
      <c r="B78" t="s">
        <v>358</v>
      </c>
      <c r="C78">
        <v>1</v>
      </c>
      <c r="D78" t="s">
        <v>329</v>
      </c>
      <c r="F78" t="s">
        <v>25</v>
      </c>
    </row>
    <row r="79" spans="1:6" x14ac:dyDescent="0.25">
      <c r="A79" t="s">
        <v>359</v>
      </c>
      <c r="B79" t="s">
        <v>27</v>
      </c>
      <c r="C79">
        <v>14</v>
      </c>
      <c r="D79" t="s">
        <v>28</v>
      </c>
      <c r="F79" t="s">
        <v>25</v>
      </c>
    </row>
    <row r="80" spans="1:6" x14ac:dyDescent="0.25">
      <c r="A80" t="s">
        <v>360</v>
      </c>
      <c r="B80" t="s">
        <v>361</v>
      </c>
      <c r="C80">
        <v>1</v>
      </c>
      <c r="D80" t="s">
        <v>362</v>
      </c>
      <c r="F80" t="s">
        <v>25</v>
      </c>
    </row>
    <row r="81" spans="1:6" x14ac:dyDescent="0.25">
      <c r="A81" t="s">
        <v>363</v>
      </c>
      <c r="B81" t="s">
        <v>364</v>
      </c>
      <c r="C81">
        <v>2</v>
      </c>
      <c r="D81" t="s">
        <v>365</v>
      </c>
      <c r="F81" t="s">
        <v>25</v>
      </c>
    </row>
    <row r="82" spans="1:6" x14ac:dyDescent="0.25">
      <c r="A82" t="s">
        <v>366</v>
      </c>
      <c r="B82">
        <v>100</v>
      </c>
      <c r="C82">
        <v>3</v>
      </c>
      <c r="D82" t="s">
        <v>367</v>
      </c>
      <c r="F82" t="s">
        <v>25</v>
      </c>
    </row>
    <row r="83" spans="1:6" x14ac:dyDescent="0.25">
      <c r="A83" t="s">
        <v>368</v>
      </c>
      <c r="B83">
        <v>39</v>
      </c>
      <c r="C83">
        <v>1</v>
      </c>
      <c r="D83" t="s">
        <v>369</v>
      </c>
      <c r="F83" t="s">
        <v>370</v>
      </c>
    </row>
    <row r="84" spans="1:6" x14ac:dyDescent="0.25">
      <c r="A84" t="s">
        <v>371</v>
      </c>
      <c r="B84">
        <v>22</v>
      </c>
      <c r="C84">
        <v>1</v>
      </c>
      <c r="D84" t="s">
        <v>372</v>
      </c>
      <c r="F84" t="s">
        <v>350</v>
      </c>
    </row>
    <row r="85" spans="1:6" x14ac:dyDescent="0.25">
      <c r="A85" t="s">
        <v>373</v>
      </c>
      <c r="B85" t="s">
        <v>374</v>
      </c>
      <c r="C85">
        <v>1</v>
      </c>
      <c r="D85" t="s">
        <v>375</v>
      </c>
      <c r="F85" t="s">
        <v>25</v>
      </c>
    </row>
    <row r="86" spans="1:6" x14ac:dyDescent="0.25">
      <c r="A86" t="s">
        <v>376</v>
      </c>
      <c r="B86" t="s">
        <v>377</v>
      </c>
      <c r="C86">
        <v>1</v>
      </c>
      <c r="D86" t="s">
        <v>378</v>
      </c>
      <c r="F86" t="s">
        <v>370</v>
      </c>
    </row>
    <row r="87" spans="1:6" x14ac:dyDescent="0.25">
      <c r="A87" t="s">
        <v>379</v>
      </c>
      <c r="B87" t="s">
        <v>71</v>
      </c>
      <c r="C87">
        <v>1</v>
      </c>
      <c r="D87" t="s">
        <v>380</v>
      </c>
      <c r="F87" t="s">
        <v>25</v>
      </c>
    </row>
    <row r="88" spans="1:6" x14ac:dyDescent="0.25">
      <c r="A88" t="s">
        <v>381</v>
      </c>
      <c r="B88" t="s">
        <v>382</v>
      </c>
      <c r="C88">
        <v>1</v>
      </c>
      <c r="D88" t="s">
        <v>383</v>
      </c>
      <c r="F88" t="s">
        <v>25</v>
      </c>
    </row>
    <row r="89" spans="1:6" x14ac:dyDescent="0.25">
      <c r="A89" t="s">
        <v>384</v>
      </c>
      <c r="B89" t="s">
        <v>23</v>
      </c>
      <c r="C89">
        <v>5</v>
      </c>
      <c r="D89" t="s">
        <v>385</v>
      </c>
      <c r="F89" t="s">
        <v>25</v>
      </c>
    </row>
    <row r="90" spans="1:6" x14ac:dyDescent="0.25">
      <c r="A90" t="s">
        <v>386</v>
      </c>
      <c r="B90" t="s">
        <v>23</v>
      </c>
      <c r="C90">
        <v>1</v>
      </c>
      <c r="D90" t="s">
        <v>387</v>
      </c>
      <c r="F90" t="s">
        <v>388</v>
      </c>
    </row>
    <row r="91" spans="1:6" x14ac:dyDescent="0.25">
      <c r="A91" t="s">
        <v>389</v>
      </c>
      <c r="B91" t="s">
        <v>80</v>
      </c>
      <c r="C91">
        <v>1</v>
      </c>
      <c r="D91" t="s">
        <v>390</v>
      </c>
      <c r="F91" t="s">
        <v>391</v>
      </c>
    </row>
    <row r="92" spans="1:6" x14ac:dyDescent="0.25">
      <c r="A92" t="s">
        <v>392</v>
      </c>
      <c r="B92" t="s">
        <v>23</v>
      </c>
      <c r="C92">
        <v>1</v>
      </c>
      <c r="E92" t="s">
        <v>393</v>
      </c>
      <c r="F92" t="s">
        <v>394</v>
      </c>
    </row>
    <row r="93" spans="1:6" x14ac:dyDescent="0.25">
      <c r="A93" t="s">
        <v>395</v>
      </c>
      <c r="B93" t="s">
        <v>396</v>
      </c>
      <c r="C93">
        <v>1</v>
      </c>
      <c r="D93" t="s">
        <v>397</v>
      </c>
      <c r="F93" t="s">
        <v>388</v>
      </c>
    </row>
    <row r="94" spans="1:6" x14ac:dyDescent="0.25">
      <c r="A94" t="s">
        <v>398</v>
      </c>
      <c r="B94" t="s">
        <v>33</v>
      </c>
      <c r="C94">
        <v>2</v>
      </c>
      <c r="D94" t="s">
        <v>399</v>
      </c>
      <c r="F94" t="s">
        <v>35</v>
      </c>
    </row>
    <row r="95" spans="1:6" x14ac:dyDescent="0.25">
      <c r="A95" t="s">
        <v>400</v>
      </c>
      <c r="B95" t="s">
        <v>33</v>
      </c>
      <c r="C95">
        <v>4</v>
      </c>
      <c r="D95" t="s">
        <v>401</v>
      </c>
      <c r="F95" t="s">
        <v>402</v>
      </c>
    </row>
    <row r="96" spans="1:6" x14ac:dyDescent="0.25">
      <c r="A96" t="s">
        <v>403</v>
      </c>
      <c r="B96" t="s">
        <v>404</v>
      </c>
      <c r="C96">
        <v>1</v>
      </c>
      <c r="D96" t="s">
        <v>405</v>
      </c>
      <c r="F96" t="s">
        <v>370</v>
      </c>
    </row>
    <row r="97" spans="1:6" x14ac:dyDescent="0.25">
      <c r="A97" t="s">
        <v>406</v>
      </c>
      <c r="B97" t="s">
        <v>407</v>
      </c>
      <c r="C97">
        <v>2</v>
      </c>
      <c r="E97" t="s">
        <v>408</v>
      </c>
      <c r="F97" t="s">
        <v>409</v>
      </c>
    </row>
    <row r="98" spans="1:6" x14ac:dyDescent="0.25">
      <c r="A98" t="s">
        <v>410</v>
      </c>
      <c r="B98" t="s">
        <v>411</v>
      </c>
      <c r="C98">
        <v>2</v>
      </c>
      <c r="D98" t="s">
        <v>411</v>
      </c>
      <c r="F98" t="s">
        <v>412</v>
      </c>
    </row>
    <row r="99" spans="1:6" x14ac:dyDescent="0.25">
      <c r="A99" t="s">
        <v>56</v>
      </c>
      <c r="B99" t="s">
        <v>413</v>
      </c>
      <c r="C99">
        <v>1</v>
      </c>
      <c r="D99" t="s">
        <v>414</v>
      </c>
      <c r="F99" t="s">
        <v>58</v>
      </c>
    </row>
    <row r="100" spans="1:6" x14ac:dyDescent="0.25">
      <c r="A100" t="s">
        <v>415</v>
      </c>
      <c r="B100" t="s">
        <v>416</v>
      </c>
      <c r="C100">
        <v>1</v>
      </c>
      <c r="D100" t="s">
        <v>417</v>
      </c>
      <c r="F100" t="s">
        <v>418</v>
      </c>
    </row>
    <row r="101" spans="1:6" x14ac:dyDescent="0.25">
      <c r="A101" t="s">
        <v>419</v>
      </c>
      <c r="B101" t="s">
        <v>420</v>
      </c>
      <c r="C101">
        <v>2</v>
      </c>
      <c r="D101" t="s">
        <v>421</v>
      </c>
      <c r="F101" t="s">
        <v>422</v>
      </c>
    </row>
    <row r="102" spans="1:6" x14ac:dyDescent="0.25">
      <c r="A102" t="s">
        <v>423</v>
      </c>
      <c r="B102" t="s">
        <v>424</v>
      </c>
      <c r="C102">
        <v>2</v>
      </c>
      <c r="D102" t="s">
        <v>425</v>
      </c>
      <c r="F102" t="s">
        <v>426</v>
      </c>
    </row>
    <row r="103" spans="1:6" x14ac:dyDescent="0.25">
      <c r="A103" t="s">
        <v>427</v>
      </c>
      <c r="B103" t="s">
        <v>428</v>
      </c>
      <c r="C103">
        <v>2</v>
      </c>
      <c r="D103" t="s">
        <v>429</v>
      </c>
      <c r="F103" t="s">
        <v>430</v>
      </c>
    </row>
    <row r="104" spans="1:6" x14ac:dyDescent="0.25">
      <c r="A104" t="s">
        <v>431</v>
      </c>
      <c r="B104" t="s">
        <v>432</v>
      </c>
      <c r="C104">
        <v>1</v>
      </c>
      <c r="E104" t="s">
        <v>433</v>
      </c>
      <c r="F104" t="s">
        <v>434</v>
      </c>
    </row>
    <row r="105" spans="1:6" x14ac:dyDescent="0.25">
      <c r="A105" t="s">
        <v>435</v>
      </c>
      <c r="B105" t="s">
        <v>436</v>
      </c>
      <c r="C105">
        <v>1</v>
      </c>
      <c r="E105" t="s">
        <v>437</v>
      </c>
      <c r="F105" t="s">
        <v>438</v>
      </c>
    </row>
    <row r="106" spans="1:6" x14ac:dyDescent="0.25">
      <c r="A106" t="s">
        <v>439</v>
      </c>
      <c r="B106" t="s">
        <v>119</v>
      </c>
      <c r="C106">
        <v>1</v>
      </c>
      <c r="D106" t="s">
        <v>120</v>
      </c>
      <c r="F106" t="s">
        <v>121</v>
      </c>
    </row>
    <row r="107" spans="1:6" x14ac:dyDescent="0.25">
      <c r="A107" t="s">
        <v>440</v>
      </c>
      <c r="B107" t="s">
        <v>441</v>
      </c>
      <c r="C107">
        <v>1</v>
      </c>
      <c r="D107" t="s">
        <v>442</v>
      </c>
      <c r="F107" t="s">
        <v>443</v>
      </c>
    </row>
    <row r="108" spans="1:6" x14ac:dyDescent="0.25">
      <c r="A108" t="s">
        <v>444</v>
      </c>
      <c r="B108" t="s">
        <v>445</v>
      </c>
      <c r="C108">
        <v>1</v>
      </c>
      <c r="D108" t="s">
        <v>446</v>
      </c>
      <c r="F108" t="s">
        <v>447</v>
      </c>
    </row>
    <row r="109" spans="1:6" x14ac:dyDescent="0.25">
      <c r="A109" t="s">
        <v>448</v>
      </c>
      <c r="B109" t="s">
        <v>449</v>
      </c>
      <c r="C109">
        <v>1</v>
      </c>
      <c r="E109" t="s">
        <v>450</v>
      </c>
      <c r="F109" t="s">
        <v>451</v>
      </c>
    </row>
    <row r="110" spans="1:6" x14ac:dyDescent="0.25">
      <c r="A110" t="s">
        <v>452</v>
      </c>
      <c r="B110" t="s">
        <v>453</v>
      </c>
      <c r="C110">
        <v>1</v>
      </c>
      <c r="F110" t="s">
        <v>454</v>
      </c>
    </row>
    <row r="111" spans="1:6" x14ac:dyDescent="0.25">
      <c r="A111" t="s">
        <v>455</v>
      </c>
      <c r="B111" t="s">
        <v>456</v>
      </c>
      <c r="C111">
        <v>1</v>
      </c>
      <c r="D111" t="s">
        <v>456</v>
      </c>
      <c r="F111" t="s">
        <v>457</v>
      </c>
    </row>
    <row r="112" spans="1:6" x14ac:dyDescent="0.25">
      <c r="A112" t="s">
        <v>458</v>
      </c>
      <c r="B112" t="s">
        <v>459</v>
      </c>
      <c r="C112">
        <v>1</v>
      </c>
      <c r="D112" t="s">
        <v>460</v>
      </c>
      <c r="F112" t="s">
        <v>58</v>
      </c>
    </row>
    <row r="113" spans="1:6" x14ac:dyDescent="0.25">
      <c r="A113" t="s">
        <v>461</v>
      </c>
      <c r="B113" t="s">
        <v>462</v>
      </c>
      <c r="C113">
        <v>1</v>
      </c>
      <c r="D113" t="s">
        <v>462</v>
      </c>
      <c r="F113" t="s">
        <v>67</v>
      </c>
    </row>
    <row r="114" spans="1:6" x14ac:dyDescent="0.25">
      <c r="A114" t="s">
        <v>463</v>
      </c>
      <c r="B114" t="s">
        <v>464</v>
      </c>
      <c r="C114">
        <v>4</v>
      </c>
      <c r="E114" t="s">
        <v>465</v>
      </c>
      <c r="F114" t="s">
        <v>409</v>
      </c>
    </row>
    <row r="115" spans="1:6" x14ac:dyDescent="0.25">
      <c r="A115" t="s">
        <v>466</v>
      </c>
      <c r="B115" t="s">
        <v>467</v>
      </c>
      <c r="C115">
        <v>1</v>
      </c>
      <c r="E115" t="s">
        <v>468</v>
      </c>
      <c r="F115" t="s">
        <v>67</v>
      </c>
    </row>
    <row r="116" spans="1:6" x14ac:dyDescent="0.25">
      <c r="A116" t="s">
        <v>469</v>
      </c>
      <c r="B116" t="s">
        <v>470</v>
      </c>
      <c r="C116">
        <v>1</v>
      </c>
      <c r="E116" t="s">
        <v>471</v>
      </c>
      <c r="F116" t="s">
        <v>472</v>
      </c>
    </row>
    <row r="117" spans="1:6" x14ac:dyDescent="0.25">
      <c r="A117" t="s">
        <v>123</v>
      </c>
      <c r="B117" t="s">
        <v>473</v>
      </c>
      <c r="C117">
        <v>1</v>
      </c>
      <c r="D117" t="s">
        <v>474</v>
      </c>
      <c r="F117" t="s">
        <v>475</v>
      </c>
    </row>
    <row r="118" spans="1:6" x14ac:dyDescent="0.25">
      <c r="A118" t="s">
        <v>6</v>
      </c>
      <c r="B118" t="s">
        <v>7</v>
      </c>
      <c r="C118">
        <v>3</v>
      </c>
      <c r="D118" t="s">
        <v>8</v>
      </c>
      <c r="F118" t="s">
        <v>9</v>
      </c>
    </row>
    <row r="119" spans="1:6" x14ac:dyDescent="0.25">
      <c r="A119" t="s">
        <v>10</v>
      </c>
      <c r="B119" t="s">
        <v>11</v>
      </c>
      <c r="C119">
        <v>1</v>
      </c>
      <c r="D119" t="s">
        <v>12</v>
      </c>
      <c r="F119" t="s">
        <v>13</v>
      </c>
    </row>
    <row r="120" spans="1:6" x14ac:dyDescent="0.25">
      <c r="A120" t="s">
        <v>14</v>
      </c>
      <c r="B120" t="s">
        <v>15</v>
      </c>
      <c r="C120">
        <v>2</v>
      </c>
      <c r="D120" t="s">
        <v>16</v>
      </c>
      <c r="F120" t="s">
        <v>17</v>
      </c>
    </row>
    <row r="121" spans="1:6" x14ac:dyDescent="0.25">
      <c r="A121" t="s">
        <v>18</v>
      </c>
      <c r="B121" t="s">
        <v>19</v>
      </c>
      <c r="C121">
        <v>2</v>
      </c>
      <c r="D121" t="s">
        <v>20</v>
      </c>
      <c r="F121" t="s">
        <v>21</v>
      </c>
    </row>
    <row r="122" spans="1:6" x14ac:dyDescent="0.25">
      <c r="A122" t="s">
        <v>22</v>
      </c>
      <c r="B122" t="s">
        <v>23</v>
      </c>
      <c r="C122">
        <v>3</v>
      </c>
      <c r="D122" t="s">
        <v>24</v>
      </c>
      <c r="F122" t="s">
        <v>25</v>
      </c>
    </row>
    <row r="123" spans="1:6" x14ac:dyDescent="0.25">
      <c r="A123" t="s">
        <v>26</v>
      </c>
      <c r="B123" t="s">
        <v>27</v>
      </c>
      <c r="C123">
        <v>1</v>
      </c>
      <c r="D123" t="s">
        <v>28</v>
      </c>
      <c r="F123" t="s">
        <v>25</v>
      </c>
    </row>
    <row r="124" spans="1:6" x14ac:dyDescent="0.25">
      <c r="A124" t="s">
        <v>29</v>
      </c>
      <c r="B124" t="s">
        <v>30</v>
      </c>
      <c r="C124">
        <v>2</v>
      </c>
      <c r="D124" t="s">
        <v>31</v>
      </c>
      <c r="F124" t="s">
        <v>25</v>
      </c>
    </row>
    <row r="125" spans="1:6" x14ac:dyDescent="0.25">
      <c r="A125" t="s">
        <v>32</v>
      </c>
      <c r="B125" t="s">
        <v>33</v>
      </c>
      <c r="C125">
        <v>1</v>
      </c>
      <c r="D125" t="s">
        <v>34</v>
      </c>
      <c r="F125" t="s">
        <v>35</v>
      </c>
    </row>
    <row r="126" spans="1:6" x14ac:dyDescent="0.25">
      <c r="A126" t="s">
        <v>36</v>
      </c>
      <c r="B126" t="s">
        <v>37</v>
      </c>
      <c r="C126">
        <v>1</v>
      </c>
      <c r="D126" t="s">
        <v>38</v>
      </c>
      <c r="F126" t="s">
        <v>39</v>
      </c>
    </row>
    <row r="127" spans="1:6" x14ac:dyDescent="0.25">
      <c r="A127" t="s">
        <v>40</v>
      </c>
      <c r="B127" t="s">
        <v>41</v>
      </c>
      <c r="C127">
        <v>1</v>
      </c>
      <c r="D127" t="s">
        <v>42</v>
      </c>
      <c r="F127" t="s">
        <v>43</v>
      </c>
    </row>
    <row r="128" spans="1:6" x14ac:dyDescent="0.25">
      <c r="A128" t="s">
        <v>44</v>
      </c>
      <c r="B128" t="s">
        <v>45</v>
      </c>
      <c r="C128">
        <v>1</v>
      </c>
      <c r="E128" t="s">
        <v>46</v>
      </c>
      <c r="F128" t="s">
        <v>47</v>
      </c>
    </row>
    <row r="129" spans="1:6" x14ac:dyDescent="0.25">
      <c r="A129" t="s">
        <v>107</v>
      </c>
      <c r="B129" t="s">
        <v>98</v>
      </c>
      <c r="C129">
        <v>2</v>
      </c>
      <c r="D129" t="s">
        <v>108</v>
      </c>
      <c r="F129" t="s">
        <v>9</v>
      </c>
    </row>
    <row r="130" spans="1:6" x14ac:dyDescent="0.25">
      <c r="A130" t="s">
        <v>109</v>
      </c>
      <c r="B130" t="s">
        <v>11</v>
      </c>
      <c r="C130">
        <v>2</v>
      </c>
      <c r="D130" t="s">
        <v>110</v>
      </c>
      <c r="F130" t="s">
        <v>13</v>
      </c>
    </row>
    <row r="131" spans="1:6" x14ac:dyDescent="0.25">
      <c r="A131" t="s">
        <v>111</v>
      </c>
      <c r="B131" t="s">
        <v>7</v>
      </c>
      <c r="C131">
        <v>6</v>
      </c>
      <c r="D131" t="s">
        <v>8</v>
      </c>
      <c r="F131" t="s">
        <v>9</v>
      </c>
    </row>
    <row r="132" spans="1:6" x14ac:dyDescent="0.25">
      <c r="A132" t="s">
        <v>84</v>
      </c>
      <c r="B132" t="s">
        <v>112</v>
      </c>
      <c r="C132">
        <v>2</v>
      </c>
      <c r="D132" t="s">
        <v>112</v>
      </c>
      <c r="F132" t="s">
        <v>86</v>
      </c>
    </row>
    <row r="133" spans="1:6" x14ac:dyDescent="0.25">
      <c r="A133" t="s">
        <v>18</v>
      </c>
      <c r="B133" t="s">
        <v>19</v>
      </c>
      <c r="C133">
        <v>2</v>
      </c>
      <c r="D133" t="s">
        <v>20</v>
      </c>
      <c r="F133" t="s">
        <v>21</v>
      </c>
    </row>
    <row r="134" spans="1:6" x14ac:dyDescent="0.25">
      <c r="A134" t="s">
        <v>113</v>
      </c>
      <c r="B134" t="s">
        <v>30</v>
      </c>
      <c r="C134">
        <v>2</v>
      </c>
      <c r="D134" t="s">
        <v>114</v>
      </c>
      <c r="F134" t="s">
        <v>25</v>
      </c>
    </row>
    <row r="135" spans="1:6" x14ac:dyDescent="0.25">
      <c r="A135" t="s">
        <v>115</v>
      </c>
      <c r="B135" t="s">
        <v>23</v>
      </c>
      <c r="C135">
        <v>2</v>
      </c>
      <c r="D135" t="s">
        <v>24</v>
      </c>
      <c r="F135" t="s">
        <v>25</v>
      </c>
    </row>
    <row r="136" spans="1:6" x14ac:dyDescent="0.25">
      <c r="A136" t="s">
        <v>36</v>
      </c>
      <c r="B136" t="s">
        <v>116</v>
      </c>
      <c r="C136">
        <v>1</v>
      </c>
      <c r="D136" t="s">
        <v>117</v>
      </c>
      <c r="F136" t="s">
        <v>118</v>
      </c>
    </row>
    <row r="137" spans="1:6" x14ac:dyDescent="0.25">
      <c r="A137" t="s">
        <v>40</v>
      </c>
      <c r="B137" t="s">
        <v>119</v>
      </c>
      <c r="C137">
        <v>1</v>
      </c>
      <c r="D137" t="s">
        <v>120</v>
      </c>
      <c r="F137" t="s">
        <v>121</v>
      </c>
    </row>
    <row r="138" spans="1:6" x14ac:dyDescent="0.25">
      <c r="A138" t="s">
        <v>44</v>
      </c>
      <c r="B138" t="s">
        <v>41</v>
      </c>
      <c r="C138">
        <v>1</v>
      </c>
      <c r="D138" t="s">
        <v>122</v>
      </c>
      <c r="F138" t="s">
        <v>43</v>
      </c>
    </row>
    <row r="139" spans="1:6" x14ac:dyDescent="0.25">
      <c r="A139" t="s">
        <v>123</v>
      </c>
      <c r="B139" t="s">
        <v>53</v>
      </c>
      <c r="C139">
        <v>1</v>
      </c>
      <c r="D139" t="s">
        <v>54</v>
      </c>
      <c r="F139" t="s">
        <v>55</v>
      </c>
    </row>
    <row r="140" spans="1:6" x14ac:dyDescent="0.25">
      <c r="A140" t="s">
        <v>48</v>
      </c>
      <c r="B140" t="s">
        <v>49</v>
      </c>
      <c r="C140">
        <v>1</v>
      </c>
      <c r="D140" t="s">
        <v>50</v>
      </c>
      <c r="F140" t="s">
        <v>51</v>
      </c>
    </row>
    <row r="141" spans="1:6" x14ac:dyDescent="0.25">
      <c r="A141" t="s">
        <v>52</v>
      </c>
      <c r="B141" t="s">
        <v>53</v>
      </c>
      <c r="C141">
        <v>2</v>
      </c>
      <c r="D141" t="s">
        <v>54</v>
      </c>
      <c r="F141" t="s">
        <v>55</v>
      </c>
    </row>
    <row r="142" spans="1:6" x14ac:dyDescent="0.25">
      <c r="A142" t="s">
        <v>56</v>
      </c>
      <c r="B142" t="s">
        <v>57</v>
      </c>
      <c r="C142">
        <v>1</v>
      </c>
      <c r="D142" t="s">
        <v>57</v>
      </c>
      <c r="F142" t="s">
        <v>58</v>
      </c>
    </row>
    <row r="143" spans="1:6" x14ac:dyDescent="0.25">
      <c r="A143" t="s">
        <v>44</v>
      </c>
      <c r="B143" t="s">
        <v>59</v>
      </c>
      <c r="C143">
        <v>1</v>
      </c>
      <c r="D143" t="s">
        <v>60</v>
      </c>
      <c r="F143" t="s">
        <v>61</v>
      </c>
    </row>
    <row r="144" spans="1:6" x14ac:dyDescent="0.25">
      <c r="A144" t="s">
        <v>40</v>
      </c>
      <c r="B144" t="s">
        <v>62</v>
      </c>
      <c r="C144">
        <v>1</v>
      </c>
      <c r="D144" t="s">
        <v>63</v>
      </c>
      <c r="F144" t="s">
        <v>64</v>
      </c>
    </row>
    <row r="145" spans="1:6" x14ac:dyDescent="0.25">
      <c r="A145" t="s">
        <v>36</v>
      </c>
      <c r="B145" t="s">
        <v>65</v>
      </c>
      <c r="C145">
        <v>1</v>
      </c>
      <c r="D145" t="s">
        <v>66</v>
      </c>
      <c r="F145" t="s">
        <v>67</v>
      </c>
    </row>
    <row r="146" spans="1:6" x14ac:dyDescent="0.25">
      <c r="A146" t="s">
        <v>68</v>
      </c>
      <c r="B146" t="s">
        <v>27</v>
      </c>
      <c r="C146">
        <v>2</v>
      </c>
      <c r="D146" t="s">
        <v>69</v>
      </c>
      <c r="F146" t="s">
        <v>25</v>
      </c>
    </row>
    <row r="147" spans="1:6" x14ac:dyDescent="0.25">
      <c r="A147" t="s">
        <v>70</v>
      </c>
      <c r="B147" t="s">
        <v>71</v>
      </c>
      <c r="C147">
        <v>1</v>
      </c>
      <c r="D147" t="s">
        <v>72</v>
      </c>
      <c r="F147" t="s">
        <v>25</v>
      </c>
    </row>
    <row r="148" spans="1:6" x14ac:dyDescent="0.25">
      <c r="A148" t="s">
        <v>29</v>
      </c>
      <c r="B148" t="s">
        <v>73</v>
      </c>
      <c r="C148">
        <v>2</v>
      </c>
      <c r="D148" t="s">
        <v>74</v>
      </c>
      <c r="F148" t="s">
        <v>25</v>
      </c>
    </row>
    <row r="149" spans="1:6" x14ac:dyDescent="0.25">
      <c r="A149" t="s">
        <v>75</v>
      </c>
      <c r="B149">
        <v>100</v>
      </c>
      <c r="C149">
        <v>2</v>
      </c>
      <c r="D149" t="s">
        <v>76</v>
      </c>
      <c r="F149" t="s">
        <v>25</v>
      </c>
    </row>
    <row r="150" spans="1:6" x14ac:dyDescent="0.25">
      <c r="A150" t="s">
        <v>77</v>
      </c>
      <c r="B150" t="s">
        <v>23</v>
      </c>
      <c r="C150">
        <v>3</v>
      </c>
      <c r="D150" t="s">
        <v>78</v>
      </c>
      <c r="F150" t="s">
        <v>25</v>
      </c>
    </row>
    <row r="151" spans="1:6" x14ac:dyDescent="0.25">
      <c r="A151" t="s">
        <v>79</v>
      </c>
      <c r="B151" t="s">
        <v>80</v>
      </c>
      <c r="C151">
        <v>2</v>
      </c>
      <c r="D151" t="s">
        <v>81</v>
      </c>
      <c r="F151" t="s">
        <v>25</v>
      </c>
    </row>
    <row r="152" spans="1:6" x14ac:dyDescent="0.25">
      <c r="A152" t="s">
        <v>82</v>
      </c>
      <c r="B152" t="s">
        <v>19</v>
      </c>
      <c r="C152">
        <v>1</v>
      </c>
      <c r="D152" t="s">
        <v>83</v>
      </c>
      <c r="F152" t="s">
        <v>21</v>
      </c>
    </row>
    <row r="153" spans="1:6" x14ac:dyDescent="0.25">
      <c r="A153" t="s">
        <v>84</v>
      </c>
      <c r="B153" t="s">
        <v>85</v>
      </c>
      <c r="C153">
        <v>2</v>
      </c>
      <c r="D153" t="s">
        <v>85</v>
      </c>
      <c r="F153" t="s">
        <v>86</v>
      </c>
    </row>
    <row r="154" spans="1:6" x14ac:dyDescent="0.25">
      <c r="A154" t="s">
        <v>87</v>
      </c>
      <c r="B154" t="s">
        <v>88</v>
      </c>
      <c r="C154">
        <v>2</v>
      </c>
      <c r="D154" t="s">
        <v>89</v>
      </c>
      <c r="F154" t="s">
        <v>90</v>
      </c>
    </row>
    <row r="155" spans="1:6" x14ac:dyDescent="0.25">
      <c r="A155" t="s">
        <v>91</v>
      </c>
      <c r="B155" t="s">
        <v>92</v>
      </c>
      <c r="C155">
        <v>2</v>
      </c>
      <c r="D155" t="s">
        <v>93</v>
      </c>
      <c r="F155" t="s">
        <v>9</v>
      </c>
    </row>
    <row r="156" spans="1:6" x14ac:dyDescent="0.25">
      <c r="A156" t="s">
        <v>94</v>
      </c>
      <c r="B156" t="s">
        <v>95</v>
      </c>
      <c r="C156">
        <v>2</v>
      </c>
      <c r="D156" t="s">
        <v>96</v>
      </c>
      <c r="F156" t="s">
        <v>13</v>
      </c>
    </row>
    <row r="157" spans="1:6" x14ac:dyDescent="0.25">
      <c r="A157" t="s">
        <v>97</v>
      </c>
      <c r="B157" t="s">
        <v>98</v>
      </c>
      <c r="C157">
        <v>2</v>
      </c>
      <c r="D157" t="s">
        <v>99</v>
      </c>
      <c r="F157" t="s">
        <v>9</v>
      </c>
    </row>
    <row r="158" spans="1:6" x14ac:dyDescent="0.25">
      <c r="A158" t="s">
        <v>100</v>
      </c>
      <c r="B158" t="s">
        <v>101</v>
      </c>
      <c r="C158">
        <v>2</v>
      </c>
      <c r="D158" t="s">
        <v>102</v>
      </c>
      <c r="F158" t="s">
        <v>9</v>
      </c>
    </row>
    <row r="159" spans="1:6" x14ac:dyDescent="0.25">
      <c r="A159" t="s">
        <v>103</v>
      </c>
      <c r="B159" t="s">
        <v>7</v>
      </c>
      <c r="C159">
        <v>15</v>
      </c>
      <c r="D159" t="s">
        <v>104</v>
      </c>
      <c r="F159" t="s">
        <v>9</v>
      </c>
    </row>
    <row r="160" spans="1:6" x14ac:dyDescent="0.25">
      <c r="A160" t="s">
        <v>105</v>
      </c>
      <c r="B160" t="s">
        <v>11</v>
      </c>
      <c r="C160">
        <v>7</v>
      </c>
      <c r="D160" t="s">
        <v>106</v>
      </c>
      <c r="F160" t="s">
        <v>13</v>
      </c>
    </row>
  </sheetData>
  <autoFilter ref="A1:F160" xr:uid="{5D3E1111-E5D9-4A00-994E-D25AC02A6E3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zoomScale="70" zoomScaleNormal="70" workbookViewId="0">
      <selection activeCell="M62" sqref="M62"/>
    </sheetView>
  </sheetViews>
  <sheetFormatPr defaultRowHeight="15" x14ac:dyDescent="0.25"/>
  <cols>
    <col min="1" max="2" width="41" customWidth="1"/>
    <col min="3" max="3" width="4.140625" bestFit="1" customWidth="1"/>
    <col min="4" max="4" width="22" bestFit="1" customWidth="1"/>
    <col min="5" max="5" width="23.5703125" bestFit="1" customWidth="1"/>
    <col min="6" max="6" width="93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t="s">
        <v>124</v>
      </c>
      <c r="B2" t="s">
        <v>125</v>
      </c>
      <c r="C2">
        <v>1</v>
      </c>
      <c r="E2" t="s">
        <v>126</v>
      </c>
      <c r="F2" t="s">
        <v>127</v>
      </c>
    </row>
    <row r="3" spans="1:6" x14ac:dyDescent="0.25">
      <c r="A3" t="s">
        <v>128</v>
      </c>
      <c r="B3" t="s">
        <v>129</v>
      </c>
      <c r="C3">
        <v>12</v>
      </c>
      <c r="D3" t="s">
        <v>130</v>
      </c>
      <c r="F3" t="s">
        <v>13</v>
      </c>
    </row>
    <row r="4" spans="1:6" x14ac:dyDescent="0.25">
      <c r="A4" t="s">
        <v>131</v>
      </c>
      <c r="B4" t="s">
        <v>132</v>
      </c>
      <c r="C4">
        <v>8</v>
      </c>
      <c r="D4" t="s">
        <v>133</v>
      </c>
      <c r="F4" t="s">
        <v>134</v>
      </c>
    </row>
    <row r="5" spans="1:6" x14ac:dyDescent="0.25">
      <c r="A5" t="s">
        <v>135</v>
      </c>
      <c r="B5" t="s">
        <v>136</v>
      </c>
      <c r="C5">
        <v>2</v>
      </c>
      <c r="D5" t="s">
        <v>137</v>
      </c>
      <c r="F5" t="s">
        <v>138</v>
      </c>
    </row>
    <row r="6" spans="1:6" x14ac:dyDescent="0.25">
      <c r="A6" t="s">
        <v>139</v>
      </c>
      <c r="B6" t="s">
        <v>7</v>
      </c>
      <c r="C6">
        <v>29</v>
      </c>
      <c r="D6" t="s">
        <v>140</v>
      </c>
      <c r="F6" t="s">
        <v>9</v>
      </c>
    </row>
    <row r="7" spans="1:6" x14ac:dyDescent="0.25">
      <c r="A7" t="s">
        <v>141</v>
      </c>
      <c r="B7" t="s">
        <v>142</v>
      </c>
      <c r="C7">
        <v>2</v>
      </c>
      <c r="D7" t="s">
        <v>143</v>
      </c>
      <c r="F7" t="s">
        <v>9</v>
      </c>
    </row>
    <row r="8" spans="1:6" x14ac:dyDescent="0.25">
      <c r="A8" t="s">
        <v>144</v>
      </c>
      <c r="B8" t="s">
        <v>145</v>
      </c>
      <c r="C8">
        <v>2</v>
      </c>
      <c r="D8" t="s">
        <v>146</v>
      </c>
      <c r="F8" t="s">
        <v>9</v>
      </c>
    </row>
    <row r="9" spans="1:6" x14ac:dyDescent="0.25">
      <c r="A9" t="s">
        <v>147</v>
      </c>
      <c r="B9" t="s">
        <v>148</v>
      </c>
      <c r="C9">
        <v>2</v>
      </c>
      <c r="D9" t="s">
        <v>149</v>
      </c>
      <c r="F9" t="s">
        <v>9</v>
      </c>
    </row>
    <row r="10" spans="1:6" x14ac:dyDescent="0.25">
      <c r="A10" t="s">
        <v>150</v>
      </c>
      <c r="B10" t="s">
        <v>151</v>
      </c>
      <c r="C10">
        <v>1</v>
      </c>
      <c r="D10" t="s">
        <v>152</v>
      </c>
      <c r="F10" t="s">
        <v>9</v>
      </c>
    </row>
    <row r="11" spans="1:6" x14ac:dyDescent="0.25">
      <c r="A11" t="s">
        <v>153</v>
      </c>
      <c r="B11" t="s">
        <v>154</v>
      </c>
      <c r="C11">
        <v>1</v>
      </c>
      <c r="D11" t="s">
        <v>155</v>
      </c>
      <c r="F11" t="s">
        <v>9</v>
      </c>
    </row>
    <row r="12" spans="1:6" x14ac:dyDescent="0.25">
      <c r="A12" t="s">
        <v>156</v>
      </c>
      <c r="B12" t="s">
        <v>157</v>
      </c>
      <c r="C12">
        <v>6</v>
      </c>
      <c r="D12" t="s">
        <v>158</v>
      </c>
      <c r="F12" t="s">
        <v>9</v>
      </c>
    </row>
    <row r="13" spans="1:6" x14ac:dyDescent="0.25">
      <c r="A13" t="s">
        <v>159</v>
      </c>
      <c r="B13" t="s">
        <v>11</v>
      </c>
      <c r="C13">
        <v>7</v>
      </c>
      <c r="D13" t="s">
        <v>160</v>
      </c>
      <c r="F13" t="s">
        <v>13</v>
      </c>
    </row>
    <row r="14" spans="1:6" x14ac:dyDescent="0.25">
      <c r="A14" t="s">
        <v>161</v>
      </c>
      <c r="B14" t="s">
        <v>162</v>
      </c>
      <c r="C14">
        <v>4</v>
      </c>
      <c r="D14" t="s">
        <v>163</v>
      </c>
      <c r="F14" t="s">
        <v>9</v>
      </c>
    </row>
    <row r="15" spans="1:6" x14ac:dyDescent="0.25">
      <c r="A15" t="s">
        <v>164</v>
      </c>
      <c r="B15" t="s">
        <v>165</v>
      </c>
      <c r="C15">
        <v>2</v>
      </c>
      <c r="D15" t="s">
        <v>166</v>
      </c>
      <c r="F15" t="s">
        <v>9</v>
      </c>
    </row>
    <row r="16" spans="1:6" x14ac:dyDescent="0.25">
      <c r="A16" t="s">
        <v>167</v>
      </c>
      <c r="B16" t="s">
        <v>98</v>
      </c>
      <c r="C16">
        <v>4</v>
      </c>
      <c r="D16" t="s">
        <v>108</v>
      </c>
      <c r="F16" t="s">
        <v>9</v>
      </c>
    </row>
    <row r="17" spans="1:6" x14ac:dyDescent="0.25">
      <c r="A17" t="s">
        <v>168</v>
      </c>
      <c r="B17" t="s">
        <v>169</v>
      </c>
      <c r="C17">
        <v>1</v>
      </c>
      <c r="D17" t="s">
        <v>170</v>
      </c>
      <c r="F17" t="s">
        <v>13</v>
      </c>
    </row>
    <row r="18" spans="1:6" x14ac:dyDescent="0.25">
      <c r="A18" t="s">
        <v>171</v>
      </c>
      <c r="B18" t="s">
        <v>172</v>
      </c>
      <c r="C18">
        <v>2</v>
      </c>
      <c r="D18" t="s">
        <v>173</v>
      </c>
      <c r="F18" t="s">
        <v>9</v>
      </c>
    </row>
    <row r="19" spans="1:6" x14ac:dyDescent="0.25">
      <c r="A19" t="s">
        <v>174</v>
      </c>
      <c r="B19" t="s">
        <v>101</v>
      </c>
      <c r="C19">
        <v>1</v>
      </c>
      <c r="D19" t="s">
        <v>110</v>
      </c>
      <c r="F19" t="s">
        <v>9</v>
      </c>
    </row>
    <row r="20" spans="1:6" x14ac:dyDescent="0.25">
      <c r="A20" t="s">
        <v>175</v>
      </c>
      <c r="B20" t="s">
        <v>176</v>
      </c>
      <c r="C20">
        <v>1</v>
      </c>
      <c r="D20" t="s">
        <v>177</v>
      </c>
      <c r="F20" t="s">
        <v>178</v>
      </c>
    </row>
    <row r="21" spans="1:6" x14ac:dyDescent="0.25">
      <c r="A21" t="s">
        <v>179</v>
      </c>
      <c r="B21" t="s">
        <v>15</v>
      </c>
      <c r="C21">
        <v>42</v>
      </c>
      <c r="D21" t="s">
        <v>180</v>
      </c>
      <c r="F21" t="s">
        <v>17</v>
      </c>
    </row>
    <row r="22" spans="1:6" x14ac:dyDescent="0.25">
      <c r="A22" t="s">
        <v>181</v>
      </c>
      <c r="B22" t="s">
        <v>182</v>
      </c>
      <c r="C22">
        <v>7</v>
      </c>
      <c r="D22" t="s">
        <v>183</v>
      </c>
      <c r="F22" t="s">
        <v>17</v>
      </c>
    </row>
    <row r="23" spans="1:6" x14ac:dyDescent="0.25">
      <c r="A23" t="s">
        <v>184</v>
      </c>
      <c r="B23" t="s">
        <v>185</v>
      </c>
      <c r="C23">
        <v>3</v>
      </c>
      <c r="D23" t="s">
        <v>185</v>
      </c>
      <c r="F23" t="s">
        <v>186</v>
      </c>
    </row>
    <row r="24" spans="1:6" x14ac:dyDescent="0.25">
      <c r="A24" t="s">
        <v>187</v>
      </c>
      <c r="B24" t="s">
        <v>188</v>
      </c>
      <c r="C24">
        <v>2</v>
      </c>
      <c r="D24" t="s">
        <v>188</v>
      </c>
      <c r="F24" t="s">
        <v>189</v>
      </c>
    </row>
    <row r="25" spans="1:6" x14ac:dyDescent="0.25">
      <c r="A25" t="s">
        <v>190</v>
      </c>
      <c r="B25" t="s">
        <v>191</v>
      </c>
      <c r="C25">
        <v>4</v>
      </c>
      <c r="D25" t="s">
        <v>192</v>
      </c>
      <c r="F25" t="s">
        <v>193</v>
      </c>
    </row>
    <row r="26" spans="1:6" x14ac:dyDescent="0.25">
      <c r="A26" t="s">
        <v>194</v>
      </c>
      <c r="B26" t="s">
        <v>195</v>
      </c>
      <c r="C26">
        <v>8</v>
      </c>
      <c r="D26" t="s">
        <v>196</v>
      </c>
      <c r="F26" t="s">
        <v>197</v>
      </c>
    </row>
    <row r="27" spans="1:6" x14ac:dyDescent="0.25">
      <c r="A27" t="s">
        <v>198</v>
      </c>
      <c r="B27" t="s">
        <v>199</v>
      </c>
      <c r="C27">
        <v>1</v>
      </c>
      <c r="D27" t="s">
        <v>199</v>
      </c>
      <c r="F27" t="s">
        <v>200</v>
      </c>
    </row>
    <row r="28" spans="1:6" x14ac:dyDescent="0.25">
      <c r="A28" t="s">
        <v>201</v>
      </c>
      <c r="B28" t="s">
        <v>202</v>
      </c>
      <c r="C28">
        <v>3</v>
      </c>
      <c r="D28" t="s">
        <v>203</v>
      </c>
      <c r="F28" t="s">
        <v>193</v>
      </c>
    </row>
    <row r="29" spans="1:6" x14ac:dyDescent="0.25">
      <c r="A29" t="s">
        <v>204</v>
      </c>
      <c r="B29" t="s">
        <v>205</v>
      </c>
      <c r="C29">
        <v>1</v>
      </c>
      <c r="D29" t="s">
        <v>206</v>
      </c>
      <c r="F29" t="s">
        <v>207</v>
      </c>
    </row>
    <row r="30" spans="1:6" x14ac:dyDescent="0.25">
      <c r="A30" t="s">
        <v>208</v>
      </c>
      <c r="B30" t="s">
        <v>209</v>
      </c>
      <c r="C30">
        <v>1</v>
      </c>
      <c r="D30" t="s">
        <v>210</v>
      </c>
      <c r="F30" t="s">
        <v>211</v>
      </c>
    </row>
    <row r="31" spans="1:6" x14ac:dyDescent="0.25">
      <c r="A31" t="s">
        <v>212</v>
      </c>
      <c r="B31" t="s">
        <v>213</v>
      </c>
      <c r="C31">
        <v>1</v>
      </c>
      <c r="D31" t="s">
        <v>214</v>
      </c>
      <c r="F31" t="s">
        <v>215</v>
      </c>
    </row>
    <row r="32" spans="1:6" x14ac:dyDescent="0.25">
      <c r="A32" t="s">
        <v>216</v>
      </c>
      <c r="B32" t="s">
        <v>217</v>
      </c>
      <c r="C32">
        <v>1</v>
      </c>
      <c r="D32" t="s">
        <v>218</v>
      </c>
      <c r="F32" t="s">
        <v>215</v>
      </c>
    </row>
    <row r="33" spans="1:6" x14ac:dyDescent="0.25">
      <c r="A33" t="s">
        <v>219</v>
      </c>
      <c r="B33" t="s">
        <v>220</v>
      </c>
      <c r="C33">
        <v>5</v>
      </c>
      <c r="E33" t="s">
        <v>89</v>
      </c>
      <c r="F33" t="s">
        <v>221</v>
      </c>
    </row>
    <row r="34" spans="1:6" x14ac:dyDescent="0.25">
      <c r="A34" t="s">
        <v>222</v>
      </c>
      <c r="B34" t="s">
        <v>223</v>
      </c>
      <c r="C34">
        <v>2</v>
      </c>
      <c r="D34" t="s">
        <v>224</v>
      </c>
      <c r="F34" t="s">
        <v>86</v>
      </c>
    </row>
    <row r="35" spans="1:6" x14ac:dyDescent="0.25">
      <c r="A35" t="s">
        <v>225</v>
      </c>
      <c r="B35" t="s">
        <v>226</v>
      </c>
      <c r="C35">
        <v>2</v>
      </c>
      <c r="E35" t="s">
        <v>227</v>
      </c>
      <c r="F35" t="s">
        <v>228</v>
      </c>
    </row>
    <row r="36" spans="1:6" x14ac:dyDescent="0.25">
      <c r="A36" t="s">
        <v>229</v>
      </c>
      <c r="B36" t="s">
        <v>230</v>
      </c>
      <c r="C36">
        <v>1</v>
      </c>
      <c r="D36" t="s">
        <v>231</v>
      </c>
      <c r="F36" t="s">
        <v>232</v>
      </c>
    </row>
    <row r="37" spans="1:6" x14ac:dyDescent="0.25">
      <c r="A37" t="s">
        <v>233</v>
      </c>
      <c r="B37" t="s">
        <v>234</v>
      </c>
      <c r="C37">
        <v>1</v>
      </c>
      <c r="D37" t="s">
        <v>235</v>
      </c>
      <c r="F37" t="s">
        <v>236</v>
      </c>
    </row>
    <row r="38" spans="1:6" x14ac:dyDescent="0.25">
      <c r="A38" t="s">
        <v>237</v>
      </c>
      <c r="B38" t="s">
        <v>238</v>
      </c>
      <c r="C38">
        <v>1</v>
      </c>
      <c r="D38" t="s">
        <v>239</v>
      </c>
      <c r="F38" t="s">
        <v>240</v>
      </c>
    </row>
    <row r="39" spans="1:6" x14ac:dyDescent="0.25">
      <c r="A39" t="s">
        <v>241</v>
      </c>
      <c r="B39" t="s">
        <v>242</v>
      </c>
      <c r="C39">
        <v>1</v>
      </c>
      <c r="D39" t="s">
        <v>243</v>
      </c>
      <c r="F39" t="s">
        <v>244</v>
      </c>
    </row>
    <row r="40" spans="1:6" x14ac:dyDescent="0.25">
      <c r="A40" t="s">
        <v>245</v>
      </c>
      <c r="B40" t="s">
        <v>246</v>
      </c>
      <c r="C40">
        <v>1</v>
      </c>
      <c r="D40" t="s">
        <v>243</v>
      </c>
      <c r="F40" t="s">
        <v>247</v>
      </c>
    </row>
    <row r="41" spans="1:6" x14ac:dyDescent="0.25">
      <c r="A41" t="s">
        <v>248</v>
      </c>
      <c r="B41" t="s">
        <v>249</v>
      </c>
      <c r="C41">
        <v>1</v>
      </c>
      <c r="D41" t="s">
        <v>243</v>
      </c>
      <c r="F41" t="s">
        <v>250</v>
      </c>
    </row>
    <row r="42" spans="1:6" x14ac:dyDescent="0.25">
      <c r="A42" t="s">
        <v>251</v>
      </c>
      <c r="B42" t="s">
        <v>252</v>
      </c>
      <c r="C42">
        <v>1</v>
      </c>
      <c r="E42" t="s">
        <v>253</v>
      </c>
      <c r="F42" t="s">
        <v>254</v>
      </c>
    </row>
    <row r="43" spans="1:6" x14ac:dyDescent="0.25">
      <c r="A43" t="s">
        <v>255</v>
      </c>
      <c r="B43" t="s">
        <v>256</v>
      </c>
      <c r="C43">
        <v>1</v>
      </c>
      <c r="D43" t="s">
        <v>243</v>
      </c>
      <c r="F43" t="s">
        <v>257</v>
      </c>
    </row>
    <row r="44" spans="1:6" x14ac:dyDescent="0.25">
      <c r="A44" t="s">
        <v>258</v>
      </c>
      <c r="B44" t="s">
        <v>259</v>
      </c>
      <c r="C44">
        <v>1</v>
      </c>
      <c r="D44" t="s">
        <v>243</v>
      </c>
      <c r="F44" t="s">
        <v>257</v>
      </c>
    </row>
    <row r="45" spans="1:6" x14ac:dyDescent="0.25">
      <c r="A45" t="s">
        <v>260</v>
      </c>
      <c r="B45" t="s">
        <v>261</v>
      </c>
      <c r="C45">
        <v>1</v>
      </c>
      <c r="D45" t="s">
        <v>243</v>
      </c>
      <c r="F45" t="s">
        <v>244</v>
      </c>
    </row>
    <row r="46" spans="1:6" x14ac:dyDescent="0.25">
      <c r="A46" t="s">
        <v>262</v>
      </c>
      <c r="B46" t="s">
        <v>263</v>
      </c>
      <c r="C46">
        <v>1</v>
      </c>
      <c r="D46" t="s">
        <v>243</v>
      </c>
      <c r="F46" t="s">
        <v>250</v>
      </c>
    </row>
    <row r="47" spans="1:6" x14ac:dyDescent="0.25">
      <c r="A47" t="s">
        <v>264</v>
      </c>
      <c r="B47" t="s">
        <v>265</v>
      </c>
      <c r="C47">
        <v>1</v>
      </c>
      <c r="D47" t="s">
        <v>243</v>
      </c>
      <c r="F47" t="s">
        <v>247</v>
      </c>
    </row>
    <row r="48" spans="1:6" x14ac:dyDescent="0.25">
      <c r="A48" t="s">
        <v>266</v>
      </c>
      <c r="B48" t="s">
        <v>267</v>
      </c>
      <c r="C48">
        <v>1</v>
      </c>
      <c r="D48" t="s">
        <v>243</v>
      </c>
      <c r="F48" t="s">
        <v>247</v>
      </c>
    </row>
    <row r="49" spans="1:6" x14ac:dyDescent="0.25">
      <c r="A49" t="s">
        <v>268</v>
      </c>
      <c r="B49" t="s">
        <v>269</v>
      </c>
      <c r="C49">
        <v>1</v>
      </c>
      <c r="D49" t="s">
        <v>270</v>
      </c>
      <c r="F49" t="s">
        <v>271</v>
      </c>
    </row>
    <row r="50" spans="1:6" x14ac:dyDescent="0.25">
      <c r="A50" t="s">
        <v>272</v>
      </c>
      <c r="B50" t="s">
        <v>273</v>
      </c>
      <c r="C50">
        <v>1</v>
      </c>
      <c r="D50" t="s">
        <v>274</v>
      </c>
      <c r="F50" t="s">
        <v>275</v>
      </c>
    </row>
    <row r="51" spans="1:6" x14ac:dyDescent="0.25">
      <c r="A51" t="s">
        <v>276</v>
      </c>
      <c r="B51" t="s">
        <v>277</v>
      </c>
      <c r="C51">
        <v>1</v>
      </c>
      <c r="D51" t="s">
        <v>277</v>
      </c>
      <c r="F51" t="s">
        <v>278</v>
      </c>
    </row>
    <row r="52" spans="1:6" x14ac:dyDescent="0.25">
      <c r="A52" t="s">
        <v>279</v>
      </c>
      <c r="B52" t="s">
        <v>280</v>
      </c>
      <c r="C52">
        <v>1</v>
      </c>
      <c r="D52" t="s">
        <v>281</v>
      </c>
      <c r="F52" t="s">
        <v>282</v>
      </c>
    </row>
    <row r="53" spans="1:6" x14ac:dyDescent="0.25">
      <c r="A53" t="s">
        <v>283</v>
      </c>
      <c r="B53" t="s">
        <v>284</v>
      </c>
      <c r="C53">
        <v>1</v>
      </c>
      <c r="D53" t="s">
        <v>285</v>
      </c>
      <c r="F53" t="s">
        <v>282</v>
      </c>
    </row>
    <row r="54" spans="1:6" x14ac:dyDescent="0.25">
      <c r="A54" t="s">
        <v>286</v>
      </c>
      <c r="B54" t="s">
        <v>287</v>
      </c>
      <c r="C54">
        <v>2</v>
      </c>
      <c r="D54" t="s">
        <v>288</v>
      </c>
      <c r="F54" t="s">
        <v>289</v>
      </c>
    </row>
    <row r="55" spans="1:6" x14ac:dyDescent="0.25">
      <c r="A55" t="s">
        <v>290</v>
      </c>
      <c r="B55" t="s">
        <v>291</v>
      </c>
      <c r="C55">
        <v>1</v>
      </c>
      <c r="D55" t="s">
        <v>292</v>
      </c>
      <c r="F55" t="s">
        <v>293</v>
      </c>
    </row>
    <row r="56" spans="1:6" x14ac:dyDescent="0.25">
      <c r="A56" t="s">
        <v>294</v>
      </c>
      <c r="B56" t="s">
        <v>295</v>
      </c>
      <c r="C56">
        <v>2</v>
      </c>
      <c r="D56" t="s">
        <v>296</v>
      </c>
      <c r="F56" t="s">
        <v>297</v>
      </c>
    </row>
    <row r="57" spans="1:6" x14ac:dyDescent="0.25">
      <c r="A57" t="s">
        <v>298</v>
      </c>
      <c r="B57" t="s">
        <v>299</v>
      </c>
      <c r="C57">
        <v>1</v>
      </c>
      <c r="D57" t="s">
        <v>299</v>
      </c>
      <c r="F57" t="s">
        <v>300</v>
      </c>
    </row>
    <row r="58" spans="1:6" x14ac:dyDescent="0.25">
      <c r="A58" t="s">
        <v>301</v>
      </c>
      <c r="B58" t="s">
        <v>302</v>
      </c>
      <c r="C58">
        <v>2</v>
      </c>
      <c r="D58" t="s">
        <v>303</v>
      </c>
      <c r="F58" t="s">
        <v>304</v>
      </c>
    </row>
    <row r="59" spans="1:6" x14ac:dyDescent="0.25">
      <c r="A59" t="s">
        <v>305</v>
      </c>
      <c r="B59" t="s">
        <v>306</v>
      </c>
      <c r="C59">
        <v>1</v>
      </c>
      <c r="E59" t="s">
        <v>307</v>
      </c>
      <c r="F59" t="s">
        <v>308</v>
      </c>
    </row>
    <row r="60" spans="1:6" x14ac:dyDescent="0.25">
      <c r="A60" t="s">
        <v>309</v>
      </c>
      <c r="B60" t="s">
        <v>19</v>
      </c>
      <c r="C60">
        <v>3</v>
      </c>
      <c r="D60" t="s">
        <v>83</v>
      </c>
      <c r="F60" t="s">
        <v>21</v>
      </c>
    </row>
    <row r="61" spans="1:6" x14ac:dyDescent="0.25">
      <c r="A61" t="s">
        <v>310</v>
      </c>
      <c r="B61" t="s">
        <v>311</v>
      </c>
      <c r="C61">
        <v>1</v>
      </c>
      <c r="D61" t="s">
        <v>312</v>
      </c>
      <c r="F61" t="s">
        <v>21</v>
      </c>
    </row>
    <row r="62" spans="1:6" x14ac:dyDescent="0.25">
      <c r="A62" t="s">
        <v>313</v>
      </c>
      <c r="B62" t="s">
        <v>314</v>
      </c>
      <c r="C62">
        <v>1</v>
      </c>
      <c r="D62" t="s">
        <v>315</v>
      </c>
      <c r="F62" t="s">
        <v>316</v>
      </c>
    </row>
    <row r="63" spans="1:6" x14ac:dyDescent="0.25">
      <c r="A63" t="s">
        <v>317</v>
      </c>
      <c r="B63" t="s">
        <v>23</v>
      </c>
      <c r="C63">
        <v>28</v>
      </c>
      <c r="D63" t="s">
        <v>24</v>
      </c>
      <c r="F63" t="s">
        <v>25</v>
      </c>
    </row>
    <row r="64" spans="1:6" x14ac:dyDescent="0.25">
      <c r="A64" t="s">
        <v>318</v>
      </c>
      <c r="B64" t="s">
        <v>319</v>
      </c>
      <c r="C64">
        <v>4</v>
      </c>
      <c r="D64" t="s">
        <v>320</v>
      </c>
      <c r="F64" t="s">
        <v>25</v>
      </c>
    </row>
    <row r="65" spans="1:6" x14ac:dyDescent="0.25">
      <c r="A65" t="s">
        <v>321</v>
      </c>
      <c r="B65" t="s">
        <v>322</v>
      </c>
      <c r="C65">
        <v>2</v>
      </c>
      <c r="D65" t="s">
        <v>323</v>
      </c>
      <c r="F65" t="s">
        <v>25</v>
      </c>
    </row>
    <row r="66" spans="1:6" x14ac:dyDescent="0.25">
      <c r="A66" t="s">
        <v>324</v>
      </c>
      <c r="B66" t="s">
        <v>325</v>
      </c>
      <c r="C66">
        <v>3</v>
      </c>
      <c r="D66" t="s">
        <v>326</v>
      </c>
      <c r="F66" t="s">
        <v>25</v>
      </c>
    </row>
    <row r="67" spans="1:6" x14ac:dyDescent="0.25">
      <c r="A67" t="s">
        <v>327</v>
      </c>
      <c r="B67" t="s">
        <v>328</v>
      </c>
      <c r="C67">
        <v>1</v>
      </c>
      <c r="D67" t="s">
        <v>329</v>
      </c>
      <c r="F67" t="s">
        <v>25</v>
      </c>
    </row>
    <row r="68" spans="1:6" x14ac:dyDescent="0.25">
      <c r="A68" t="s">
        <v>330</v>
      </c>
      <c r="B68" t="s">
        <v>331</v>
      </c>
      <c r="C68">
        <v>1</v>
      </c>
      <c r="D68" t="s">
        <v>332</v>
      </c>
      <c r="F68" t="s">
        <v>25</v>
      </c>
    </row>
    <row r="69" spans="1:6" x14ac:dyDescent="0.25">
      <c r="A69" t="s">
        <v>333</v>
      </c>
      <c r="B69" t="s">
        <v>334</v>
      </c>
      <c r="C69">
        <v>2</v>
      </c>
      <c r="D69" t="s">
        <v>24</v>
      </c>
      <c r="F69" t="s">
        <v>25</v>
      </c>
    </row>
    <row r="70" spans="1:6" x14ac:dyDescent="0.25">
      <c r="A70" t="s">
        <v>335</v>
      </c>
      <c r="B70" t="s">
        <v>336</v>
      </c>
      <c r="C70">
        <v>1</v>
      </c>
      <c r="D70" t="s">
        <v>337</v>
      </c>
      <c r="F70" t="s">
        <v>25</v>
      </c>
    </row>
    <row r="71" spans="1:6" x14ac:dyDescent="0.25">
      <c r="A71" t="s">
        <v>338</v>
      </c>
      <c r="B71" t="s">
        <v>339</v>
      </c>
      <c r="C71">
        <v>2</v>
      </c>
      <c r="D71" t="s">
        <v>28</v>
      </c>
      <c r="F71" t="s">
        <v>25</v>
      </c>
    </row>
    <row r="72" spans="1:6" x14ac:dyDescent="0.25">
      <c r="A72" t="s">
        <v>340</v>
      </c>
      <c r="B72" t="s">
        <v>341</v>
      </c>
      <c r="C72">
        <v>1</v>
      </c>
      <c r="D72" t="s">
        <v>342</v>
      </c>
      <c r="F72" t="s">
        <v>25</v>
      </c>
    </row>
    <row r="73" spans="1:6" x14ac:dyDescent="0.25">
      <c r="A73" t="s">
        <v>343</v>
      </c>
      <c r="B73" t="s">
        <v>344</v>
      </c>
      <c r="C73">
        <v>1</v>
      </c>
      <c r="D73" t="s">
        <v>345</v>
      </c>
      <c r="F73" t="s">
        <v>25</v>
      </c>
    </row>
    <row r="74" spans="1:6" x14ac:dyDescent="0.25">
      <c r="A74" t="s">
        <v>346</v>
      </c>
      <c r="B74">
        <v>59</v>
      </c>
      <c r="C74">
        <v>2</v>
      </c>
      <c r="D74" t="s">
        <v>347</v>
      </c>
      <c r="F74" t="s">
        <v>25</v>
      </c>
    </row>
    <row r="75" spans="1:6" x14ac:dyDescent="0.25">
      <c r="A75" t="s">
        <v>348</v>
      </c>
      <c r="B75">
        <v>2</v>
      </c>
      <c r="C75">
        <v>1</v>
      </c>
      <c r="D75" t="s">
        <v>349</v>
      </c>
      <c r="F75" t="s">
        <v>350</v>
      </c>
    </row>
    <row r="76" spans="1:6" x14ac:dyDescent="0.25">
      <c r="A76" t="s">
        <v>351</v>
      </c>
      <c r="B76" t="s">
        <v>352</v>
      </c>
      <c r="C76">
        <v>5</v>
      </c>
      <c r="D76" t="s">
        <v>353</v>
      </c>
      <c r="F76" t="s">
        <v>25</v>
      </c>
    </row>
    <row r="77" spans="1:6" x14ac:dyDescent="0.25">
      <c r="A77" t="s">
        <v>354</v>
      </c>
      <c r="B77" t="s">
        <v>355</v>
      </c>
      <c r="C77">
        <v>5</v>
      </c>
      <c r="D77" t="s">
        <v>356</v>
      </c>
      <c r="F77" t="s">
        <v>25</v>
      </c>
    </row>
    <row r="78" spans="1:6" x14ac:dyDescent="0.25">
      <c r="A78" t="s">
        <v>357</v>
      </c>
      <c r="B78" t="s">
        <v>358</v>
      </c>
      <c r="C78">
        <v>1</v>
      </c>
      <c r="D78" t="s">
        <v>329</v>
      </c>
      <c r="F78" t="s">
        <v>25</v>
      </c>
    </row>
    <row r="79" spans="1:6" x14ac:dyDescent="0.25">
      <c r="A79" t="s">
        <v>359</v>
      </c>
      <c r="B79" t="s">
        <v>27</v>
      </c>
      <c r="C79">
        <v>14</v>
      </c>
      <c r="D79" t="s">
        <v>28</v>
      </c>
      <c r="F79" t="s">
        <v>25</v>
      </c>
    </row>
    <row r="80" spans="1:6" x14ac:dyDescent="0.25">
      <c r="A80" t="s">
        <v>360</v>
      </c>
      <c r="B80" t="s">
        <v>361</v>
      </c>
      <c r="C80">
        <v>1</v>
      </c>
      <c r="D80" t="s">
        <v>362</v>
      </c>
      <c r="F80" t="s">
        <v>25</v>
      </c>
    </row>
    <row r="81" spans="1:6" x14ac:dyDescent="0.25">
      <c r="A81" t="s">
        <v>363</v>
      </c>
      <c r="B81" t="s">
        <v>364</v>
      </c>
      <c r="C81">
        <v>2</v>
      </c>
      <c r="D81" t="s">
        <v>365</v>
      </c>
      <c r="F81" t="s">
        <v>25</v>
      </c>
    </row>
    <row r="82" spans="1:6" x14ac:dyDescent="0.25">
      <c r="A82" t="s">
        <v>366</v>
      </c>
      <c r="B82">
        <v>100</v>
      </c>
      <c r="C82">
        <v>3</v>
      </c>
      <c r="D82" t="s">
        <v>367</v>
      </c>
      <c r="F82" t="s">
        <v>25</v>
      </c>
    </row>
    <row r="83" spans="1:6" x14ac:dyDescent="0.25">
      <c r="A83" t="s">
        <v>368</v>
      </c>
      <c r="B83">
        <v>39</v>
      </c>
      <c r="C83">
        <v>1</v>
      </c>
      <c r="D83" t="s">
        <v>369</v>
      </c>
      <c r="F83" t="s">
        <v>370</v>
      </c>
    </row>
    <row r="84" spans="1:6" x14ac:dyDescent="0.25">
      <c r="A84" t="s">
        <v>371</v>
      </c>
      <c r="B84">
        <v>22</v>
      </c>
      <c r="C84">
        <v>1</v>
      </c>
      <c r="D84" t="s">
        <v>372</v>
      </c>
      <c r="F84" t="s">
        <v>350</v>
      </c>
    </row>
    <row r="85" spans="1:6" x14ac:dyDescent="0.25">
      <c r="A85" t="s">
        <v>373</v>
      </c>
      <c r="B85" t="s">
        <v>374</v>
      </c>
      <c r="C85">
        <v>1</v>
      </c>
      <c r="D85" t="s">
        <v>375</v>
      </c>
      <c r="F85" t="s">
        <v>25</v>
      </c>
    </row>
    <row r="86" spans="1:6" x14ac:dyDescent="0.25">
      <c r="A86" t="s">
        <v>376</v>
      </c>
      <c r="B86" t="s">
        <v>377</v>
      </c>
      <c r="C86">
        <v>1</v>
      </c>
      <c r="D86" t="s">
        <v>378</v>
      </c>
      <c r="F86" t="s">
        <v>370</v>
      </c>
    </row>
    <row r="87" spans="1:6" x14ac:dyDescent="0.25">
      <c r="A87" t="s">
        <v>379</v>
      </c>
      <c r="B87" t="s">
        <v>71</v>
      </c>
      <c r="C87">
        <v>1</v>
      </c>
      <c r="D87" t="s">
        <v>380</v>
      </c>
      <c r="F87" t="s">
        <v>25</v>
      </c>
    </row>
    <row r="88" spans="1:6" x14ac:dyDescent="0.25">
      <c r="A88" t="s">
        <v>381</v>
      </c>
      <c r="B88" t="s">
        <v>382</v>
      </c>
      <c r="C88">
        <v>1</v>
      </c>
      <c r="D88" t="s">
        <v>383</v>
      </c>
      <c r="F88" t="s">
        <v>25</v>
      </c>
    </row>
    <row r="89" spans="1:6" x14ac:dyDescent="0.25">
      <c r="A89" t="s">
        <v>384</v>
      </c>
      <c r="B89" t="s">
        <v>23</v>
      </c>
      <c r="C89">
        <v>5</v>
      </c>
      <c r="D89" t="s">
        <v>385</v>
      </c>
      <c r="F89" t="s">
        <v>25</v>
      </c>
    </row>
    <row r="90" spans="1:6" x14ac:dyDescent="0.25">
      <c r="A90" t="s">
        <v>386</v>
      </c>
      <c r="B90" t="s">
        <v>23</v>
      </c>
      <c r="C90">
        <v>1</v>
      </c>
      <c r="D90" t="s">
        <v>387</v>
      </c>
      <c r="F90" t="s">
        <v>388</v>
      </c>
    </row>
    <row r="91" spans="1:6" x14ac:dyDescent="0.25">
      <c r="A91" t="s">
        <v>389</v>
      </c>
      <c r="B91" t="s">
        <v>80</v>
      </c>
      <c r="C91">
        <v>1</v>
      </c>
      <c r="D91" t="s">
        <v>390</v>
      </c>
      <c r="F91" t="s">
        <v>391</v>
      </c>
    </row>
    <row r="92" spans="1:6" x14ac:dyDescent="0.25">
      <c r="A92" t="s">
        <v>392</v>
      </c>
      <c r="B92" t="s">
        <v>23</v>
      </c>
      <c r="C92">
        <v>1</v>
      </c>
      <c r="E92" t="s">
        <v>393</v>
      </c>
      <c r="F92" t="s">
        <v>394</v>
      </c>
    </row>
    <row r="93" spans="1:6" x14ac:dyDescent="0.25">
      <c r="A93" t="s">
        <v>395</v>
      </c>
      <c r="B93" t="s">
        <v>396</v>
      </c>
      <c r="C93">
        <v>1</v>
      </c>
      <c r="D93" t="s">
        <v>397</v>
      </c>
      <c r="F93" t="s">
        <v>388</v>
      </c>
    </row>
    <row r="94" spans="1:6" x14ac:dyDescent="0.25">
      <c r="A94" t="s">
        <v>398</v>
      </c>
      <c r="B94" t="s">
        <v>33</v>
      </c>
      <c r="C94">
        <v>2</v>
      </c>
      <c r="D94" t="s">
        <v>399</v>
      </c>
      <c r="F94" t="s">
        <v>35</v>
      </c>
    </row>
    <row r="95" spans="1:6" x14ac:dyDescent="0.25">
      <c r="A95" t="s">
        <v>400</v>
      </c>
      <c r="B95" t="s">
        <v>33</v>
      </c>
      <c r="C95">
        <v>4</v>
      </c>
      <c r="D95" t="s">
        <v>401</v>
      </c>
      <c r="F95" t="s">
        <v>402</v>
      </c>
    </row>
    <row r="96" spans="1:6" x14ac:dyDescent="0.25">
      <c r="A96" t="s">
        <v>403</v>
      </c>
      <c r="B96" t="s">
        <v>404</v>
      </c>
      <c r="C96">
        <v>1</v>
      </c>
      <c r="D96" t="s">
        <v>405</v>
      </c>
      <c r="F96" t="s">
        <v>370</v>
      </c>
    </row>
    <row r="97" spans="1:6" x14ac:dyDescent="0.25">
      <c r="A97" t="s">
        <v>406</v>
      </c>
      <c r="B97" t="s">
        <v>407</v>
      </c>
      <c r="C97">
        <v>2</v>
      </c>
      <c r="E97" t="s">
        <v>408</v>
      </c>
      <c r="F97" t="s">
        <v>409</v>
      </c>
    </row>
    <row r="98" spans="1:6" x14ac:dyDescent="0.25">
      <c r="A98" t="s">
        <v>410</v>
      </c>
      <c r="B98" t="s">
        <v>411</v>
      </c>
      <c r="C98">
        <v>2</v>
      </c>
      <c r="D98" t="s">
        <v>411</v>
      </c>
      <c r="F98" t="s">
        <v>412</v>
      </c>
    </row>
    <row r="99" spans="1:6" x14ac:dyDescent="0.25">
      <c r="A99" t="s">
        <v>56</v>
      </c>
      <c r="B99" t="s">
        <v>413</v>
      </c>
      <c r="C99">
        <v>1</v>
      </c>
      <c r="D99" t="s">
        <v>414</v>
      </c>
      <c r="F99" t="s">
        <v>58</v>
      </c>
    </row>
    <row r="100" spans="1:6" x14ac:dyDescent="0.25">
      <c r="A100" t="s">
        <v>415</v>
      </c>
      <c r="B100" t="s">
        <v>416</v>
      </c>
      <c r="C100">
        <v>1</v>
      </c>
      <c r="D100" t="s">
        <v>417</v>
      </c>
      <c r="F100" t="s">
        <v>418</v>
      </c>
    </row>
    <row r="101" spans="1:6" x14ac:dyDescent="0.25">
      <c r="A101" t="s">
        <v>419</v>
      </c>
      <c r="B101" t="s">
        <v>420</v>
      </c>
      <c r="C101">
        <v>2</v>
      </c>
      <c r="D101" t="s">
        <v>421</v>
      </c>
      <c r="F101" t="s">
        <v>422</v>
      </c>
    </row>
    <row r="102" spans="1:6" x14ac:dyDescent="0.25">
      <c r="A102" t="s">
        <v>423</v>
      </c>
      <c r="B102" t="s">
        <v>424</v>
      </c>
      <c r="C102">
        <v>2</v>
      </c>
      <c r="D102" t="s">
        <v>425</v>
      </c>
      <c r="F102" t="s">
        <v>426</v>
      </c>
    </row>
    <row r="103" spans="1:6" x14ac:dyDescent="0.25">
      <c r="A103" t="s">
        <v>427</v>
      </c>
      <c r="B103" t="s">
        <v>428</v>
      </c>
      <c r="C103">
        <v>2</v>
      </c>
      <c r="D103" t="s">
        <v>429</v>
      </c>
      <c r="F103" t="s">
        <v>430</v>
      </c>
    </row>
    <row r="104" spans="1:6" x14ac:dyDescent="0.25">
      <c r="A104" t="s">
        <v>431</v>
      </c>
      <c r="B104" t="s">
        <v>432</v>
      </c>
      <c r="C104">
        <v>1</v>
      </c>
      <c r="E104" t="s">
        <v>433</v>
      </c>
      <c r="F104" t="s">
        <v>434</v>
      </c>
    </row>
    <row r="105" spans="1:6" x14ac:dyDescent="0.25">
      <c r="A105" t="s">
        <v>435</v>
      </c>
      <c r="B105" t="s">
        <v>436</v>
      </c>
      <c r="C105">
        <v>1</v>
      </c>
      <c r="E105" t="s">
        <v>437</v>
      </c>
      <c r="F105" t="s">
        <v>438</v>
      </c>
    </row>
    <row r="106" spans="1:6" x14ac:dyDescent="0.25">
      <c r="A106" t="s">
        <v>439</v>
      </c>
      <c r="B106" t="s">
        <v>119</v>
      </c>
      <c r="C106">
        <v>1</v>
      </c>
      <c r="D106" t="s">
        <v>120</v>
      </c>
      <c r="F106" t="s">
        <v>121</v>
      </c>
    </row>
    <row r="107" spans="1:6" x14ac:dyDescent="0.25">
      <c r="A107" t="s">
        <v>440</v>
      </c>
      <c r="B107" t="s">
        <v>441</v>
      </c>
      <c r="C107">
        <v>1</v>
      </c>
      <c r="D107" t="s">
        <v>442</v>
      </c>
      <c r="F107" t="s">
        <v>443</v>
      </c>
    </row>
    <row r="108" spans="1:6" x14ac:dyDescent="0.25">
      <c r="A108" t="s">
        <v>444</v>
      </c>
      <c r="B108" t="s">
        <v>445</v>
      </c>
      <c r="C108">
        <v>1</v>
      </c>
      <c r="D108" t="s">
        <v>446</v>
      </c>
      <c r="F108" t="s">
        <v>447</v>
      </c>
    </row>
    <row r="109" spans="1:6" x14ac:dyDescent="0.25">
      <c r="A109" t="s">
        <v>448</v>
      </c>
      <c r="B109" t="s">
        <v>449</v>
      </c>
      <c r="C109">
        <v>1</v>
      </c>
      <c r="E109" t="s">
        <v>450</v>
      </c>
      <c r="F109" t="s">
        <v>451</v>
      </c>
    </row>
    <row r="110" spans="1:6" x14ac:dyDescent="0.25">
      <c r="A110" t="s">
        <v>452</v>
      </c>
      <c r="B110" t="s">
        <v>453</v>
      </c>
      <c r="C110">
        <v>1</v>
      </c>
      <c r="F110" t="s">
        <v>454</v>
      </c>
    </row>
    <row r="111" spans="1:6" x14ac:dyDescent="0.25">
      <c r="A111" t="s">
        <v>455</v>
      </c>
      <c r="B111" t="s">
        <v>456</v>
      </c>
      <c r="C111">
        <v>1</v>
      </c>
      <c r="D111" t="s">
        <v>456</v>
      </c>
      <c r="F111" t="s">
        <v>457</v>
      </c>
    </row>
    <row r="112" spans="1:6" x14ac:dyDescent="0.25">
      <c r="A112" t="s">
        <v>458</v>
      </c>
      <c r="B112" t="s">
        <v>459</v>
      </c>
      <c r="C112">
        <v>1</v>
      </c>
      <c r="D112" t="s">
        <v>460</v>
      </c>
      <c r="F112" t="s">
        <v>58</v>
      </c>
    </row>
    <row r="113" spans="1:6" x14ac:dyDescent="0.25">
      <c r="A113" t="s">
        <v>461</v>
      </c>
      <c r="B113" t="s">
        <v>462</v>
      </c>
      <c r="C113">
        <v>1</v>
      </c>
      <c r="D113" t="s">
        <v>462</v>
      </c>
      <c r="F113" t="s">
        <v>67</v>
      </c>
    </row>
    <row r="114" spans="1:6" x14ac:dyDescent="0.25">
      <c r="A114" t="s">
        <v>463</v>
      </c>
      <c r="B114" t="s">
        <v>464</v>
      </c>
      <c r="C114">
        <v>4</v>
      </c>
      <c r="E114" t="s">
        <v>465</v>
      </c>
      <c r="F114" t="s">
        <v>409</v>
      </c>
    </row>
    <row r="115" spans="1:6" x14ac:dyDescent="0.25">
      <c r="A115" t="s">
        <v>466</v>
      </c>
      <c r="B115" t="s">
        <v>467</v>
      </c>
      <c r="C115">
        <v>1</v>
      </c>
      <c r="E115" t="s">
        <v>468</v>
      </c>
      <c r="F115" t="s">
        <v>67</v>
      </c>
    </row>
    <row r="116" spans="1:6" x14ac:dyDescent="0.25">
      <c r="A116" t="s">
        <v>469</v>
      </c>
      <c r="B116" t="s">
        <v>470</v>
      </c>
      <c r="C116">
        <v>1</v>
      </c>
      <c r="E116" t="s">
        <v>471</v>
      </c>
      <c r="F116" t="s">
        <v>472</v>
      </c>
    </row>
    <row r="117" spans="1:6" x14ac:dyDescent="0.25">
      <c r="A117" t="s">
        <v>123</v>
      </c>
      <c r="B117" t="s">
        <v>473</v>
      </c>
      <c r="C117">
        <v>1</v>
      </c>
      <c r="D117" t="s">
        <v>474</v>
      </c>
      <c r="F117" t="s">
        <v>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A609-CDDF-47B7-B20F-38FE943244A2}">
  <dimension ref="A1:F12"/>
  <sheetViews>
    <sheetView workbookViewId="0">
      <selection activeCell="A2" sqref="A2:F12"/>
    </sheetView>
  </sheetViews>
  <sheetFormatPr defaultRowHeight="15" x14ac:dyDescent="0.25"/>
  <cols>
    <col min="1" max="1" width="10.140625" bestFit="1" customWidth="1"/>
    <col min="2" max="2" width="20.140625" bestFit="1" customWidth="1"/>
    <col min="3" max="3" width="19.7109375" bestFit="1" customWidth="1"/>
    <col min="4" max="4" width="23.42578125" bestFit="1" customWidth="1"/>
    <col min="5" max="5" width="4.140625" bestFit="1" customWidth="1"/>
    <col min="6" max="6" width="58.7109375" bestFit="1" customWidth="1"/>
    <col min="7" max="7" width="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E2">
        <v>3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E3">
        <v>1</v>
      </c>
      <c r="F3" t="s">
        <v>13</v>
      </c>
    </row>
    <row r="4" spans="1:6" x14ac:dyDescent="0.25">
      <c r="A4" t="s">
        <v>14</v>
      </c>
      <c r="B4" t="s">
        <v>15</v>
      </c>
      <c r="C4" t="s">
        <v>16</v>
      </c>
      <c r="E4">
        <v>2</v>
      </c>
      <c r="F4" t="s">
        <v>17</v>
      </c>
    </row>
    <row r="5" spans="1:6" x14ac:dyDescent="0.25">
      <c r="A5" t="s">
        <v>18</v>
      </c>
      <c r="B5" t="s">
        <v>19</v>
      </c>
      <c r="C5" t="s">
        <v>20</v>
      </c>
      <c r="E5">
        <v>2</v>
      </c>
      <c r="F5" t="s">
        <v>21</v>
      </c>
    </row>
    <row r="6" spans="1:6" x14ac:dyDescent="0.25">
      <c r="A6" t="s">
        <v>22</v>
      </c>
      <c r="B6" t="s">
        <v>23</v>
      </c>
      <c r="C6" t="s">
        <v>24</v>
      </c>
      <c r="E6">
        <v>3</v>
      </c>
      <c r="F6" t="s">
        <v>25</v>
      </c>
    </row>
    <row r="7" spans="1:6" x14ac:dyDescent="0.25">
      <c r="A7" t="s">
        <v>26</v>
      </c>
      <c r="B7" t="s">
        <v>27</v>
      </c>
      <c r="C7" t="s">
        <v>28</v>
      </c>
      <c r="E7">
        <v>1</v>
      </c>
      <c r="F7" t="s">
        <v>25</v>
      </c>
    </row>
    <row r="8" spans="1:6" x14ac:dyDescent="0.25">
      <c r="A8" t="s">
        <v>29</v>
      </c>
      <c r="B8" t="s">
        <v>30</v>
      </c>
      <c r="C8" t="s">
        <v>31</v>
      </c>
      <c r="E8">
        <v>2</v>
      </c>
      <c r="F8" t="s">
        <v>25</v>
      </c>
    </row>
    <row r="9" spans="1:6" x14ac:dyDescent="0.25">
      <c r="A9" t="s">
        <v>32</v>
      </c>
      <c r="B9" t="s">
        <v>33</v>
      </c>
      <c r="C9" t="s">
        <v>34</v>
      </c>
      <c r="E9">
        <v>1</v>
      </c>
      <c r="F9" t="s">
        <v>35</v>
      </c>
    </row>
    <row r="10" spans="1:6" x14ac:dyDescent="0.25">
      <c r="A10" t="s">
        <v>36</v>
      </c>
      <c r="B10" t="s">
        <v>37</v>
      </c>
      <c r="C10" t="s">
        <v>38</v>
      </c>
      <c r="E10">
        <v>1</v>
      </c>
      <c r="F10" t="s">
        <v>39</v>
      </c>
    </row>
    <row r="11" spans="1:6" x14ac:dyDescent="0.25">
      <c r="A11" t="s">
        <v>40</v>
      </c>
      <c r="B11" t="s">
        <v>41</v>
      </c>
      <c r="C11" t="s">
        <v>42</v>
      </c>
      <c r="E11">
        <v>1</v>
      </c>
      <c r="F11" t="s">
        <v>43</v>
      </c>
    </row>
    <row r="12" spans="1:6" x14ac:dyDescent="0.25">
      <c r="A12" t="s">
        <v>44</v>
      </c>
      <c r="B12" t="s">
        <v>45</v>
      </c>
      <c r="D12" t="s">
        <v>46</v>
      </c>
      <c r="E12">
        <v>1</v>
      </c>
      <c r="F1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0849-5359-4796-82D3-A83912DE5C99}">
  <dimension ref="A1:F12"/>
  <sheetViews>
    <sheetView workbookViewId="0">
      <selection activeCell="A2" sqref="A2:F12"/>
    </sheetView>
  </sheetViews>
  <sheetFormatPr defaultRowHeight="15" x14ac:dyDescent="0.25"/>
  <cols>
    <col min="1" max="1" width="18" bestFit="1" customWidth="1"/>
    <col min="2" max="2" width="20" bestFit="1" customWidth="1"/>
    <col min="3" max="3" width="20" customWidth="1"/>
    <col min="4" max="4" width="21" bestFit="1" customWidth="1"/>
    <col min="5" max="5" width="8.5703125" bestFit="1" customWidth="1"/>
    <col min="6" max="6" width="58.7109375" bestFit="1" customWidth="1"/>
    <col min="7" max="7" width="4.1406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t="s">
        <v>107</v>
      </c>
      <c r="B2" t="s">
        <v>98</v>
      </c>
      <c r="C2">
        <v>2</v>
      </c>
      <c r="D2" t="s">
        <v>108</v>
      </c>
      <c r="F2" t="s">
        <v>9</v>
      </c>
    </row>
    <row r="3" spans="1:6" x14ac:dyDescent="0.25">
      <c r="A3" t="s">
        <v>109</v>
      </c>
      <c r="B3" t="s">
        <v>11</v>
      </c>
      <c r="C3">
        <v>2</v>
      </c>
      <c r="D3" t="s">
        <v>110</v>
      </c>
      <c r="F3" t="s">
        <v>13</v>
      </c>
    </row>
    <row r="4" spans="1:6" x14ac:dyDescent="0.25">
      <c r="A4" t="s">
        <v>111</v>
      </c>
      <c r="B4" t="s">
        <v>7</v>
      </c>
      <c r="C4">
        <v>6</v>
      </c>
      <c r="D4" t="s">
        <v>8</v>
      </c>
      <c r="F4" t="s">
        <v>9</v>
      </c>
    </row>
    <row r="5" spans="1:6" x14ac:dyDescent="0.25">
      <c r="A5" t="s">
        <v>84</v>
      </c>
      <c r="B5" t="s">
        <v>112</v>
      </c>
      <c r="C5">
        <v>2</v>
      </c>
      <c r="D5" t="s">
        <v>112</v>
      </c>
      <c r="F5" t="s">
        <v>86</v>
      </c>
    </row>
    <row r="6" spans="1:6" x14ac:dyDescent="0.25">
      <c r="A6" t="s">
        <v>18</v>
      </c>
      <c r="B6" t="s">
        <v>19</v>
      </c>
      <c r="C6">
        <v>2</v>
      </c>
      <c r="D6" t="s">
        <v>20</v>
      </c>
      <c r="F6" t="s">
        <v>21</v>
      </c>
    </row>
    <row r="7" spans="1:6" x14ac:dyDescent="0.25">
      <c r="A7" t="s">
        <v>113</v>
      </c>
      <c r="B7" t="s">
        <v>30</v>
      </c>
      <c r="C7">
        <v>2</v>
      </c>
      <c r="D7" t="s">
        <v>114</v>
      </c>
      <c r="F7" t="s">
        <v>25</v>
      </c>
    </row>
    <row r="8" spans="1:6" x14ac:dyDescent="0.25">
      <c r="A8" t="s">
        <v>115</v>
      </c>
      <c r="B8" t="s">
        <v>23</v>
      </c>
      <c r="C8">
        <v>2</v>
      </c>
      <c r="D8" t="s">
        <v>24</v>
      </c>
      <c r="F8" t="s">
        <v>25</v>
      </c>
    </row>
    <row r="9" spans="1:6" x14ac:dyDescent="0.25">
      <c r="A9" t="s">
        <v>36</v>
      </c>
      <c r="B9" t="s">
        <v>116</v>
      </c>
      <c r="C9">
        <v>1</v>
      </c>
      <c r="D9" t="s">
        <v>117</v>
      </c>
      <c r="F9" t="s">
        <v>118</v>
      </c>
    </row>
    <row r="10" spans="1:6" x14ac:dyDescent="0.25">
      <c r="A10" t="s">
        <v>40</v>
      </c>
      <c r="B10" t="s">
        <v>119</v>
      </c>
      <c r="C10">
        <v>1</v>
      </c>
      <c r="D10" t="s">
        <v>120</v>
      </c>
      <c r="F10" t="s">
        <v>121</v>
      </c>
    </row>
    <row r="11" spans="1:6" x14ac:dyDescent="0.25">
      <c r="A11" t="s">
        <v>44</v>
      </c>
      <c r="B11" t="s">
        <v>41</v>
      </c>
      <c r="C11">
        <v>1</v>
      </c>
      <c r="D11" t="s">
        <v>122</v>
      </c>
      <c r="F11" t="s">
        <v>43</v>
      </c>
    </row>
    <row r="12" spans="1:6" x14ac:dyDescent="0.25">
      <c r="A12" t="s">
        <v>123</v>
      </c>
      <c r="B12" t="s">
        <v>53</v>
      </c>
      <c r="C12">
        <v>1</v>
      </c>
      <c r="D12" t="s">
        <v>54</v>
      </c>
      <c r="F1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1804-29F3-416A-BAC0-AA97282EF366}">
  <dimension ref="A1:F22"/>
  <sheetViews>
    <sheetView workbookViewId="0">
      <selection activeCell="F34" sqref="F34"/>
    </sheetView>
  </sheetViews>
  <sheetFormatPr defaultRowHeight="15" x14ac:dyDescent="0.25"/>
  <cols>
    <col min="1" max="1" width="53.5703125" bestFit="1" customWidth="1"/>
    <col min="2" max="2" width="19.5703125" bestFit="1" customWidth="1"/>
    <col min="3" max="3" width="21.5703125" bestFit="1" customWidth="1"/>
    <col min="4" max="4" width="8.5703125" bestFit="1" customWidth="1"/>
    <col min="5" max="5" width="4.140625" bestFit="1" customWidth="1"/>
    <col min="6" max="6" width="56.85546875" bestFit="1" customWidth="1"/>
    <col min="7" max="7" width="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48</v>
      </c>
      <c r="B2" t="s">
        <v>49</v>
      </c>
      <c r="C2" t="s">
        <v>50</v>
      </c>
      <c r="E2">
        <v>1</v>
      </c>
      <c r="F2" t="s">
        <v>51</v>
      </c>
    </row>
    <row r="3" spans="1:6" x14ac:dyDescent="0.25">
      <c r="A3" t="s">
        <v>52</v>
      </c>
      <c r="B3" t="s">
        <v>53</v>
      </c>
      <c r="C3" t="s">
        <v>54</v>
      </c>
      <c r="E3">
        <v>2</v>
      </c>
      <c r="F3" t="s">
        <v>55</v>
      </c>
    </row>
    <row r="4" spans="1:6" x14ac:dyDescent="0.25">
      <c r="A4" t="s">
        <v>56</v>
      </c>
      <c r="B4" t="s">
        <v>57</v>
      </c>
      <c r="C4" t="s">
        <v>57</v>
      </c>
      <c r="E4">
        <v>1</v>
      </c>
      <c r="F4" t="s">
        <v>58</v>
      </c>
    </row>
    <row r="5" spans="1:6" x14ac:dyDescent="0.25">
      <c r="A5" t="s">
        <v>44</v>
      </c>
      <c r="B5" t="s">
        <v>59</v>
      </c>
      <c r="C5" t="s">
        <v>60</v>
      </c>
      <c r="E5">
        <v>1</v>
      </c>
      <c r="F5" t="s">
        <v>61</v>
      </c>
    </row>
    <row r="6" spans="1:6" x14ac:dyDescent="0.25">
      <c r="A6" t="s">
        <v>40</v>
      </c>
      <c r="B6" t="s">
        <v>62</v>
      </c>
      <c r="C6" t="s">
        <v>63</v>
      </c>
      <c r="E6">
        <v>1</v>
      </c>
      <c r="F6" t="s">
        <v>64</v>
      </c>
    </row>
    <row r="7" spans="1:6" x14ac:dyDescent="0.25">
      <c r="A7" t="s">
        <v>36</v>
      </c>
      <c r="B7" t="s">
        <v>65</v>
      </c>
      <c r="C7" t="s">
        <v>66</v>
      </c>
      <c r="E7">
        <v>1</v>
      </c>
      <c r="F7" t="s">
        <v>67</v>
      </c>
    </row>
    <row r="8" spans="1:6" x14ac:dyDescent="0.25">
      <c r="A8" t="s">
        <v>68</v>
      </c>
      <c r="B8" t="s">
        <v>27</v>
      </c>
      <c r="C8" t="s">
        <v>69</v>
      </c>
      <c r="E8">
        <v>2</v>
      </c>
      <c r="F8" t="s">
        <v>25</v>
      </c>
    </row>
    <row r="9" spans="1:6" x14ac:dyDescent="0.25">
      <c r="A9" t="s">
        <v>70</v>
      </c>
      <c r="B9" t="s">
        <v>71</v>
      </c>
      <c r="C9" t="s">
        <v>72</v>
      </c>
      <c r="E9">
        <v>1</v>
      </c>
      <c r="F9" t="s">
        <v>25</v>
      </c>
    </row>
    <row r="10" spans="1:6" x14ac:dyDescent="0.25">
      <c r="A10" t="s">
        <v>29</v>
      </c>
      <c r="B10" t="s">
        <v>73</v>
      </c>
      <c r="C10" t="s">
        <v>74</v>
      </c>
      <c r="E10">
        <v>2</v>
      </c>
      <c r="F10" t="s">
        <v>25</v>
      </c>
    </row>
    <row r="11" spans="1:6" x14ac:dyDescent="0.25">
      <c r="A11" t="s">
        <v>75</v>
      </c>
      <c r="B11">
        <v>100</v>
      </c>
      <c r="C11" t="s">
        <v>76</v>
      </c>
      <c r="E11">
        <v>2</v>
      </c>
      <c r="F11" t="s">
        <v>25</v>
      </c>
    </row>
    <row r="12" spans="1:6" x14ac:dyDescent="0.25">
      <c r="A12" t="s">
        <v>77</v>
      </c>
      <c r="B12" t="s">
        <v>23</v>
      </c>
      <c r="C12" t="s">
        <v>78</v>
      </c>
      <c r="E12">
        <v>3</v>
      </c>
      <c r="F12" t="s">
        <v>25</v>
      </c>
    </row>
    <row r="13" spans="1:6" x14ac:dyDescent="0.25">
      <c r="A13" t="s">
        <v>79</v>
      </c>
      <c r="B13" t="s">
        <v>80</v>
      </c>
      <c r="C13" t="s">
        <v>81</v>
      </c>
      <c r="E13">
        <v>2</v>
      </c>
      <c r="F13" t="s">
        <v>25</v>
      </c>
    </row>
    <row r="14" spans="1:6" x14ac:dyDescent="0.25">
      <c r="A14" t="s">
        <v>82</v>
      </c>
      <c r="B14" t="s">
        <v>19</v>
      </c>
      <c r="C14" t="s">
        <v>83</v>
      </c>
      <c r="E14">
        <v>1</v>
      </c>
      <c r="F14" t="s">
        <v>21</v>
      </c>
    </row>
    <row r="15" spans="1:6" x14ac:dyDescent="0.25">
      <c r="A15" t="s">
        <v>84</v>
      </c>
      <c r="B15" t="s">
        <v>85</v>
      </c>
      <c r="C15" t="s">
        <v>85</v>
      </c>
      <c r="E15">
        <v>2</v>
      </c>
      <c r="F15" t="s">
        <v>86</v>
      </c>
    </row>
    <row r="16" spans="1:6" x14ac:dyDescent="0.25">
      <c r="A16" t="s">
        <v>87</v>
      </c>
      <c r="B16" t="s">
        <v>88</v>
      </c>
      <c r="C16" t="s">
        <v>89</v>
      </c>
      <c r="E16">
        <v>2</v>
      </c>
      <c r="F16" t="s">
        <v>90</v>
      </c>
    </row>
    <row r="17" spans="1:6" x14ac:dyDescent="0.25">
      <c r="A17" t="s">
        <v>91</v>
      </c>
      <c r="B17" t="s">
        <v>92</v>
      </c>
      <c r="C17" t="s">
        <v>93</v>
      </c>
      <c r="E17">
        <v>2</v>
      </c>
      <c r="F17" t="s">
        <v>9</v>
      </c>
    </row>
    <row r="18" spans="1:6" x14ac:dyDescent="0.25">
      <c r="A18" t="s">
        <v>94</v>
      </c>
      <c r="B18" t="s">
        <v>95</v>
      </c>
      <c r="C18" t="s">
        <v>96</v>
      </c>
      <c r="E18">
        <v>2</v>
      </c>
      <c r="F18" t="s">
        <v>13</v>
      </c>
    </row>
    <row r="19" spans="1:6" x14ac:dyDescent="0.25">
      <c r="A19" t="s">
        <v>97</v>
      </c>
      <c r="B19" t="s">
        <v>98</v>
      </c>
      <c r="C19" t="s">
        <v>99</v>
      </c>
      <c r="E19">
        <v>2</v>
      </c>
      <c r="F19" t="s">
        <v>9</v>
      </c>
    </row>
    <row r="20" spans="1:6" x14ac:dyDescent="0.25">
      <c r="A20" t="s">
        <v>100</v>
      </c>
      <c r="B20" t="s">
        <v>101</v>
      </c>
      <c r="C20" t="s">
        <v>102</v>
      </c>
      <c r="E20">
        <v>2</v>
      </c>
      <c r="F20" t="s">
        <v>9</v>
      </c>
    </row>
    <row r="21" spans="1:6" x14ac:dyDescent="0.25">
      <c r="A21" t="s">
        <v>103</v>
      </c>
      <c r="B21" t="s">
        <v>7</v>
      </c>
      <c r="C21" t="s">
        <v>104</v>
      </c>
      <c r="E21">
        <v>15</v>
      </c>
      <c r="F21" t="s">
        <v>9</v>
      </c>
    </row>
    <row r="22" spans="1:6" x14ac:dyDescent="0.25">
      <c r="A22" t="s">
        <v>105</v>
      </c>
      <c r="B22" t="s">
        <v>11</v>
      </c>
      <c r="C22" t="s">
        <v>106</v>
      </c>
      <c r="E22">
        <v>7</v>
      </c>
      <c r="F2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TOTALL</vt:lpstr>
      <vt:lpstr>MOUSER</vt:lpstr>
      <vt:lpstr>TME</vt:lpstr>
      <vt:lpstr>total</vt:lpstr>
      <vt:lpstr>motherboard</vt:lpstr>
      <vt:lpstr>esp32</vt:lpstr>
      <vt:lpstr>atmega</vt:lpstr>
      <vt:lpstr>stm32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Kovacs</dc:creator>
  <cp:lastModifiedBy>Kovács Márk</cp:lastModifiedBy>
  <dcterms:created xsi:type="dcterms:W3CDTF">2015-06-05T18:17:20Z</dcterms:created>
  <dcterms:modified xsi:type="dcterms:W3CDTF">2024-07-11T15:49:12Z</dcterms:modified>
</cp:coreProperties>
</file>