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384492\Documents\Projects\ran-load-generator\database\"/>
    </mc:Choice>
  </mc:AlternateContent>
  <bookViews>
    <workbookView xWindow="0" yWindow="0" windowWidth="23040" windowHeight="9408" activeTab="1"/>
  </bookViews>
  <sheets>
    <sheet name="SESSION_DATA" sheetId="1" r:id="rId1"/>
    <sheet name="SESSIONS" sheetId="2" r:id="rId2"/>
    <sheet name="DEVICE_STATU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G15" i="2"/>
  <c r="G16" i="2"/>
  <c r="G12" i="2"/>
  <c r="G13" i="2"/>
  <c r="G12" i="3" l="1"/>
  <c r="G5" i="1"/>
  <c r="G14" i="1" l="1"/>
  <c r="G13" i="1"/>
  <c r="G12" i="1"/>
  <c r="G11" i="1"/>
  <c r="G10" i="1"/>
  <c r="G9" i="1"/>
  <c r="G8" i="1"/>
  <c r="G7" i="1"/>
  <c r="G6" i="1"/>
  <c r="G4" i="1"/>
  <c r="G2" i="1"/>
  <c r="G1" i="1"/>
  <c r="G22" i="3"/>
  <c r="G11" i="2"/>
  <c r="G10" i="2"/>
  <c r="G9" i="2"/>
  <c r="G8" i="2"/>
  <c r="G7" i="2"/>
  <c r="G6" i="2"/>
  <c r="G5" i="2"/>
  <c r="G4" i="2"/>
  <c r="G2" i="2"/>
  <c r="G1" i="2"/>
  <c r="G2" i="3"/>
  <c r="G1" i="3"/>
  <c r="G5" i="3"/>
  <c r="G6" i="3"/>
  <c r="G7" i="3"/>
  <c r="G8" i="3"/>
  <c r="G9" i="3"/>
  <c r="G10" i="3"/>
  <c r="G11" i="3"/>
  <c r="G13" i="3"/>
  <c r="G14" i="3"/>
  <c r="G15" i="3"/>
  <c r="G16" i="3"/>
  <c r="G17" i="3"/>
  <c r="G18" i="3"/>
  <c r="G19" i="3"/>
  <c r="G20" i="3"/>
  <c r="G21" i="3"/>
  <c r="G4" i="3"/>
</calcChain>
</file>

<file path=xl/sharedStrings.xml><?xml version="1.0" encoding="utf-8"?>
<sst xmlns="http://schemas.openxmlformats.org/spreadsheetml/2006/main" count="111" uniqueCount="57">
  <si>
    <t>Column</t>
  </si>
  <si>
    <t>Type</t>
  </si>
  <si>
    <t>TABLE</t>
  </si>
  <si>
    <t>SESSION_DATA</t>
  </si>
  <si>
    <t>DEVICE_STATUS</t>
  </si>
  <si>
    <t>SESSIONS</t>
  </si>
  <si>
    <t>SESSION_ID</t>
  </si>
  <si>
    <t>INTEGER</t>
  </si>
  <si>
    <t>REMOTE_IP</t>
  </si>
  <si>
    <t>REMOTE_PORT</t>
  </si>
  <si>
    <t>TEXT</t>
  </si>
  <si>
    <t>LOCAL_IP</t>
  </si>
  <si>
    <t>LOCAL_PORT</t>
  </si>
  <si>
    <t>BANDWIDTH</t>
  </si>
  <si>
    <t>DIRECTION</t>
  </si>
  <si>
    <t>// 0 downlink 1 uplink 2 bi-directional</t>
  </si>
  <si>
    <t>START_TIME</t>
  </si>
  <si>
    <t>DURATION</t>
  </si>
  <si>
    <t>// in seconds</t>
  </si>
  <si>
    <t>TIMESTAMP</t>
  </si>
  <si>
    <t>TOTAL_BYTES</t>
  </si>
  <si>
    <t>THROUGHPUT</t>
  </si>
  <si>
    <t>JITTER</t>
  </si>
  <si>
    <t>ERRORS</t>
  </si>
  <si>
    <t>PACKETS_SENT</t>
  </si>
  <si>
    <t>PACKET_ERROR_RATE</t>
  </si>
  <si>
    <t>PACKETS_OUT_OF_ORDER</t>
  </si>
  <si>
    <t>SAMPLE_DURATION</t>
  </si>
  <si>
    <t>DEVICE_IP</t>
  </si>
  <si>
    <t>APN</t>
  </si>
  <si>
    <t>BAND</t>
  </si>
  <si>
    <t>CHANNEL</t>
  </si>
  <si>
    <t>IMEI</t>
  </si>
  <si>
    <t>IMSI</t>
  </si>
  <si>
    <t>MME</t>
  </si>
  <si>
    <t>PCI</t>
  </si>
  <si>
    <t>PLMN</t>
  </si>
  <si>
    <t>RAT</t>
  </si>
  <si>
    <t>RSRP</t>
  </si>
  <si>
    <t>SINR</t>
  </si>
  <si>
    <t>SVN</t>
  </si>
  <si>
    <t>TAC</t>
  </si>
  <si>
    <t>WWAN_IP</t>
  </si>
  <si>
    <t>CELL_ID</t>
  </si>
  <si>
    <t>ENODEB_ID</t>
  </si>
  <si>
    <t>REAL</t>
  </si>
  <si>
    <t>(</t>
  </si>
  <si>
    <t>);</t>
  </si>
  <si>
    <t>//FORMAT: 1970-01-01 00:00:00</t>
  </si>
  <si>
    <t>RECORD_TYPE</t>
  </si>
  <si>
    <t>//d = downlink, u = uplink</t>
  </si>
  <si>
    <t>MME_ID</t>
  </si>
  <si>
    <t>LOCAL_PID</t>
  </si>
  <si>
    <t>REMOTE_PID</t>
  </si>
  <si>
    <t>COMPLETE</t>
  </si>
  <si>
    <t>ENVIRONMENT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</si>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</sst>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4" xfId="0" applyFill="1" applyBorder="1"/>
    <xf numFmtId="0" fontId="0" fillId="2" borderId="6" xfId="0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0" sqref="D20:E22"/>
    </sheetView>
  </sheetViews>
  <sheetFormatPr defaultRowHeight="14.4" x14ac:dyDescent="0.3"/>
  <cols>
    <col min="1" max="1" width="23.109375" bestFit="1" customWidth="1"/>
    <col min="2" max="2" width="13.88671875" customWidth="1"/>
    <col min="7" max="7" width="31.44140625" bestFit="1" customWidth="1"/>
  </cols>
  <sheetData>
    <row r="1" spans="1:7" x14ac:dyDescent="0.3">
      <c r="A1" s="7" t="s">
        <v>2</v>
      </c>
      <c r="B1" s="8"/>
      <c r="G1" t="str">
        <f>CONCATENATE("CREATE ",A1)</f>
        <v>CREATE TABLE</v>
      </c>
    </row>
    <row r="2" spans="1:7" ht="15" thickBot="1" x14ac:dyDescent="0.35">
      <c r="A2" s="9" t="s">
        <v>3</v>
      </c>
      <c r="B2" s="10"/>
      <c r="G2" t="str">
        <f>A2</f>
        <v>SESSION_DATA</v>
      </c>
    </row>
    <row r="3" spans="1:7" ht="15" thickBot="1" x14ac:dyDescent="0.35">
      <c r="A3" s="3" t="s">
        <v>0</v>
      </c>
      <c r="B3" s="4" t="s">
        <v>1</v>
      </c>
      <c r="G3" t="s">
        <v>46</v>
      </c>
    </row>
    <row r="4" spans="1:7" x14ac:dyDescent="0.3">
      <c r="A4" s="1" t="s">
        <v>6</v>
      </c>
      <c r="B4" s="5" t="s">
        <v>7</v>
      </c>
      <c r="G4" t="str">
        <f>CONCATENATE(A4," ",B4,",")</f>
        <v>SESSION_ID INTEGER,</v>
      </c>
    </row>
    <row r="5" spans="1:7" x14ac:dyDescent="0.3">
      <c r="A5" s="1" t="s">
        <v>19</v>
      </c>
      <c r="B5" s="5" t="s">
        <v>10</v>
      </c>
      <c r="C5" t="s">
        <v>48</v>
      </c>
      <c r="G5" t="str">
        <f>CONCATENATE(A6," ",B6,",")</f>
        <v>RECORD_TYPE TEXT,</v>
      </c>
    </row>
    <row r="6" spans="1:7" x14ac:dyDescent="0.3">
      <c r="A6" s="1" t="s">
        <v>49</v>
      </c>
      <c r="B6" s="5" t="s">
        <v>10</v>
      </c>
      <c r="C6" t="s">
        <v>50</v>
      </c>
      <c r="G6" t="str">
        <f t="shared" ref="G6" si="0">CONCATENATE(A5," ",B5,",")</f>
        <v>TIMESTAMP TEXT,</v>
      </c>
    </row>
    <row r="7" spans="1:7" x14ac:dyDescent="0.3">
      <c r="A7" s="1" t="s">
        <v>20</v>
      </c>
      <c r="B7" s="5" t="s">
        <v>7</v>
      </c>
      <c r="G7" t="str">
        <f>CONCATENATE(A7," ",B7,",")</f>
        <v>TOTAL_BYTES INTEGER,</v>
      </c>
    </row>
    <row r="8" spans="1:7" x14ac:dyDescent="0.3">
      <c r="A8" s="1" t="s">
        <v>21</v>
      </c>
      <c r="B8" s="5" t="s">
        <v>7</v>
      </c>
      <c r="G8" t="str">
        <f>CONCATENATE(A8," ",B8,",")</f>
        <v>THROUGHPUT INTEGER,</v>
      </c>
    </row>
    <row r="9" spans="1:7" x14ac:dyDescent="0.3">
      <c r="A9" s="1" t="s">
        <v>22</v>
      </c>
      <c r="B9" s="5" t="s">
        <v>7</v>
      </c>
      <c r="G9" t="str">
        <f>CONCATENATE(A9," ",B9,",")</f>
        <v>JITTER INTEGER,</v>
      </c>
    </row>
    <row r="10" spans="1:7" x14ac:dyDescent="0.3">
      <c r="A10" s="1" t="s">
        <v>23</v>
      </c>
      <c r="B10" s="5" t="s">
        <v>7</v>
      </c>
      <c r="G10" t="str">
        <f>CONCATENATE(A10," ",B10,",")</f>
        <v>ERRORS INTEGER,</v>
      </c>
    </row>
    <row r="11" spans="1:7" x14ac:dyDescent="0.3">
      <c r="A11" s="1" t="s">
        <v>24</v>
      </c>
      <c r="B11" s="5" t="s">
        <v>7</v>
      </c>
      <c r="G11" t="str">
        <f>CONCATENATE(A11," ",B11,",")</f>
        <v>PACKETS_SENT INTEGER,</v>
      </c>
    </row>
    <row r="12" spans="1:7" x14ac:dyDescent="0.3">
      <c r="A12" s="1" t="s">
        <v>25</v>
      </c>
      <c r="B12" s="5" t="s">
        <v>7</v>
      </c>
      <c r="G12" t="str">
        <f>CONCATENATE(A12," ",B12,",")</f>
        <v>PACKET_ERROR_RATE INTEGER,</v>
      </c>
    </row>
    <row r="13" spans="1:7" x14ac:dyDescent="0.3">
      <c r="A13" s="1" t="s">
        <v>26</v>
      </c>
      <c r="B13" s="5" t="s">
        <v>7</v>
      </c>
      <c r="G13" t="str">
        <f>CONCATENATE(A13," ",B13,",")</f>
        <v>PACKETS_OUT_OF_ORDER INTEGER,</v>
      </c>
    </row>
    <row r="14" spans="1:7" ht="15" thickBot="1" x14ac:dyDescent="0.35">
      <c r="A14" s="2" t="s">
        <v>27</v>
      </c>
      <c r="B14" s="6" t="s">
        <v>7</v>
      </c>
      <c r="C14" t="s">
        <v>18</v>
      </c>
      <c r="G14" t="str">
        <f>CONCATENATE(A14," ",B14)</f>
        <v>SAMPLE_DURATION INTEGER</v>
      </c>
    </row>
    <row r="15" spans="1:7" x14ac:dyDescent="0.3">
      <c r="G15" t="s">
        <v>47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1" sqref="D21"/>
    </sheetView>
  </sheetViews>
  <sheetFormatPr defaultRowHeight="14.4" x14ac:dyDescent="0.3"/>
  <cols>
    <col min="1" max="2" width="13.88671875" customWidth="1"/>
    <col min="7" max="7" width="22" bestFit="1" customWidth="1"/>
  </cols>
  <sheetData>
    <row r="1" spans="1:7" x14ac:dyDescent="0.3">
      <c r="A1" s="7" t="s">
        <v>2</v>
      </c>
      <c r="B1" s="8"/>
      <c r="G1" t="str">
        <f>CONCATENATE("CREATE ",A1)</f>
        <v>CREATE TABLE</v>
      </c>
    </row>
    <row r="2" spans="1:7" ht="15" thickBot="1" x14ac:dyDescent="0.35">
      <c r="A2" s="9" t="s">
        <v>5</v>
      </c>
      <c r="B2" s="10"/>
      <c r="G2" t="str">
        <f>A2</f>
        <v>SESSIONS</v>
      </c>
    </row>
    <row r="3" spans="1:7" ht="15" thickBot="1" x14ac:dyDescent="0.35">
      <c r="A3" s="3" t="s">
        <v>0</v>
      </c>
      <c r="B3" s="4" t="s">
        <v>1</v>
      </c>
      <c r="G3" t="s">
        <v>46</v>
      </c>
    </row>
    <row r="4" spans="1:7" x14ac:dyDescent="0.3">
      <c r="A4" s="1" t="s">
        <v>6</v>
      </c>
      <c r="B4" s="5" t="s">
        <v>7</v>
      </c>
      <c r="G4" t="str">
        <f>CONCATENATE(A4," ",B4,",")</f>
        <v>SESSION_ID INTEGER,</v>
      </c>
    </row>
    <row r="5" spans="1:7" x14ac:dyDescent="0.3">
      <c r="A5" s="1" t="s">
        <v>8</v>
      </c>
      <c r="B5" s="5" t="s">
        <v>10</v>
      </c>
      <c r="G5" t="str">
        <f t="shared" ref="G5:G15" si="0">CONCATENATE(A5," ",B5,",")</f>
        <v>REMOTE_IP TEXT,</v>
      </c>
    </row>
    <row r="6" spans="1:7" x14ac:dyDescent="0.3">
      <c r="A6" s="1" t="s">
        <v>9</v>
      </c>
      <c r="B6" s="5" t="s">
        <v>7</v>
      </c>
      <c r="G6" t="str">
        <f t="shared" si="0"/>
        <v>REMOTE_PORT INTEGER,</v>
      </c>
    </row>
    <row r="7" spans="1:7" x14ac:dyDescent="0.3">
      <c r="A7" s="1" t="s">
        <v>11</v>
      </c>
      <c r="B7" s="5" t="s">
        <v>10</v>
      </c>
      <c r="G7" t="str">
        <f t="shared" si="0"/>
        <v>LOCAL_IP TEXT,</v>
      </c>
    </row>
    <row r="8" spans="1:7" x14ac:dyDescent="0.3">
      <c r="A8" s="1" t="s">
        <v>12</v>
      </c>
      <c r="B8" s="5" t="s">
        <v>7</v>
      </c>
      <c r="G8" t="str">
        <f t="shared" si="0"/>
        <v>LOCAL_PORT INTEGER,</v>
      </c>
    </row>
    <row r="9" spans="1:7" x14ac:dyDescent="0.3">
      <c r="A9" s="1" t="s">
        <v>13</v>
      </c>
      <c r="B9" s="5" t="s">
        <v>7</v>
      </c>
      <c r="G9" t="str">
        <f t="shared" si="0"/>
        <v>BANDWIDTH INTEGER,</v>
      </c>
    </row>
    <row r="10" spans="1:7" x14ac:dyDescent="0.3">
      <c r="A10" s="1" t="s">
        <v>14</v>
      </c>
      <c r="B10" s="5" t="s">
        <v>7</v>
      </c>
      <c r="C10" t="s">
        <v>15</v>
      </c>
      <c r="G10" t="str">
        <f t="shared" si="0"/>
        <v>DIRECTION INTEGER,</v>
      </c>
    </row>
    <row r="11" spans="1:7" x14ac:dyDescent="0.3">
      <c r="A11" s="1" t="s">
        <v>16</v>
      </c>
      <c r="B11" s="5" t="s">
        <v>10</v>
      </c>
      <c r="C11" t="s">
        <v>48</v>
      </c>
      <c r="G11" t="str">
        <f t="shared" si="0"/>
        <v>START_TIME TEXT,</v>
      </c>
    </row>
    <row r="12" spans="1:7" x14ac:dyDescent="0.3">
      <c r="A12" s="1" t="s">
        <v>17</v>
      </c>
      <c r="B12" s="5" t="s">
        <v>7</v>
      </c>
      <c r="C12" t="s">
        <v>18</v>
      </c>
      <c r="G12" t="str">
        <f t="shared" si="0"/>
        <v>DURATION INTEGER,</v>
      </c>
    </row>
    <row r="13" spans="1:7" x14ac:dyDescent="0.3">
      <c r="A13" s="1" t="s">
        <v>52</v>
      </c>
      <c r="B13" s="5" t="s">
        <v>7</v>
      </c>
      <c r="G13" t="str">
        <f t="shared" si="0"/>
        <v>LOCAL_PID INTEGER,</v>
      </c>
    </row>
    <row r="14" spans="1:7" x14ac:dyDescent="0.3">
      <c r="A14" s="1" t="s">
        <v>53</v>
      </c>
      <c r="B14" s="5" t="s">
        <v>7</v>
      </c>
      <c r="G14" t="str">
        <f t="shared" si="0"/>
        <v>REMOTE_PID INTEGER,</v>
      </c>
    </row>
    <row r="15" spans="1:7" x14ac:dyDescent="0.3">
      <c r="A15" s="1" t="s">
        <v>55</v>
      </c>
      <c r="B15" s="5" t="s">
        <v>10</v>
      </c>
      <c r="G15" t="str">
        <f t="shared" si="0"/>
        <v>ENVIRONMENT TEXT,</v>
      </c>
    </row>
    <row r="16" spans="1:7" ht="15" thickBot="1" x14ac:dyDescent="0.35">
      <c r="A16" s="2" t="s">
        <v>54</v>
      </c>
      <c r="B16" s="6" t="s">
        <v>7</v>
      </c>
      <c r="G16" t="str">
        <f t="shared" ref="G14:G16" si="1">CONCATENATE(A16," ",B16,)</f>
        <v>COMPLETE INTEGER</v>
      </c>
    </row>
    <row r="17" spans="7:7" x14ac:dyDescent="0.3">
      <c r="G17" t="s">
        <v>56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6" sqref="C16"/>
    </sheetView>
  </sheetViews>
  <sheetFormatPr defaultRowHeight="14.4" x14ac:dyDescent="0.3"/>
  <cols>
    <col min="1" max="2" width="13.88671875" customWidth="1"/>
    <col min="7" max="7" width="19.21875" bestFit="1" customWidth="1"/>
  </cols>
  <sheetData>
    <row r="1" spans="1:7" x14ac:dyDescent="0.3">
      <c r="A1" s="7" t="s">
        <v>2</v>
      </c>
      <c r="B1" s="8"/>
      <c r="G1" t="str">
        <f>CONCATENATE("CREATE ",A1)</f>
        <v>CREATE TABLE</v>
      </c>
    </row>
    <row r="2" spans="1:7" ht="15" thickBot="1" x14ac:dyDescent="0.35">
      <c r="A2" s="9" t="s">
        <v>4</v>
      </c>
      <c r="B2" s="10"/>
      <c r="G2" t="str">
        <f>A2</f>
        <v>DEVICE_STATUS</v>
      </c>
    </row>
    <row r="3" spans="1:7" ht="15" thickBot="1" x14ac:dyDescent="0.35">
      <c r="A3" s="3" t="s">
        <v>0</v>
      </c>
      <c r="B3" s="4" t="s">
        <v>1</v>
      </c>
      <c r="G3" t="s">
        <v>46</v>
      </c>
    </row>
    <row r="4" spans="1:7" x14ac:dyDescent="0.3">
      <c r="A4" s="1" t="s">
        <v>28</v>
      </c>
      <c r="B4" s="5" t="s">
        <v>10</v>
      </c>
      <c r="G4" t="str">
        <f>CONCATENATE(A4," ",B4,",")</f>
        <v>DEVICE_IP TEXT,</v>
      </c>
    </row>
    <row r="5" spans="1:7" x14ac:dyDescent="0.3">
      <c r="A5" s="1" t="s">
        <v>19</v>
      </c>
      <c r="B5" s="5" t="s">
        <v>10</v>
      </c>
      <c r="C5" t="s">
        <v>48</v>
      </c>
      <c r="G5" t="str">
        <f t="shared" ref="G5:G21" si="0">CONCATENATE(A5," ",B5,",")</f>
        <v>TIMESTAMP TEXT,</v>
      </c>
    </row>
    <row r="6" spans="1:7" x14ac:dyDescent="0.3">
      <c r="A6" s="1" t="s">
        <v>29</v>
      </c>
      <c r="B6" s="5" t="s">
        <v>10</v>
      </c>
      <c r="G6" t="str">
        <f t="shared" si="0"/>
        <v>APN TEXT,</v>
      </c>
    </row>
    <row r="7" spans="1:7" x14ac:dyDescent="0.3">
      <c r="A7" s="1" t="s">
        <v>30</v>
      </c>
      <c r="B7" s="5" t="s">
        <v>10</v>
      </c>
      <c r="G7" t="str">
        <f t="shared" si="0"/>
        <v>BAND TEXT,</v>
      </c>
    </row>
    <row r="8" spans="1:7" x14ac:dyDescent="0.3">
      <c r="A8" s="1" t="s">
        <v>31</v>
      </c>
      <c r="B8" s="5" t="s">
        <v>7</v>
      </c>
      <c r="G8" t="str">
        <f t="shared" si="0"/>
        <v>CHANNEL INTEGER,</v>
      </c>
    </row>
    <row r="9" spans="1:7" x14ac:dyDescent="0.3">
      <c r="A9" s="1" t="s">
        <v>32</v>
      </c>
      <c r="B9" s="5" t="s">
        <v>7</v>
      </c>
      <c r="G9" t="str">
        <f t="shared" si="0"/>
        <v>IMEI INTEGER,</v>
      </c>
    </row>
    <row r="10" spans="1:7" x14ac:dyDescent="0.3">
      <c r="A10" s="1" t="s">
        <v>33</v>
      </c>
      <c r="B10" s="5" t="s">
        <v>7</v>
      </c>
      <c r="G10" t="str">
        <f t="shared" si="0"/>
        <v>IMSI INTEGER,</v>
      </c>
    </row>
    <row r="11" spans="1:7" x14ac:dyDescent="0.3">
      <c r="A11" s="1" t="s">
        <v>34</v>
      </c>
      <c r="B11" s="5" t="s">
        <v>10</v>
      </c>
      <c r="G11" t="str">
        <f t="shared" si="0"/>
        <v>MME TEXT,</v>
      </c>
    </row>
    <row r="12" spans="1:7" x14ac:dyDescent="0.3">
      <c r="A12" s="1" t="s">
        <v>51</v>
      </c>
      <c r="B12" s="5" t="s">
        <v>7</v>
      </c>
      <c r="G12" t="str">
        <f t="shared" si="0"/>
        <v>MME_ID INTEGER,</v>
      </c>
    </row>
    <row r="13" spans="1:7" x14ac:dyDescent="0.3">
      <c r="A13" s="1" t="s">
        <v>35</v>
      </c>
      <c r="B13" s="5" t="s">
        <v>7</v>
      </c>
      <c r="G13" t="str">
        <f t="shared" si="0"/>
        <v>PCI INTEGER,</v>
      </c>
    </row>
    <row r="14" spans="1:7" x14ac:dyDescent="0.3">
      <c r="A14" s="1" t="s">
        <v>36</v>
      </c>
      <c r="B14" s="5" t="s">
        <v>10</v>
      </c>
      <c r="G14" t="str">
        <f t="shared" si="0"/>
        <v>PLMN TEXT,</v>
      </c>
    </row>
    <row r="15" spans="1:7" x14ac:dyDescent="0.3">
      <c r="A15" s="1" t="s">
        <v>37</v>
      </c>
      <c r="B15" s="5" t="s">
        <v>10</v>
      </c>
      <c r="G15" t="str">
        <f t="shared" si="0"/>
        <v>RAT TEXT,</v>
      </c>
    </row>
    <row r="16" spans="1:7" x14ac:dyDescent="0.3">
      <c r="A16" s="1" t="s">
        <v>38</v>
      </c>
      <c r="B16" s="5" t="s">
        <v>45</v>
      </c>
      <c r="G16" t="str">
        <f t="shared" si="0"/>
        <v>RSRP REAL,</v>
      </c>
    </row>
    <row r="17" spans="1:7" x14ac:dyDescent="0.3">
      <c r="A17" s="1" t="s">
        <v>39</v>
      </c>
      <c r="B17" s="5" t="s">
        <v>45</v>
      </c>
      <c r="G17" t="str">
        <f t="shared" si="0"/>
        <v>SINR REAL,</v>
      </c>
    </row>
    <row r="18" spans="1:7" x14ac:dyDescent="0.3">
      <c r="A18" s="1" t="s">
        <v>40</v>
      </c>
      <c r="B18" s="5" t="s">
        <v>7</v>
      </c>
      <c r="G18" t="str">
        <f t="shared" si="0"/>
        <v>SVN INTEGER,</v>
      </c>
    </row>
    <row r="19" spans="1:7" x14ac:dyDescent="0.3">
      <c r="A19" s="1" t="s">
        <v>41</v>
      </c>
      <c r="B19" s="5" t="s">
        <v>7</v>
      </c>
      <c r="G19" t="str">
        <f t="shared" si="0"/>
        <v>TAC INTEGER,</v>
      </c>
    </row>
    <row r="20" spans="1:7" x14ac:dyDescent="0.3">
      <c r="A20" s="1" t="s">
        <v>42</v>
      </c>
      <c r="B20" s="5" t="s">
        <v>10</v>
      </c>
      <c r="G20" t="str">
        <f t="shared" si="0"/>
        <v>WWAN_IP TEXT,</v>
      </c>
    </row>
    <row r="21" spans="1:7" x14ac:dyDescent="0.3">
      <c r="A21" s="1" t="s">
        <v>43</v>
      </c>
      <c r="B21" s="5" t="s">
        <v>7</v>
      </c>
      <c r="G21" t="str">
        <f t="shared" si="0"/>
        <v>CELL_ID INTEGER,</v>
      </c>
    </row>
    <row r="22" spans="1:7" ht="15" thickBot="1" x14ac:dyDescent="0.35">
      <c r="A22" s="2" t="s">
        <v>44</v>
      </c>
      <c r="B22" s="6" t="s">
        <v>7</v>
      </c>
      <c r="G22" t="str">
        <f>CONCATENATE(A22," ",B22)</f>
        <v>ENODEB_ID INTEGER</v>
      </c>
    </row>
    <row r="23" spans="1:7" x14ac:dyDescent="0.3">
      <c r="G23" t="s">
        <v>47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SESSION_DATA</vt:lpstr>
      <vt:lpstr>SESSIONS</vt:lpstr>
      <vt:lpstr>DEVICE_STATUS</vt:lpstr>
    </vt:vector>
  </TitlesOfParts>
  <Company>Telstra Corporation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Farrell, Mark</dc:creator>
  <cp:lastModifiedBy>Farrell, Mark</cp:lastModifiedBy>
  <dcterms:created xsi:type="dcterms:W3CDTF">2017-01-17T04:03:55Z</dcterms:created>
  <dcterms:modified xsi:type="dcterms:W3CDTF">2017-01-24T05:42:11Z</dcterms:modified>
</cp:coreProperties>
</file>