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esktop\docs\"/>
    </mc:Choice>
  </mc:AlternateContent>
  <xr:revisionPtr revIDLastSave="0" documentId="13_ncr:1_{D9C5985F-F87C-4AEE-9D58-6FB6AD78DDAF}" xr6:coauthVersionLast="47" xr6:coauthVersionMax="47" xr10:uidLastSave="{00000000-0000-0000-0000-000000000000}"/>
  <bookViews>
    <workbookView xWindow="-120" yWindow="-120" windowWidth="29040" windowHeight="15720" activeTab="2" xr2:uid="{49A120B0-CA17-4F77-846C-8CA19DDB81A5}"/>
  </bookViews>
  <sheets>
    <sheet name="Scratch" sheetId="19" r:id="rId1"/>
    <sheet name="AFinalHtml" sheetId="6" r:id="rId2"/>
    <sheet name="UserLinks" sheetId="2" r:id="rId3"/>
    <sheet name="UL-AI" sheetId="22" r:id="rId4"/>
    <sheet name="UL-DOWN" sheetId="21" r:id="rId5"/>
    <sheet name="UL-SEO" sheetId="20" r:id="rId6"/>
    <sheet name="UL-LINK" sheetId="18" r:id="rId7"/>
    <sheet name="UL-SMWO" sheetId="17" r:id="rId8"/>
    <sheet name="UL-LINK2" sheetId="16" r:id="rId9"/>
    <sheet name="ZUserFields" sheetId="7" r:id="rId10"/>
    <sheet name="UL-SMWO2" sheetId="15" r:id="rId11"/>
    <sheet name="UL-Admin" sheetId="14" r:id="rId12"/>
    <sheet name="UL-1" sheetId="13" r:id="rId13"/>
    <sheet name="ZTemplates" sheetId="1" r:id="rId14"/>
    <sheet name="ZReplaceAddress" sheetId="3" r:id="rId15"/>
    <sheet name="ZReplaceText" sheetId="4" r:id="rId16"/>
    <sheet name="ZColumns" sheetId="10" r:id="rId17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C3" i="3"/>
  <c r="C2" i="3"/>
  <c r="C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10"/>
  <c r="C2" i="6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" i="10"/>
  <c r="C5" i="6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1" i="10"/>
  <c r="C7" i="6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1" i="10"/>
  <c r="C9" i="6"/>
  <c r="E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1" i="10"/>
  <c r="C11" i="6"/>
  <c r="C1" i="6"/>
  <c r="A2" i="6"/>
  <c r="A2" i="1"/>
  <c r="A1" i="1"/>
  <c r="B1" i="6"/>
  <c r="B3" i="6"/>
  <c r="B2" i="6"/>
</calcChain>
</file>

<file path=xl/sharedStrings.xml><?xml version="1.0" encoding="utf-8"?>
<sst xmlns="http://schemas.openxmlformats.org/spreadsheetml/2006/main" count="1626" uniqueCount="424">
  <si>
    <t>BLUE</t>
  </si>
  <si>
    <t>Gmail</t>
  </si>
  <si>
    <t>https://mail.google.com/</t>
  </si>
  <si>
    <t>http://mail.live.com/</t>
  </si>
  <si>
    <t>GREEN</t>
  </si>
  <si>
    <t>PURPLE</t>
  </si>
  <si>
    <t>RED</t>
  </si>
  <si>
    <t>HGREEN</t>
  </si>
  <si>
    <t>HBLUE</t>
  </si>
  <si>
    <t>HORANGE</t>
  </si>
  <si>
    <t>HPURPLE</t>
  </si>
  <si>
    <t>ORANGE</t>
  </si>
  <si>
    <t>UEL email</t>
  </si>
  <si>
    <t>UEL moodle</t>
  </si>
  <si>
    <t>UEL intranet</t>
  </si>
  <si>
    <t>UEL OneDrive</t>
  </si>
  <si>
    <t>https://outlook.office.com/owa/?realm=uel.ac.uk</t>
  </si>
  <si>
    <t>https://moodle.uel.ac.uk/my/</t>
  </si>
  <si>
    <t>https://uelac.sharepoint.com/Pages/home.aspx</t>
  </si>
  <si>
    <t>https://uelac-my.sharepoint.com/personal/beachill_uel_ac_uk/_layouts/15/onedrive.aspx</t>
  </si>
  <si>
    <t>http://192.168.0.106:32400/web/index.html#!/dashboard</t>
  </si>
  <si>
    <t>http://192.168.0.106:4040/</t>
  </si>
  <si>
    <t>ACADEMIC</t>
  </si>
  <si>
    <t>Mega Search</t>
  </si>
  <si>
    <t>Scholar</t>
  </si>
  <si>
    <t>UEL Library</t>
  </si>
  <si>
    <t>http://bit.ly/lsbusearch</t>
  </si>
  <si>
    <t>http://scholar.google.co.uk/</t>
  </si>
  <si>
    <t>NEWS</t>
  </si>
  <si>
    <t>Telegraph</t>
  </si>
  <si>
    <t>Times</t>
  </si>
  <si>
    <t>Spectator</t>
  </si>
  <si>
    <t>Spiked</t>
  </si>
  <si>
    <t>El Reg</t>
  </si>
  <si>
    <t>New York Times</t>
  </si>
  <si>
    <t>Huffington Post</t>
  </si>
  <si>
    <t>Daily Beast</t>
  </si>
  <si>
    <t>https://www.telegraph.co.uk/</t>
  </si>
  <si>
    <t>http://www.thetimes.co.uk/tto/news/</t>
  </si>
  <si>
    <t>https://www.spectator.co.uk/</t>
  </si>
  <si>
    <t>http://www.spiked-online.com/</t>
  </si>
  <si>
    <t>http://www.theregister.co.uk/</t>
  </si>
  <si>
    <t>http://www.nytimes.com/</t>
  </si>
  <si>
    <t>http://www.huffingtonpost.com/</t>
  </si>
  <si>
    <t>http://www.thedailybeast.com/</t>
  </si>
  <si>
    <t>SITES</t>
  </si>
  <si>
    <t>OED</t>
  </si>
  <si>
    <t>Memrise</t>
  </si>
  <si>
    <t>Bks 1</t>
  </si>
  <si>
    <t>http://oxforddictionaries.com/</t>
  </si>
  <si>
    <t>http://www.memrise.com/</t>
  </si>
  <si>
    <t>http://lib.freescienceengineering.org/</t>
  </si>
  <si>
    <t>SOCIAL MEDIA</t>
  </si>
  <si>
    <t>Facebook</t>
  </si>
  <si>
    <t>Twitter</t>
  </si>
  <si>
    <t>YouTube</t>
  </si>
  <si>
    <t>Instagram</t>
  </si>
  <si>
    <t>Linked In</t>
  </si>
  <si>
    <t>British Library</t>
  </si>
  <si>
    <t>URL store</t>
  </si>
  <si>
    <t>Barnsley FC - news</t>
  </si>
  <si>
    <t>http://learn.chequeredhistory.com/</t>
  </si>
  <si>
    <t>https://facebook.com/</t>
  </si>
  <si>
    <t>https://twitter.com/</t>
  </si>
  <si>
    <t>https://www.youtube.com/</t>
  </si>
  <si>
    <t>https://www.instagram.com/?hl=en</t>
  </si>
  <si>
    <t>https://www.linkedin.com/home</t>
  </si>
  <si>
    <t>http://www.bl.uk/</t>
  </si>
  <si>
    <t>http://link.chequeredhistory.com/Mark's%20StorURL%20Links.html</t>
  </si>
  <si>
    <t>http://www.newsnow.co.uk/h/Sport/Football/League+One/Barnsley</t>
  </si>
  <si>
    <t>MEDIA</t>
  </si>
  <si>
    <t>iplayer</t>
  </si>
  <si>
    <t>Netflix</t>
  </si>
  <si>
    <t>Radio 4</t>
  </si>
  <si>
    <t>http://www.bbc.co.uk/iplayer/tv</t>
  </si>
  <si>
    <t>http://www.netflix.com/WiHome</t>
  </si>
  <si>
    <t>http://www.bbc.co.uk/radio4/</t>
  </si>
  <si>
    <t>DEVELOPMENT</t>
  </si>
  <si>
    <t>HG CP</t>
  </si>
  <si>
    <t>Fasthosts</t>
  </si>
  <si>
    <t>https://gator1887.hostgator.com:2083/</t>
  </si>
  <si>
    <t>http://fasthosts.co.uk/</t>
  </si>
  <si>
    <t>COMMON</t>
  </si>
  <si>
    <t>chequeredhistory</t>
  </si>
  <si>
    <t>clubparakeet</t>
  </si>
  <si>
    <t>conisbroughanddenabyhistory</t>
  </si>
  <si>
    <t>dbdecor</t>
  </si>
  <si>
    <t>dearnevalleyhistory</t>
  </si>
  <si>
    <t>idblast</t>
  </si>
  <si>
    <t>maglab</t>
  </si>
  <si>
    <t>map.chequered</t>
  </si>
  <si>
    <t>proof-reading</t>
  </si>
  <si>
    <t>worldofthenews</t>
  </si>
  <si>
    <t>londoneastresearch</t>
  </si>
  <si>
    <t>taybul</t>
  </si>
  <si>
    <t>https://chequeredhistory.com</t>
  </si>
  <si>
    <t>https://clubparakeet.com</t>
  </si>
  <si>
    <t>https://conisbroughanddenabyhistory.com</t>
  </si>
  <si>
    <t>https://dbdecor.org</t>
  </si>
  <si>
    <t>https://dearnevalleyhistory.org.uk</t>
  </si>
  <si>
    <t>https://idblast.co.uk</t>
  </si>
  <si>
    <t>https://maglab.org.uk</t>
  </si>
  <si>
    <t>https://map.chequeredhistory.com</t>
  </si>
  <si>
    <t>https://proof-reading.org</t>
  </si>
  <si>
    <t>https://worldofthenews.com</t>
  </si>
  <si>
    <t>https://londoneastresearch.org</t>
  </si>
  <si>
    <t>https://taybul.com</t>
  </si>
  <si>
    <t>End</t>
  </si>
  <si>
    <t xml:space="preserve">
	&lt;/div&gt;
&lt;/div&gt;
&lt;/div&gt;
&lt;/body&gt;
&lt;/html&gt;</t>
  </si>
  <si>
    <t xml:space="preserve">	&lt;/div&gt;
	&lt;div class="col span_1_of_5"&gt;</t>
  </si>
  <si>
    <t>Live</t>
  </si>
  <si>
    <t>UEL</t>
  </si>
  <si>
    <t>Plex (local)</t>
  </si>
  <si>
    <t>Subsonic (local)</t>
  </si>
  <si>
    <t>Plex (web)</t>
  </si>
  <si>
    <t>https://app.plex.tv/desktop</t>
  </si>
  <si>
    <t>Other</t>
  </si>
  <si>
    <t>Library</t>
  </si>
  <si>
    <t>CH Learn</t>
  </si>
  <si>
    <t>ADMIN</t>
  </si>
  <si>
    <t>https://chequeredhistory.com/wp-admin/</t>
  </si>
  <si>
    <t>https://clubparakeet.com/wp-admin/</t>
  </si>
  <si>
    <t>https://conisbroughanddenabyhistory.com/wp-admin/</t>
  </si>
  <si>
    <t>https://dbdecor.org/wp-admin/</t>
  </si>
  <si>
    <t>https://dearnevalleyhistory.org.uk/wp-admin/</t>
  </si>
  <si>
    <t>https://idblast.co.uk/wp-admin/</t>
  </si>
  <si>
    <t>https://maglab.org.uk/wp-admin/</t>
  </si>
  <si>
    <t>https://map.chequeredhistory.com/wp-admin/</t>
  </si>
  <si>
    <t>https://proof-reading.org/wp-admin/</t>
  </si>
  <si>
    <t>https://worldofthenews.com/wp-admin/</t>
  </si>
  <si>
    <t>https://londoneastresearch.org/wp-admin/</t>
  </si>
  <si>
    <t>https://chequeredhistory.com/updraft-admin/</t>
  </si>
  <si>
    <t>UPDRAFT ADMIN</t>
  </si>
  <si>
    <t>https://tweetdeck.twitter.com/</t>
  </si>
  <si>
    <t>TweetDeck</t>
  </si>
  <si>
    <t>Twitter analytics</t>
  </si>
  <si>
    <t>https://analytics.twitter.com</t>
  </si>
  <si>
    <t>https://analytics.twitter.com/user/markbeachill/tweets</t>
  </si>
  <si>
    <t>Tweets</t>
  </si>
  <si>
    <t xml:space="preserve">
&lt;!-- *** HEADING - TEXTREPLACE  --&gt;
&lt;p class="hdr-para"&gt;&lt;a class="hdr blue-hdr"&gt;&lt;b&gt;TEXTREPLACE&lt;/b&gt;&lt;/a&gt;&lt;/p&gt;
</t>
  </si>
  <si>
    <t xml:space="preserve">
&lt;!-- *** HEADING - TEXTREPLACE  --&gt;
&lt;p class="hdr-para"&gt;&lt;a class="hdr green-hdr"&gt;&lt;b&gt;TEXTREPLACE&lt;/b&gt;&lt;/a&gt;&lt;/p&gt;
</t>
  </si>
  <si>
    <t xml:space="preserve">&lt;!-- *** HEADING - TEXTREPLACE  --&gt;
&lt;p class="hdr-para"&gt;&lt;a class="hdr orange-hdr"&gt;&lt;b&gt;TEXTREPLACE&lt;/b&gt;&lt;/a&gt;&lt;/p&gt;
</t>
  </si>
  <si>
    <t xml:space="preserve">
&lt;!-- *** HEADING - TEXTREPLACE  --&gt;
&lt;p class="hdr-para"&gt;&lt;a class="hdr purple-hdr"&gt;&lt;b&gt;TEXTREPLACE&lt;/b&gt;&lt;/a&gt;&lt;/p&gt;
</t>
  </si>
  <si>
    <t xml:space="preserve">
&lt;!-- *** HEADING - TEXTREPLACE  --&gt;
&lt;p class="hdr-para"&gt;&lt;a class="hdr red-hdr"&gt;&lt;b&gt;TEXTREPLACE&lt;/b&gt;&lt;/a&gt;&lt;/p&gt;
</t>
  </si>
  <si>
    <t>HRED</t>
  </si>
  <si>
    <t xml:space="preserve">&lt;!-- TEXTREPLACE  --&gt;
&lt;a target="_blank" class="btn red-btn"  href="ADDRESSREPLACE" onmouseover="this.style.background='#aaa'" onmouseout="this.style.background='#eeeeee'"&gt;TEXTREPLACE&lt;/a&gt;
</t>
  </si>
  <si>
    <t xml:space="preserve">&lt;!-- TEXTREPLACE  --&gt;
&lt;a target="_blank" class="btn blue-btn"  href="ADDRESSREPLACE" onmouseover="this.style.background='#aaa'" onmouseout="this.style.background='#eeeeee'"&gt;TEXTREPLACE&lt;/a&gt;
</t>
  </si>
  <si>
    <t xml:space="preserve">&lt;!-- TEXTREPLACE  --&gt;
&lt;a target="_blank" class="btn green-btn"  href="ADDRESSREPLACE" onmouseover="this.style.background='#aaa'" onmouseout="this.style.background='#eeeeee'"&gt;TEXTREPLACE&lt;/a&gt;
			  </t>
  </si>
  <si>
    <t xml:space="preserve">&lt;!-- TEXTREPLACE  --&gt;
&lt;a target="_blank" class="btn orange-btn"  href="ADDRESSREPLACE" onmouseover="this.style.background='#aaa'" onmouseout="this.style.background='#eeeeee'"&gt;TEXTREPLACE&lt;/a&gt;
</t>
  </si>
  <si>
    <t>&lt;!-- TEXTREPLACE  --&gt;
&lt;a target="_blank" class="btn purple-btn"  href="ADDRESSREPLACE" onmouseover="this.style.background='#aaa'" onmouseout="this.style.background='#eeeeee'"&gt;TEXTREPLACE&lt;/a&gt;</t>
  </si>
  <si>
    <t>START OF TEMPLATE</t>
  </si>
  <si>
    <t>COLUMN1</t>
  </si>
  <si>
    <t>NEXTDIV</t>
  </si>
  <si>
    <t>COLUMN2</t>
  </si>
  <si>
    <t>COLUMN3</t>
  </si>
  <si>
    <t>COLUMN4</t>
  </si>
  <si>
    <t>COLUMN5</t>
  </si>
  <si>
    <t>NOTHING!</t>
  </si>
  <si>
    <t>END OF TEMPLATE</t>
  </si>
  <si>
    <t>COPY THE CELL BELOW</t>
  </si>
  <si>
    <t>https://www.bbc.co.uk/iplayer</t>
  </si>
  <si>
    <t>https://business.facebook.com/settings/info/?business_id=719603735445261</t>
  </si>
  <si>
    <t>FB/Insta Admin</t>
  </si>
  <si>
    <t>https://www.instagram.com/show_me_whats_on/?hl=en</t>
  </si>
  <si>
    <t>Twitter (Account)</t>
  </si>
  <si>
    <t>https://twitter.com/ShowMeWhatsOn1</t>
  </si>
  <si>
    <t>https://www.facebook.com/showmewhatson/</t>
  </si>
  <si>
    <t>Facebook page</t>
  </si>
  <si>
    <t>https://www.facebook.com/groups/showmewhatson/</t>
  </si>
  <si>
    <t>Facebook group</t>
  </si>
  <si>
    <t>Creator studio</t>
  </si>
  <si>
    <t>https://business.facebook.com/creatorstudio?tab=home&amp;mode=facebook&amp;collection_id=all_pages</t>
  </si>
  <si>
    <t>https://business.facebook.com/watch/?v=610864556378608</t>
  </si>
  <si>
    <t>https://business.facebook.com/creatorstudio?tab=instagram_content_posts&amp;mode=instagram&amp;collection_id=all_pages&amp;content_table=INSTAGRAM_POSTS</t>
  </si>
  <si>
    <t>Creator studio (Instagram)</t>
  </si>
  <si>
    <t>https://www.canva.com/</t>
  </si>
  <si>
    <t>Canva</t>
  </si>
  <si>
    <t>https://pablo.buffer.com/</t>
  </si>
  <si>
    <t>Pablo</t>
  </si>
  <si>
    <t>https://spark.adobe.com/sp</t>
  </si>
  <si>
    <t>Adobe Spark</t>
  </si>
  <si>
    <t>GRAPHICS</t>
  </si>
  <si>
    <t>HELP</t>
  </si>
  <si>
    <t>Show Me What's On</t>
  </si>
  <si>
    <t>WEBSITE</t>
  </si>
  <si>
    <t>Admin</t>
  </si>
  <si>
    <t>SEO</t>
  </si>
  <si>
    <t>Video playlist</t>
  </si>
  <si>
    <t>https://www.youtube.com/playlist?list=PL2Vef7YJTzyFyPsjUp6hcuQ29WA0KPH19</t>
  </si>
  <si>
    <t>Five tips on choosing the right keywords</t>
  </si>
  <si>
    <t>Beginner’s guide to SEO keyword research</t>
  </si>
  <si>
    <t>Keyword search tool</t>
  </si>
  <si>
    <t>https://www.commonplaces.com/blog/5-tips-on-choosing-the-right-keywords/</t>
  </si>
  <si>
    <t>https://moz.com/beginners-guide-to-seo/keyword-research</t>
  </si>
  <si>
    <t>https://ahrefs.com/blog/google-keyword-planner/</t>
  </si>
  <si>
    <t>https://ahrefs.com/backlink-checker</t>
  </si>
  <si>
    <t>Backlinks</t>
  </si>
  <si>
    <t>SEO HELP</t>
  </si>
  <si>
    <t>https://analytics.google.com</t>
  </si>
  <si>
    <t>Google Analytics</t>
  </si>
  <si>
    <t>SEO ANALYTICS</t>
  </si>
  <si>
    <t>INSTAGRAM</t>
  </si>
  <si>
    <t>TWITTER</t>
  </si>
  <si>
    <t>FACEBOOK</t>
  </si>
  <si>
    <t>Tweetdeck</t>
  </si>
  <si>
    <t>Video help</t>
  </si>
  <si>
    <t>Analytics</t>
  </si>
  <si>
    <t>https://analytics.twitter.com/user/ShowMeWhatsOn1/home</t>
  </si>
  <si>
    <t>https://www.facebook.com/analytics/102197734817413/overview/?business_id=719603735445261&amp;__aref_src=landing_page&amp;__aref_id=went%20to%20%2Fanalytics%20but%20only%20has%20one%20entity&amp;force_desktop=true</t>
  </si>
  <si>
    <t>https://showmewhatson.com</t>
  </si>
  <si>
    <t>https://showmewhatson.com/wp-admin</t>
  </si>
  <si>
    <t>Help</t>
  </si>
  <si>
    <t>https://showmewhatson.com/help</t>
  </si>
  <si>
    <t>https://bit.ly/showmewhatsoncalendar</t>
  </si>
  <si>
    <t>https://www.facebook.com/community/</t>
  </si>
  <si>
    <t>Managing Facebook pages and groups</t>
  </si>
  <si>
    <t>https://www.facebook.com/help/search/?query=schedule%20a%20post</t>
  </si>
  <si>
    <t>https://www.facebook.com/help/search/?query=insights</t>
  </si>
  <si>
    <t>Groups</t>
  </si>
  <si>
    <t>https://www.facebook.com/help/search/?query=How%20do%20I%20manage%20roles</t>
  </si>
  <si>
    <t>Scheduling posts</t>
  </si>
  <si>
    <t>Connect pages+groups</t>
  </si>
  <si>
    <t>https://www.facebook.com/community/using-key-groups-tools/using-a-page-in-your-community/</t>
  </si>
  <si>
    <t>Embed</t>
  </si>
  <si>
    <t>https://www.facebook.com/help/search/?query=How%20do%20I%20embed%20a%20Facebook%20post%20I%E2%80%99ve%20shared%20onto%20a%20website</t>
  </si>
  <si>
    <t>Measure</t>
  </si>
  <si>
    <t>Proj.Calendar</t>
  </si>
  <si>
    <t>https://socialbusiness.hootsuite.com/rs/hootsuitemediainc/images/Social%20Media%20Strategy%20Workbook.pdf</t>
  </si>
  <si>
    <t>DOCS</t>
  </si>
  <si>
    <t>SM Guide</t>
  </si>
  <si>
    <t>FB HELP</t>
  </si>
  <si>
    <t>Page</t>
  </si>
  <si>
    <t>Group</t>
  </si>
  <si>
    <t>Managing pages&amp;groups</t>
  </si>
  <si>
    <t>Keyword tips</t>
  </si>
  <si>
    <t>Keyword research</t>
  </si>
  <si>
    <t>YOUTUBE</t>
  </si>
  <si>
    <t>Account</t>
  </si>
  <si>
    <t>https://www.youtube.com/channel/UCX4abR5QzkvFfemdKauMHNQ?view_as=subscriber</t>
  </si>
  <si>
    <t>Dashboard</t>
  </si>
  <si>
    <t>https://studio.youtube.com/channel/UCX4abR5QzkvFfemdKauMHNQ</t>
  </si>
  <si>
    <t>https://analytics.google.com/analytics/web/?authuser=showmewhatson@gmail.com#/a164913447w230622191p216949352/admin/suiteusermanagement/account</t>
  </si>
  <si>
    <t>AWS</t>
  </si>
  <si>
    <t>https://lightsail.aws.amazon.com/ls/webapp/home/instances</t>
  </si>
  <si>
    <t>Lightsail</t>
  </si>
  <si>
    <t>Billing</t>
  </si>
  <si>
    <t>https://console.aws.amazon.com/billing/home?region=eu-west-2#/</t>
  </si>
  <si>
    <t>Webmin (tunnel)</t>
  </si>
  <si>
    <t>https://localhost:8889/</t>
  </si>
  <si>
    <t>PHP Myadmin (tunnel)</t>
  </si>
  <si>
    <t>https://localhost:8888/phpmyadmin</t>
  </si>
  <si>
    <t>https://search.google.com/search-console</t>
  </si>
  <si>
    <t>Search console</t>
  </si>
  <si>
    <t>GIFS</t>
  </si>
  <si>
    <t>https://giphy.com/</t>
  </si>
  <si>
    <t>Giphy</t>
  </si>
  <si>
    <t>Common</t>
  </si>
  <si>
    <t>https://analytics.google.com/analytics/web/#/report-home/a164913447w230622191p216949352</t>
  </si>
  <si>
    <t>https://analytics.twitter.com/account_management/18ce5551s3e/account_users</t>
  </si>
  <si>
    <t>https://mail.google.com/mail/u/showmewhatson@gmail.com</t>
  </si>
  <si>
    <t>Ggl Analytics</t>
  </si>
  <si>
    <t>Tw analytics</t>
  </si>
  <si>
    <t>Analytics tweets</t>
  </si>
  <si>
    <t>https://analytics.twitter.com/user/ShowMeWhatsOn1/tweets</t>
  </si>
  <si>
    <t>https://getsharex.com/</t>
  </si>
  <si>
    <t>Win screen cap</t>
  </si>
  <si>
    <t>LIBGEN</t>
  </si>
  <si>
    <t>https://libgen.li/</t>
  </si>
  <si>
    <t>Libgen.LI</t>
  </si>
  <si>
    <t>Libgen.RS</t>
  </si>
  <si>
    <t>https://libgen.rs/</t>
  </si>
  <si>
    <t>Libgen.ST</t>
  </si>
  <si>
    <t xml:space="preserve">https://libgen.st/ </t>
  </si>
  <si>
    <t>SCIHUB</t>
  </si>
  <si>
    <t>Scihub.ST</t>
  </si>
  <si>
    <t>https://sci-hub.st/</t>
  </si>
  <si>
    <t>Scihub.RU</t>
  </si>
  <si>
    <t>Scihub.SE</t>
  </si>
  <si>
    <t>https://sci-hub.ru/</t>
  </si>
  <si>
    <t>https://sci-hub.se/</t>
  </si>
  <si>
    <t>GOOGLE</t>
  </si>
  <si>
    <t>Books</t>
  </si>
  <si>
    <t>https://books.google.com/</t>
  </si>
  <si>
    <t>https://scholar.google.co.uk/</t>
  </si>
  <si>
    <t>PirateBay</t>
  </si>
  <si>
    <t>https://thepiratebay10.xyz/</t>
  </si>
  <si>
    <t>YTS.MX</t>
  </si>
  <si>
    <t>https://yts.mx/</t>
  </si>
  <si>
    <t>YTS (2)</t>
  </si>
  <si>
    <t>https://yts.proxyninja.net/</t>
  </si>
  <si>
    <t>ProjectGut</t>
  </si>
  <si>
    <t>https://www.gutenberg.org/</t>
  </si>
  <si>
    <t>https://www.1337x.tw/</t>
  </si>
  <si>
    <t>1337X</t>
  </si>
  <si>
    <t>OTHER</t>
  </si>
  <si>
    <t>Lime</t>
  </si>
  <si>
    <t>https://www.limetorrents.lol/</t>
  </si>
  <si>
    <t>BOOKS</t>
  </si>
  <si>
    <t>GoodReads</t>
  </si>
  <si>
    <t>https://www.goodreads.com/</t>
  </si>
  <si>
    <t>KindleReader</t>
  </si>
  <si>
    <t>https://read.amazon.co.uk/kindle-library</t>
  </si>
  <si>
    <t>Amazon</t>
  </si>
  <si>
    <t>https://www.amazon.co.uk/kindle-dbs/storefront?storeType=browse</t>
  </si>
  <si>
    <t>BOOKS+</t>
  </si>
  <si>
    <t>Kobo</t>
  </si>
  <si>
    <t>https://www.kobo.com/gb/en</t>
  </si>
  <si>
    <t>Glose</t>
  </si>
  <si>
    <t>https://glose.com/</t>
  </si>
  <si>
    <t>TORRENT</t>
  </si>
  <si>
    <t>&lt;html xmlns="http://www.w3.org/1999/xhtml"&gt;
&lt;head&gt;
&lt;meta http-equiv="Content-Type" content="text/html; charset=us-ascii" /&gt;
&lt;title&gt;THETITLE&lt;/title&gt;&lt;meta name="viewport" content="width=device-width"&gt;
&lt;style&gt;.maincontent {
	clear: both;
	width: 80%;
	font-size: .8125em;
	max-width: 92.3em;
	margin: 0 auto;
	padding: 1em 0;
	color: #333;
	line-height: 1.5em;
	position: relative
}
.section {
	clear: both;
	padding: 0;
	margin: 0
}
.col {
	display: block;
	float: left;
	margin: 1% 0 1% 1%
}
.col:first-child {
	margin-left: 0
}
.group:before,.group:after {
	content: "";
	display: table
}
.group:after {
	clear: both
}
.group {
	zoom: 1
}
.span_5_of_5 {
	width: 100%
}
.span_4_of_5 {
	width: 79.8%
}
.span_3_of_5 {
	width: 59.6%
}
.span_2_of_5 {
	width: 39.4%
}
.span_1_of_5 {
	width: 19.2%
}
@media only screen and (max-width:767px) {
	.col {
		margin: 1% 0 1% 0%
	}
	.span_1_of_5,.span_2_of_5,.span_3_of_5,.span_4_of_5,.span_5_of_5 {
		width: 100%
	}
}
.btn {
	text-align: left;
	width: 200px;
	color: #333;
	position: relative;
	display: inline-block;
	overflow: visible;
	margin: 8px 0 0;
	padding: 10px 14px;
	cursor: pointer;
	outline: currentcolor none 0;
	border-style: none none none solid;
	border-width: 0 0 0 3px;
	border-image: none 100% / 1 / 0 stretch;
	background: #eee none repeat scroll 0% 0%;
	z-index: 1;
	font-family: "Segoe UI",Helvetica,Arial,sans-serif;
	font-size: 16px;
	line-height: 18px;
	min-width: 42px;
	text-shadow: #fff 0 1px 0;
	text-decoration: none;
	white-space: nowrap;
	vertical-align: inherit;
	font-weight: 600
}
.blue-btn {
	border-color: currentcolor currentcolor currentcolor #4d90fe
}
.green-btn {
	border-color: currentcolor currentcolor currentcolor #35aa47
}
.orange-btn {
	border-color: currentcolor currentcolor currentcolor #d84a38
}
.purple-btn {
	border-color: currentcolor currentcolor currentcolor #852b99
}
.red-btn {
	border-color: currentcolor currentcolor currentcolor #bd121d
}
.hdr {
	text-align: left;
	width: 200px;
	color: #fff;
	position: relative;
	display: inline-block;
	overflow: visible;
	margin: 0;
	margin-top: 0;
	padding: 10px 14px;
	margin-top: 8px;
	cursor: pointer;
	outline: 0;
	border: 0;
	background-repeat: repeat-x;
	z-index: 1;
	font-family: "Segoe UI",Helvetica,Arial,sans-serif;
	font-size: 14px;
	line-height: 14px;
	min-width: 42px;
	text-shadow: none;
	text-decoration: none;
	white-space: nowrap;
	vertical-align: inherit
}
.blue-hdr {
	background-color: #4d90fe
}
.green-hdr {
	background-color: #35aa47
}
.orange-hdr {
	background-color: #d84a38
}
.purple-hdr {
	background-color: #852b99
}
.red-hdr {
	background-color: #bd121d
}
.hdr-para {
	margin-bottom: 1.8em;
	line-height: 160%;
	margin: 0
}&lt;/style&gt;
&lt;/head&gt;
&lt;body style="margin: 0;padding: 0;font: 16px Arial, Helvetica, sans-serif"&gt;
&lt;p&gt;&lt;/p&gt;&lt;p&gt;&lt;/p&gt;&lt;p&gt;&lt;/p&gt;
&lt;div class="maincontent"&gt;
&lt;div class="post section group"&gt;
	&lt;div class="col span_5_of_5"&gt;
	&lt;form method="get" action="http://www.google.co.uk/search"&gt;
      &lt;input type="text" name="q" size="25" maxlength="255" value="" style="margin: 0;font-size: 100%;line-height: normal" /&gt; &lt;input type="submit" value="Go" style="margin: 0;font-size: 100%;line-height: normal;cursor: pointer;-webkit-appearance: button;-moz-appearance: none" /&gt; &lt;input type="radio" name="sitesearch" checked="checked" value="" style="margin: 0;font-size: 100%;line-height: normal" /&gt; The Web &lt;input type="radio" name="sitesearch" value="wikipedia.com" style="margin: 0;font-size: 100%;line-height: normal" /&gt;Wikipedia&lt;br /&gt;
	&lt;/form&gt;
	&lt;/div&gt;
&lt;/div&gt;
&lt;div class="section group"&gt;
	&lt;div class="col span_1_of_5"&gt;</t>
  </si>
  <si>
    <t>https://annas-archive.org</t>
  </si>
  <si>
    <t>Annas</t>
  </si>
  <si>
    <t>https://docs.anthropic.com/claude/prompt-library</t>
  </si>
  <si>
    <t>Cl.Prompt Library</t>
  </si>
  <si>
    <t>https://claude.ai/chat/</t>
  </si>
  <si>
    <t>ChatGPT</t>
  </si>
  <si>
    <t>https://chat.openai.com/</t>
  </si>
  <si>
    <t>https://gemini.google.com/app</t>
  </si>
  <si>
    <t>AI</t>
  </si>
  <si>
    <t>NOTES</t>
  </si>
  <si>
    <t>PROMPTS</t>
  </si>
  <si>
    <t>Evernote</t>
  </si>
  <si>
    <t>https://www.evernote.com/client/web</t>
  </si>
  <si>
    <t>Notion</t>
  </si>
  <si>
    <t>https://www.notion.so</t>
  </si>
  <si>
    <t>https://docs.anthropic.com/claude/page/cite-your-sources</t>
  </si>
  <si>
    <t>https://docs.anthropic.com/claude/page/grading-guru</t>
  </si>
  <si>
    <t>https://copilot.microsoft.com/</t>
  </si>
  <si>
    <t>FutureTools</t>
  </si>
  <si>
    <t>https://www.futuretools.io/</t>
  </si>
  <si>
    <t>https://docs.anthropic.com/claude/page/grammar-genie</t>
  </si>
  <si>
    <t>IMAGES</t>
  </si>
  <si>
    <t>https://docs.anthropic.com/claude/page/lesson-planner</t>
  </si>
  <si>
    <t>MS image creator</t>
  </si>
  <si>
    <t>https://designer.microsoft.com/image-creator</t>
  </si>
  <si>
    <t>https://docs.anthropic.com/claude/page/prose-polisher</t>
  </si>
  <si>
    <t>Review</t>
  </si>
  <si>
    <t>https://docs.anthropic.com/claude/page/review-classifier</t>
  </si>
  <si>
    <t>Socratic</t>
  </si>
  <si>
    <t>https://docs.anthropic.com/claude/page/socratic-sage</t>
  </si>
  <si>
    <t>Gemini (Google)</t>
  </si>
  <si>
    <t>Co-Pilot (MS)</t>
  </si>
  <si>
    <t>Cite Sources</t>
  </si>
  <si>
    <t>Grading Guru</t>
  </si>
  <si>
    <t>Grammar Genie</t>
  </si>
  <si>
    <t>Lesson Planner</t>
  </si>
  <si>
    <t>Prose Polish</t>
  </si>
  <si>
    <t>Awesome</t>
  </si>
  <si>
    <t>https://huggingface.co/datasets/fka/awesome-chatgpt-prompts/viewer</t>
  </si>
  <si>
    <t>LitRev</t>
  </si>
  <si>
    <t>https://library.easyprompt.xyz/prompt/34</t>
  </si>
  <si>
    <t>ResearchPaper</t>
  </si>
  <si>
    <t>https://library.easyprompt.xyz/prompt/33</t>
  </si>
  <si>
    <t>Discord</t>
  </si>
  <si>
    <t>Midjourney</t>
  </si>
  <si>
    <t>https://www.midjourney.com/</t>
  </si>
  <si>
    <t>https://discord.com/channels/662267976984297473/</t>
  </si>
  <si>
    <t>Discord home</t>
  </si>
  <si>
    <t>https://tensor.art/</t>
  </si>
  <si>
    <t>Tensor Art</t>
  </si>
  <si>
    <t>https://discord.com/channels/1108668896959025214/</t>
  </si>
  <si>
    <t>https://artificin.com/prompt-builder</t>
  </si>
  <si>
    <t>Art prompt builder</t>
  </si>
  <si>
    <t>https://flowgpt.com/</t>
  </si>
  <si>
    <t>FlowGPT libray</t>
  </si>
  <si>
    <t>Datafit prompts ctty</t>
  </si>
  <si>
    <t>https://datafit.ai/</t>
  </si>
  <si>
    <t>https://gptzero.me/</t>
  </si>
  <si>
    <t>PROMPT LIB</t>
  </si>
  <si>
    <t>GPTZero</t>
  </si>
  <si>
    <t>CHECKERS</t>
  </si>
  <si>
    <t>https://www.scribbr.com/ai-detector/</t>
  </si>
  <si>
    <t>Scribbler</t>
  </si>
  <si>
    <t>https://copyleaks.com/ai-content-detector</t>
  </si>
  <si>
    <t>CopyLeasks</t>
  </si>
  <si>
    <t>https://quillbot.com/ai-content-detector</t>
  </si>
  <si>
    <t>QuillBot</t>
  </si>
  <si>
    <t>Links</t>
  </si>
  <si>
    <t>AI Links</t>
  </si>
  <si>
    <t>https://typeset.io/</t>
  </si>
  <si>
    <t>VIDEOS</t>
  </si>
  <si>
    <t>Playlist 1</t>
  </si>
  <si>
    <t>https://www.youtube.com/playlist?list=PL2Vef7YJTzyETsZMIoMlnhYEDTS1QSqHk</t>
  </si>
  <si>
    <t>https://www.onenote.com/</t>
  </si>
  <si>
    <t>OneNote</t>
  </si>
  <si>
    <t>SciSpace (AI research tool)</t>
  </si>
  <si>
    <t>https://firefly.adobe.com/</t>
  </si>
  <si>
    <t>AdobeFireFly</t>
  </si>
  <si>
    <t>How2:WhisperTranscribe</t>
  </si>
  <si>
    <t>https://bytexd.com/how-to-use-whisper-a-free-speech-to-text-ai-tool-by-openai/</t>
  </si>
  <si>
    <t>Adobe Podcast AI</t>
  </si>
  <si>
    <t>https://podcast.adobe.com/enhance</t>
  </si>
  <si>
    <t>Claude (Anthrop)</t>
  </si>
  <si>
    <t>https://www.meta.ai/</t>
  </si>
  <si>
    <t>https://www.perplexity.ai/</t>
  </si>
  <si>
    <t>Perplexity</t>
  </si>
  <si>
    <t>https://hivemoderation.com/ai-generated-content-detection</t>
  </si>
  <si>
    <t>HiveMod</t>
  </si>
  <si>
    <t>Prompt Guides</t>
  </si>
  <si>
    <t>GitHub</t>
  </si>
  <si>
    <t>https://github.com/nzwaneveld/ChatGPT/blob/main/Formatting%20-%20Effective%20prompt%20formats.md</t>
  </si>
  <si>
    <t>Jenni</t>
  </si>
  <si>
    <t>https://jenni.ai/chat-gpt/prompting-uses</t>
  </si>
  <si>
    <t>https://medium.com/@seyibello31/prompt-engineering-for-chatgpt-a-comprehensive-guide-6650cdf0a047</t>
  </si>
  <si>
    <t>Medium</t>
  </si>
  <si>
    <t>https://www.greataiprompts.com/guide/chatgpt-prompts-styles/</t>
  </si>
  <si>
    <t>GreatAIPrompts</t>
  </si>
  <si>
    <t>MD Dillinger</t>
  </si>
  <si>
    <t>https://dillinger.io/</t>
  </si>
  <si>
    <t>Editor</t>
  </si>
  <si>
    <t>Github</t>
  </si>
  <si>
    <t>Pages</t>
  </si>
  <si>
    <t>https://github.com/markbeachill/tutorprompts</t>
  </si>
  <si>
    <t>https://markbeachill.github.io/tutorprompts/</t>
  </si>
  <si>
    <t>MY STUFF</t>
  </si>
  <si>
    <t>MetaAI (USA only)</t>
  </si>
  <si>
    <t>Grok</t>
  </si>
  <si>
    <t>https://x.com/i/grok</t>
  </si>
  <si>
    <t>https://notebooklm.google/</t>
  </si>
  <si>
    <t>Notebook LM (Google)</t>
  </si>
  <si>
    <t>Research</t>
  </si>
  <si>
    <t>https://onlinenotepad.org/app</t>
  </si>
  <si>
    <t>Browser notepad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</si>
</sst>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/>
    <xf numFmtId="0" fontId="1" fillId="0" borderId="1" xfId="1" applyBorder="1" applyAlignme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3" fillId="0" borderId="0" xfId="0" applyFont="1"/>
    <xf numFmtId="0" fontId="1" fillId="0" borderId="1" xfId="1" applyBorder="1"/>
  </cellXfs>
  <cellStyles count="2">
    <cellStyle name="Hyperlink" xfId="1" builtinId="8"/>
    <cellStyle name="Normal" xfId="0" builtinId="0"/>
  </cellStyles>
  <dxfs count="256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EA6B14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B13FFF"/>
        </patternFill>
      </fill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A6B14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B13F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B13FFF"/>
        </patternFill>
      </fill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EA6B14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B13FFF"/>
        </patternFill>
      </fill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B13FFF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FF802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FF3B3B"/>
        </patternFill>
      </fill>
    </dxf>
    <dxf>
      <fill>
        <patternFill>
          <bgColor rgb="FFFF8029"/>
        </patternFill>
      </fill>
    </dxf>
    <dxf>
      <fill>
        <patternFill>
          <bgColor rgb="FFB13FFF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B13FFF"/>
        </patternFill>
      </fill>
    </dxf>
    <dxf>
      <fill>
        <patternFill>
          <bgColor rgb="FFFF8029"/>
        </patternFill>
      </fill>
    </dxf>
    <dxf>
      <fill>
        <patternFill>
          <bgColor rgb="FFFF3B3B"/>
        </patternFill>
      </fill>
    </dxf>
    <dxf>
      <fill>
        <patternFill>
          <bgColor rgb="FFEA6B14"/>
        </patternFill>
      </fill>
    </dxf>
    <dxf>
      <font>
        <b/>
        <i val="0"/>
        <color theme="0"/>
      </font>
      <fill>
        <patternFill>
          <bgColor rgb="FF6600CC"/>
        </patternFill>
      </fill>
    </dxf>
  </dxfs>
  <tableStyles count="0" defaultTableStyle="TableStyleMedium2" defaultPivotStyle="PivotStyleLight16"/>
  <colors>
    <mruColors>
      <color rgb="FF6600CC"/>
      <color rgb="FFEA6B14"/>
      <color rgb="FFFF3B3B"/>
      <color rgb="FFFF8029"/>
      <color rgb="FFB13FFF"/>
      <color rgb="FF9900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community/" TargetMode="External"/><Relationship Id="rId3" Type="http://schemas.openxmlformats.org/officeDocument/2006/relationships/hyperlink" Target="https://analytics.google.com/" TargetMode="External"/><Relationship Id="rId7" Type="http://schemas.openxmlformats.org/officeDocument/2006/relationships/hyperlink" Target="https://bit.ly/showmewhatsoncalendar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ahrefs.com/backlink-checker" TargetMode="External"/><Relationship Id="rId1" Type="http://schemas.openxmlformats.org/officeDocument/2006/relationships/hyperlink" Target="https://www.facebook.com/showmewhatson/" TargetMode="External"/><Relationship Id="rId6" Type="http://schemas.openxmlformats.org/officeDocument/2006/relationships/hyperlink" Target="https://showmewhatson.com/help" TargetMode="External"/><Relationship Id="rId11" Type="http://schemas.openxmlformats.org/officeDocument/2006/relationships/hyperlink" Target="https://socialbusiness.hootsuite.com/rs/hootsuitemediainc/images/Social%20Media%20Strategy%20Workbook.pdf" TargetMode="External"/><Relationship Id="rId5" Type="http://schemas.openxmlformats.org/officeDocument/2006/relationships/hyperlink" Target="https://showmewhatson.com/wp-admin" TargetMode="External"/><Relationship Id="rId10" Type="http://schemas.openxmlformats.org/officeDocument/2006/relationships/hyperlink" Target="https://www.facebook.com/help/search/?query=insights" TargetMode="External"/><Relationship Id="rId4" Type="http://schemas.openxmlformats.org/officeDocument/2006/relationships/hyperlink" Target="https://showmewhatson.com/" TargetMode="External"/><Relationship Id="rId9" Type="http://schemas.openxmlformats.org/officeDocument/2006/relationships/hyperlink" Target="https://www.facebook.com/help/search/?query=schedule%20a%20post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gator1887.hostgator.com:2083/" TargetMode="External"/><Relationship Id="rId18" Type="http://schemas.openxmlformats.org/officeDocument/2006/relationships/hyperlink" Target="https://worldofthenews.com/" TargetMode="External"/><Relationship Id="rId26" Type="http://schemas.openxmlformats.org/officeDocument/2006/relationships/hyperlink" Target="https://dbdecor.org/" TargetMode="External"/><Relationship Id="rId39" Type="http://schemas.openxmlformats.org/officeDocument/2006/relationships/hyperlink" Target="https://idblast.co.uk/wp-admin/" TargetMode="External"/><Relationship Id="rId21" Type="http://schemas.openxmlformats.org/officeDocument/2006/relationships/hyperlink" Target="http://link.chequeredhistory.com/Mark's%20StorURL%20Links.html" TargetMode="External"/><Relationship Id="rId34" Type="http://schemas.openxmlformats.org/officeDocument/2006/relationships/hyperlink" Target="https://chequeredhistory.com/wp-admin/" TargetMode="External"/><Relationship Id="rId42" Type="http://schemas.openxmlformats.org/officeDocument/2006/relationships/hyperlink" Target="https://proof-reading.org/wp-admin/" TargetMode="External"/><Relationship Id="rId7" Type="http://schemas.openxmlformats.org/officeDocument/2006/relationships/hyperlink" Target="https://www.instagram.com/?hl=en" TargetMode="External"/><Relationship Id="rId2" Type="http://schemas.openxmlformats.org/officeDocument/2006/relationships/hyperlink" Target="http://www.netflix.com/WiHome" TargetMode="External"/><Relationship Id="rId16" Type="http://schemas.openxmlformats.org/officeDocument/2006/relationships/hyperlink" Target="https://map.chequeredhistory.com/" TargetMode="External"/><Relationship Id="rId29" Type="http://schemas.openxmlformats.org/officeDocument/2006/relationships/hyperlink" Target="https://maglab.org.uk/" TargetMode="External"/><Relationship Id="rId1" Type="http://schemas.openxmlformats.org/officeDocument/2006/relationships/hyperlink" Target="https://chequeredhistory.com/" TargetMode="External"/><Relationship Id="rId6" Type="http://schemas.openxmlformats.org/officeDocument/2006/relationships/hyperlink" Target="https://conisbroughanddenabyhistory.com/" TargetMode="External"/><Relationship Id="rId11" Type="http://schemas.openxmlformats.org/officeDocument/2006/relationships/hyperlink" Target="https://app.plex.tv/desktop" TargetMode="External"/><Relationship Id="rId24" Type="http://schemas.openxmlformats.org/officeDocument/2006/relationships/hyperlink" Target="https://clubparakeet.com/" TargetMode="External"/><Relationship Id="rId32" Type="http://schemas.openxmlformats.org/officeDocument/2006/relationships/hyperlink" Target="https://worldofthenews.com/" TargetMode="External"/><Relationship Id="rId37" Type="http://schemas.openxmlformats.org/officeDocument/2006/relationships/hyperlink" Target="https://dbdecor.org/wp-admin/" TargetMode="External"/><Relationship Id="rId40" Type="http://schemas.openxmlformats.org/officeDocument/2006/relationships/hyperlink" Target="https://maglab.org.uk/wp-admin/" TargetMode="External"/><Relationship Id="rId45" Type="http://schemas.openxmlformats.org/officeDocument/2006/relationships/printerSettings" Target="../printerSettings/printerSettings8.bin"/><Relationship Id="rId5" Type="http://schemas.openxmlformats.org/officeDocument/2006/relationships/hyperlink" Target="http://www.bbc.co.uk/radio4/" TargetMode="External"/><Relationship Id="rId15" Type="http://schemas.openxmlformats.org/officeDocument/2006/relationships/hyperlink" Target="http://fasthosts.co.uk/" TargetMode="External"/><Relationship Id="rId23" Type="http://schemas.openxmlformats.org/officeDocument/2006/relationships/hyperlink" Target="https://chequeredhistory.com/" TargetMode="External"/><Relationship Id="rId28" Type="http://schemas.openxmlformats.org/officeDocument/2006/relationships/hyperlink" Target="https://idblast.co.uk/" TargetMode="External"/><Relationship Id="rId36" Type="http://schemas.openxmlformats.org/officeDocument/2006/relationships/hyperlink" Target="https://conisbroughanddenabyhistory.com/wp-admin/" TargetMode="External"/><Relationship Id="rId10" Type="http://schemas.openxmlformats.org/officeDocument/2006/relationships/hyperlink" Target="https://dearnevalleyhistory.org.uk/" TargetMode="External"/><Relationship Id="rId19" Type="http://schemas.openxmlformats.org/officeDocument/2006/relationships/hyperlink" Target="http://www.bl.uk/" TargetMode="External"/><Relationship Id="rId31" Type="http://schemas.openxmlformats.org/officeDocument/2006/relationships/hyperlink" Target="https://proof-reading.org/" TargetMode="External"/><Relationship Id="rId44" Type="http://schemas.openxmlformats.org/officeDocument/2006/relationships/hyperlink" Target="https://londoneastresearch.org/wp-admin/" TargetMode="External"/><Relationship Id="rId4" Type="http://schemas.openxmlformats.org/officeDocument/2006/relationships/hyperlink" Target="https://www.youtube.com/" TargetMode="External"/><Relationship Id="rId9" Type="http://schemas.openxmlformats.org/officeDocument/2006/relationships/hyperlink" Target="https://www.linkedin.com/home" TargetMode="External"/><Relationship Id="rId14" Type="http://schemas.openxmlformats.org/officeDocument/2006/relationships/hyperlink" Target="https://maglab.org.uk/" TargetMode="External"/><Relationship Id="rId22" Type="http://schemas.openxmlformats.org/officeDocument/2006/relationships/hyperlink" Target="https://taybul.com/" TargetMode="External"/><Relationship Id="rId27" Type="http://schemas.openxmlformats.org/officeDocument/2006/relationships/hyperlink" Target="https://dearnevalleyhistory.org.uk/" TargetMode="External"/><Relationship Id="rId30" Type="http://schemas.openxmlformats.org/officeDocument/2006/relationships/hyperlink" Target="https://map.chequeredhistory.com/" TargetMode="External"/><Relationship Id="rId35" Type="http://schemas.openxmlformats.org/officeDocument/2006/relationships/hyperlink" Target="https://clubparakeet.com/wp-admin/" TargetMode="External"/><Relationship Id="rId43" Type="http://schemas.openxmlformats.org/officeDocument/2006/relationships/hyperlink" Target="https://worldofthenews.com/wp-admin/" TargetMode="External"/><Relationship Id="rId8" Type="http://schemas.openxmlformats.org/officeDocument/2006/relationships/hyperlink" Target="https://dbdecor.org/" TargetMode="External"/><Relationship Id="rId3" Type="http://schemas.openxmlformats.org/officeDocument/2006/relationships/hyperlink" Target="https://clubparakeet.com/" TargetMode="External"/><Relationship Id="rId12" Type="http://schemas.openxmlformats.org/officeDocument/2006/relationships/hyperlink" Target="https://idblast.co.uk/" TargetMode="External"/><Relationship Id="rId17" Type="http://schemas.openxmlformats.org/officeDocument/2006/relationships/hyperlink" Target="https://proof-reading.org/" TargetMode="External"/><Relationship Id="rId25" Type="http://schemas.openxmlformats.org/officeDocument/2006/relationships/hyperlink" Target="https://conisbroughanddenabyhistory.com/" TargetMode="External"/><Relationship Id="rId33" Type="http://schemas.openxmlformats.org/officeDocument/2006/relationships/hyperlink" Target="https://londoneastresearch.org/" TargetMode="External"/><Relationship Id="rId38" Type="http://schemas.openxmlformats.org/officeDocument/2006/relationships/hyperlink" Target="https://dearnevalleyhistory.org.uk/wp-admin/" TargetMode="External"/><Relationship Id="rId20" Type="http://schemas.openxmlformats.org/officeDocument/2006/relationships/hyperlink" Target="https://londoneastresearch.org/" TargetMode="External"/><Relationship Id="rId41" Type="http://schemas.openxmlformats.org/officeDocument/2006/relationships/hyperlink" Target="https://map.chequeredhistory.com/wp-admi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?hl=en" TargetMode="External"/><Relationship Id="rId13" Type="http://schemas.openxmlformats.org/officeDocument/2006/relationships/hyperlink" Target="https://app.plex.tv/desktop" TargetMode="External"/><Relationship Id="rId18" Type="http://schemas.openxmlformats.org/officeDocument/2006/relationships/hyperlink" Target="https://map.chequeredhistory.com/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http://www.netflix.com/WiHome" TargetMode="External"/><Relationship Id="rId21" Type="http://schemas.openxmlformats.org/officeDocument/2006/relationships/hyperlink" Target="https://worldofthenews.com/" TargetMode="External"/><Relationship Id="rId7" Type="http://schemas.openxmlformats.org/officeDocument/2006/relationships/hyperlink" Target="https://conisbroughanddenabyhistory.com/" TargetMode="External"/><Relationship Id="rId12" Type="http://schemas.openxmlformats.org/officeDocument/2006/relationships/hyperlink" Target="http://www.nytimes.com/" TargetMode="External"/><Relationship Id="rId17" Type="http://schemas.openxmlformats.org/officeDocument/2006/relationships/hyperlink" Target="http://fasthosts.co.uk/" TargetMode="External"/><Relationship Id="rId25" Type="http://schemas.openxmlformats.org/officeDocument/2006/relationships/hyperlink" Target="https://taybul.com/" TargetMode="External"/><Relationship Id="rId2" Type="http://schemas.openxmlformats.org/officeDocument/2006/relationships/hyperlink" Target="https://chequeredhistory.com/" TargetMode="External"/><Relationship Id="rId16" Type="http://schemas.openxmlformats.org/officeDocument/2006/relationships/hyperlink" Target="https://maglab.org.uk/" TargetMode="External"/><Relationship Id="rId20" Type="http://schemas.openxmlformats.org/officeDocument/2006/relationships/hyperlink" Target="https://proof-reading.org/" TargetMode="External"/><Relationship Id="rId1" Type="http://schemas.openxmlformats.org/officeDocument/2006/relationships/hyperlink" Target="https://mail.google.com/" TargetMode="External"/><Relationship Id="rId6" Type="http://schemas.openxmlformats.org/officeDocument/2006/relationships/hyperlink" Target="http://www.bbc.co.uk/radio4/" TargetMode="External"/><Relationship Id="rId11" Type="http://schemas.openxmlformats.org/officeDocument/2006/relationships/hyperlink" Target="https://dearnevalleyhistory.org.uk/" TargetMode="External"/><Relationship Id="rId24" Type="http://schemas.openxmlformats.org/officeDocument/2006/relationships/hyperlink" Target="http://link.chequeredhistory.com/Mark's%20StorURL%20Links.html" TargetMode="External"/><Relationship Id="rId5" Type="http://schemas.openxmlformats.org/officeDocument/2006/relationships/hyperlink" Target="https://www.youtube.com/" TargetMode="External"/><Relationship Id="rId15" Type="http://schemas.openxmlformats.org/officeDocument/2006/relationships/hyperlink" Target="https://gator1887.hostgator.com:2083/" TargetMode="External"/><Relationship Id="rId23" Type="http://schemas.openxmlformats.org/officeDocument/2006/relationships/hyperlink" Target="https://londoneastresearch.org/" TargetMode="External"/><Relationship Id="rId10" Type="http://schemas.openxmlformats.org/officeDocument/2006/relationships/hyperlink" Target="https://www.linkedin.com/home" TargetMode="External"/><Relationship Id="rId19" Type="http://schemas.openxmlformats.org/officeDocument/2006/relationships/hyperlink" Target="http://www.newsnow.co.uk/h/Sport/Football/League+One/Barnsley" TargetMode="External"/><Relationship Id="rId4" Type="http://schemas.openxmlformats.org/officeDocument/2006/relationships/hyperlink" Target="https://clubparakeet.com/" TargetMode="External"/><Relationship Id="rId9" Type="http://schemas.openxmlformats.org/officeDocument/2006/relationships/hyperlink" Target="https://dbdecor.org/" TargetMode="External"/><Relationship Id="rId14" Type="http://schemas.openxmlformats.org/officeDocument/2006/relationships/hyperlink" Target="https://idblast.co.uk/" TargetMode="External"/><Relationship Id="rId22" Type="http://schemas.openxmlformats.org/officeDocument/2006/relationships/hyperlink" Target="http://www.bl.u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flix.com/WiHom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bc.co.uk/radio4/" TargetMode="External"/><Relationship Id="rId1" Type="http://schemas.openxmlformats.org/officeDocument/2006/relationships/hyperlink" Target="https://app.plex.tv/desktop" TargetMode="External"/><Relationship Id="rId6" Type="http://schemas.openxmlformats.org/officeDocument/2006/relationships/hyperlink" Target="http://www.nytimes.com/" TargetMode="External"/><Relationship Id="rId5" Type="http://schemas.openxmlformats.org/officeDocument/2006/relationships/hyperlink" Target="https://app.plex.tv/desktop" TargetMode="External"/><Relationship Id="rId4" Type="http://schemas.openxmlformats.org/officeDocument/2006/relationships/hyperlink" Target="https://www.bbc.co.uk/iplay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flix.com/WiHome" TargetMode="External"/><Relationship Id="rId2" Type="http://schemas.openxmlformats.org/officeDocument/2006/relationships/hyperlink" Target="http://www.bbc.co.uk/radio4/" TargetMode="External"/><Relationship Id="rId1" Type="http://schemas.openxmlformats.org/officeDocument/2006/relationships/hyperlink" Target="https://app.plex.tv/desktop" TargetMode="External"/><Relationship Id="rId6" Type="http://schemas.openxmlformats.org/officeDocument/2006/relationships/hyperlink" Target="http://www.nytimes.com/" TargetMode="External"/><Relationship Id="rId5" Type="http://schemas.openxmlformats.org/officeDocument/2006/relationships/hyperlink" Target="https://app.plex.tv/desktop" TargetMode="External"/><Relationship Id="rId4" Type="http://schemas.openxmlformats.org/officeDocument/2006/relationships/hyperlink" Target="https://www.bbc.co.uk/iplay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tenberg.org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.uk/kindle-dbs/storefront?storeType=browse" TargetMode="External"/><Relationship Id="rId1" Type="http://schemas.openxmlformats.org/officeDocument/2006/relationships/hyperlink" Target="https://www.kobo.com/gb/en" TargetMode="External"/><Relationship Id="rId6" Type="http://schemas.openxmlformats.org/officeDocument/2006/relationships/hyperlink" Target="https://glose.com/" TargetMode="External"/><Relationship Id="rId5" Type="http://schemas.openxmlformats.org/officeDocument/2006/relationships/hyperlink" Target="https://read.amazon.co.uk/kindle-library" TargetMode="External"/><Relationship Id="rId4" Type="http://schemas.openxmlformats.org/officeDocument/2006/relationships/hyperlink" Target="https://www.goodread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hrefs.com/backlink-checker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facebook.com/community/" TargetMode="External"/><Relationship Id="rId7" Type="http://schemas.openxmlformats.org/officeDocument/2006/relationships/hyperlink" Target="https://showmewhatson.com/" TargetMode="External"/><Relationship Id="rId12" Type="http://schemas.openxmlformats.org/officeDocument/2006/relationships/hyperlink" Target="https://www.facebook.com/analytics/102197734817413/overview/?business_id=719603735445261&amp;__aref_src=landing_page&amp;__aref_id=went%20to%20%2Fanalytics%20but%20only%20has%20one%20entity&amp;force_desktop=true" TargetMode="External"/><Relationship Id="rId2" Type="http://schemas.openxmlformats.org/officeDocument/2006/relationships/hyperlink" Target="https://www.facebook.com/help/search/?query=schedule%20a%20post" TargetMode="External"/><Relationship Id="rId1" Type="http://schemas.openxmlformats.org/officeDocument/2006/relationships/hyperlink" Target="https://www.facebook.com/help/search/?query=insights" TargetMode="External"/><Relationship Id="rId6" Type="http://schemas.openxmlformats.org/officeDocument/2006/relationships/hyperlink" Target="https://showmewhatson.com/wp-admin" TargetMode="External"/><Relationship Id="rId11" Type="http://schemas.openxmlformats.org/officeDocument/2006/relationships/hyperlink" Target="https://mail.google.com/mail/u/showmewhatson@gmail.com" TargetMode="External"/><Relationship Id="rId5" Type="http://schemas.openxmlformats.org/officeDocument/2006/relationships/hyperlink" Target="https://showmewhatson.com/help" TargetMode="External"/><Relationship Id="rId10" Type="http://schemas.openxmlformats.org/officeDocument/2006/relationships/hyperlink" Target="https://analytics.twitter.com/user/ShowMeWhatsOn1/home" TargetMode="External"/><Relationship Id="rId4" Type="http://schemas.openxmlformats.org/officeDocument/2006/relationships/hyperlink" Target="https://bit.ly/showmewhatsoncalendar" TargetMode="External"/><Relationship Id="rId9" Type="http://schemas.openxmlformats.org/officeDocument/2006/relationships/hyperlink" Target="https://www.facebook.com/showmewhats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chequeredhistory.com/" TargetMode="External"/><Relationship Id="rId13" Type="http://schemas.openxmlformats.org/officeDocument/2006/relationships/hyperlink" Target="https://app.plex.tv/desktop" TargetMode="External"/><Relationship Id="rId18" Type="http://schemas.openxmlformats.org/officeDocument/2006/relationships/hyperlink" Target="https://www.instagram.com/?hl=en" TargetMode="External"/><Relationship Id="rId26" Type="http://schemas.openxmlformats.org/officeDocument/2006/relationships/hyperlink" Target="https://www.bbc.co.uk/iplayer" TargetMode="External"/><Relationship Id="rId3" Type="http://schemas.openxmlformats.org/officeDocument/2006/relationships/hyperlink" Target="https://londoneastresearch.org/" TargetMode="External"/><Relationship Id="rId21" Type="http://schemas.openxmlformats.org/officeDocument/2006/relationships/hyperlink" Target="https://www.youtube.com/" TargetMode="External"/><Relationship Id="rId7" Type="http://schemas.openxmlformats.org/officeDocument/2006/relationships/hyperlink" Target="http://www.newsnow.co.uk/h/Sport/Football/League+One/Barnsley" TargetMode="External"/><Relationship Id="rId12" Type="http://schemas.openxmlformats.org/officeDocument/2006/relationships/hyperlink" Target="https://idblast.co.uk/" TargetMode="External"/><Relationship Id="rId17" Type="http://schemas.openxmlformats.org/officeDocument/2006/relationships/hyperlink" Target="https://dbdecor.org/" TargetMode="External"/><Relationship Id="rId25" Type="http://schemas.openxmlformats.org/officeDocument/2006/relationships/hyperlink" Target="https://mail.google.com/" TargetMode="External"/><Relationship Id="rId2" Type="http://schemas.openxmlformats.org/officeDocument/2006/relationships/hyperlink" Target="http://link.chequeredhistory.com/Mark's%20StorURL%20Links.html" TargetMode="External"/><Relationship Id="rId16" Type="http://schemas.openxmlformats.org/officeDocument/2006/relationships/hyperlink" Target="https://www.linkedin.com/home" TargetMode="External"/><Relationship Id="rId20" Type="http://schemas.openxmlformats.org/officeDocument/2006/relationships/hyperlink" Target="http://www.bbc.co.uk/radio4/" TargetMode="External"/><Relationship Id="rId1" Type="http://schemas.openxmlformats.org/officeDocument/2006/relationships/hyperlink" Target="https://taybul.com/" TargetMode="External"/><Relationship Id="rId6" Type="http://schemas.openxmlformats.org/officeDocument/2006/relationships/hyperlink" Target="https://proof-reading.org/" TargetMode="External"/><Relationship Id="rId11" Type="http://schemas.openxmlformats.org/officeDocument/2006/relationships/hyperlink" Target="https://gator1887.hostgator.com:2083/" TargetMode="External"/><Relationship Id="rId24" Type="http://schemas.openxmlformats.org/officeDocument/2006/relationships/hyperlink" Target="https://chequeredhistory.com/" TargetMode="External"/><Relationship Id="rId5" Type="http://schemas.openxmlformats.org/officeDocument/2006/relationships/hyperlink" Target="https://worldofthenews.com/" TargetMode="External"/><Relationship Id="rId15" Type="http://schemas.openxmlformats.org/officeDocument/2006/relationships/hyperlink" Target="https://dearnevalleyhistory.org.uk/" TargetMode="External"/><Relationship Id="rId23" Type="http://schemas.openxmlformats.org/officeDocument/2006/relationships/hyperlink" Target="http://www.netflix.com/WiHome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maglab.org.uk/" TargetMode="External"/><Relationship Id="rId19" Type="http://schemas.openxmlformats.org/officeDocument/2006/relationships/hyperlink" Target="https://conisbroughanddenabyhistory.com/" TargetMode="External"/><Relationship Id="rId4" Type="http://schemas.openxmlformats.org/officeDocument/2006/relationships/hyperlink" Target="http://www.bl.uk/" TargetMode="External"/><Relationship Id="rId9" Type="http://schemas.openxmlformats.org/officeDocument/2006/relationships/hyperlink" Target="http://fasthosts.co.uk/" TargetMode="External"/><Relationship Id="rId14" Type="http://schemas.openxmlformats.org/officeDocument/2006/relationships/hyperlink" Target="http://www.nytimes.com/" TargetMode="External"/><Relationship Id="rId22" Type="http://schemas.openxmlformats.org/officeDocument/2006/relationships/hyperlink" Target="https://clubparakeet.com/" TargetMode="External"/><Relationship Id="rId27" Type="http://schemas.openxmlformats.org/officeDocument/2006/relationships/hyperlink" Target="https://localhost:8888/phpmyadm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hrefs.com/backlink-checker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www.facebook.com/community/" TargetMode="External"/><Relationship Id="rId7" Type="http://schemas.openxmlformats.org/officeDocument/2006/relationships/hyperlink" Target="https://showmewhatson.com/" TargetMode="External"/><Relationship Id="rId12" Type="http://schemas.openxmlformats.org/officeDocument/2006/relationships/hyperlink" Target="https://mail.google.com/mail/u/showmewhatson@gmail.com" TargetMode="External"/><Relationship Id="rId2" Type="http://schemas.openxmlformats.org/officeDocument/2006/relationships/hyperlink" Target="https://www.facebook.com/help/search/?query=schedule%20a%20post" TargetMode="External"/><Relationship Id="rId1" Type="http://schemas.openxmlformats.org/officeDocument/2006/relationships/hyperlink" Target="https://www.facebook.com/help/search/?query=insights" TargetMode="External"/><Relationship Id="rId6" Type="http://schemas.openxmlformats.org/officeDocument/2006/relationships/hyperlink" Target="https://showmewhatson.com/wp-admin" TargetMode="External"/><Relationship Id="rId11" Type="http://schemas.openxmlformats.org/officeDocument/2006/relationships/hyperlink" Target="https://analytics.twitter.com/user/ShowMeWhatsOn1/home" TargetMode="External"/><Relationship Id="rId5" Type="http://schemas.openxmlformats.org/officeDocument/2006/relationships/hyperlink" Target="https://showmewhatson.com/help" TargetMode="External"/><Relationship Id="rId10" Type="http://schemas.openxmlformats.org/officeDocument/2006/relationships/hyperlink" Target="https://localhost:8888/phpmyadmin" TargetMode="External"/><Relationship Id="rId4" Type="http://schemas.openxmlformats.org/officeDocument/2006/relationships/hyperlink" Target="https://bit.ly/showmewhatsoncalendar" TargetMode="External"/><Relationship Id="rId9" Type="http://schemas.openxmlformats.org/officeDocument/2006/relationships/hyperlink" Target="https://www.facebook.com/showmewhats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chequeredhistory.com/" TargetMode="External"/><Relationship Id="rId13" Type="http://schemas.openxmlformats.org/officeDocument/2006/relationships/hyperlink" Target="https://app.plex.tv/desktop" TargetMode="External"/><Relationship Id="rId18" Type="http://schemas.openxmlformats.org/officeDocument/2006/relationships/hyperlink" Target="https://www.instagram.com/?hl=en" TargetMode="External"/><Relationship Id="rId26" Type="http://schemas.openxmlformats.org/officeDocument/2006/relationships/hyperlink" Target="https://www.bbc.co.uk/iplayer" TargetMode="External"/><Relationship Id="rId3" Type="http://schemas.openxmlformats.org/officeDocument/2006/relationships/hyperlink" Target="https://londoneastresearch.org/" TargetMode="External"/><Relationship Id="rId21" Type="http://schemas.openxmlformats.org/officeDocument/2006/relationships/hyperlink" Target="https://www.youtube.com/" TargetMode="External"/><Relationship Id="rId7" Type="http://schemas.openxmlformats.org/officeDocument/2006/relationships/hyperlink" Target="http://www.newsnow.co.uk/h/Sport/Football/League+One/Barnsley" TargetMode="External"/><Relationship Id="rId12" Type="http://schemas.openxmlformats.org/officeDocument/2006/relationships/hyperlink" Target="https://idblast.co.uk/" TargetMode="External"/><Relationship Id="rId17" Type="http://schemas.openxmlformats.org/officeDocument/2006/relationships/hyperlink" Target="https://dbdecor.org/" TargetMode="External"/><Relationship Id="rId25" Type="http://schemas.openxmlformats.org/officeDocument/2006/relationships/hyperlink" Target="https://mail.google.com/" TargetMode="External"/><Relationship Id="rId2" Type="http://schemas.openxmlformats.org/officeDocument/2006/relationships/hyperlink" Target="http://link.chequeredhistory.com/Mark's%20StorURL%20Links.html" TargetMode="External"/><Relationship Id="rId16" Type="http://schemas.openxmlformats.org/officeDocument/2006/relationships/hyperlink" Target="https://www.linkedin.com/home" TargetMode="External"/><Relationship Id="rId20" Type="http://schemas.openxmlformats.org/officeDocument/2006/relationships/hyperlink" Target="http://www.bbc.co.uk/radio4/" TargetMode="External"/><Relationship Id="rId1" Type="http://schemas.openxmlformats.org/officeDocument/2006/relationships/hyperlink" Target="https://taybul.com/" TargetMode="External"/><Relationship Id="rId6" Type="http://schemas.openxmlformats.org/officeDocument/2006/relationships/hyperlink" Target="https://proof-reading.org/" TargetMode="External"/><Relationship Id="rId11" Type="http://schemas.openxmlformats.org/officeDocument/2006/relationships/hyperlink" Target="https://gator1887.hostgator.com:2083/" TargetMode="External"/><Relationship Id="rId24" Type="http://schemas.openxmlformats.org/officeDocument/2006/relationships/hyperlink" Target="https://chequeredhistory.com/" TargetMode="External"/><Relationship Id="rId5" Type="http://schemas.openxmlformats.org/officeDocument/2006/relationships/hyperlink" Target="https://worldofthenews.com/" TargetMode="External"/><Relationship Id="rId15" Type="http://schemas.openxmlformats.org/officeDocument/2006/relationships/hyperlink" Target="https://dearnevalleyhistory.org.uk/" TargetMode="External"/><Relationship Id="rId23" Type="http://schemas.openxmlformats.org/officeDocument/2006/relationships/hyperlink" Target="http://www.netflix.com/WiHome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maglab.org.uk/" TargetMode="External"/><Relationship Id="rId19" Type="http://schemas.openxmlformats.org/officeDocument/2006/relationships/hyperlink" Target="https://conisbroughanddenabyhistory.com/" TargetMode="External"/><Relationship Id="rId4" Type="http://schemas.openxmlformats.org/officeDocument/2006/relationships/hyperlink" Target="http://www.bl.uk/" TargetMode="External"/><Relationship Id="rId9" Type="http://schemas.openxmlformats.org/officeDocument/2006/relationships/hyperlink" Target="http://fasthosts.co.uk/" TargetMode="External"/><Relationship Id="rId14" Type="http://schemas.openxmlformats.org/officeDocument/2006/relationships/hyperlink" Target="http://www.nytimes.com/" TargetMode="External"/><Relationship Id="rId22" Type="http://schemas.openxmlformats.org/officeDocument/2006/relationships/hyperlink" Target="https://clubparakeet.com/" TargetMode="External"/><Relationship Id="rId27" Type="http://schemas.openxmlformats.org/officeDocument/2006/relationships/hyperlink" Target="https://localhost:8888/phpmy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3098-08EB-4498-9053-BD3821FB8795}">
  <dimension ref="C16:E33"/>
  <sheetViews>
    <sheetView topLeftCell="A16" workbookViewId="0">
      <selection activeCell="G44" sqref="G44"/>
    </sheetView>
  </sheetViews>
  <sheetFormatPr defaultRowHeight="15" x14ac:dyDescent="0.25"/>
  <sheetData>
    <row r="16" ht="15.75" thickBot="1" x14ac:dyDescent="0.3"/>
    <row r="17" spans="3:5" ht="15.75" thickBot="1" x14ac:dyDescent="0.3">
      <c r="C17" s="5" t="s">
        <v>8</v>
      </c>
      <c r="D17" s="5" t="s">
        <v>354</v>
      </c>
      <c r="E17" s="5"/>
    </row>
    <row r="18" spans="3:5" ht="15.75" thickBot="1" x14ac:dyDescent="0.3">
      <c r="C18" s="5" t="s">
        <v>0</v>
      </c>
      <c r="D18" s="5" t="s">
        <v>358</v>
      </c>
      <c r="E18" s="5" t="s">
        <v>357</v>
      </c>
    </row>
    <row r="19" spans="3:5" ht="15.75" thickBot="1" x14ac:dyDescent="0.3">
      <c r="C19" s="5" t="s">
        <v>0</v>
      </c>
      <c r="D19" s="5" t="s">
        <v>355</v>
      </c>
      <c r="E19" s="5" t="s">
        <v>357</v>
      </c>
    </row>
    <row r="20" spans="3:5" ht="15.75" thickBot="1" x14ac:dyDescent="0.3">
      <c r="C20" s="5" t="s">
        <v>0</v>
      </c>
      <c r="D20" s="5" t="s">
        <v>360</v>
      </c>
      <c r="E20" s="5" t="s">
        <v>361</v>
      </c>
    </row>
    <row r="25" spans="3:5" ht="15.75" thickBot="1" x14ac:dyDescent="0.3"/>
    <row r="26" spans="3:5" ht="15.75" thickBot="1" x14ac:dyDescent="0.3">
      <c r="C26" s="5" t="s">
        <v>144</v>
      </c>
      <c r="D26" s="5" t="s">
        <v>116</v>
      </c>
      <c r="E26" s="5"/>
    </row>
    <row r="27" spans="3:5" ht="15.75" thickBot="1" x14ac:dyDescent="0.3">
      <c r="C27" s="5" t="s">
        <v>6</v>
      </c>
      <c r="D27" s="5" t="s">
        <v>386</v>
      </c>
      <c r="E27" s="5" t="s">
        <v>380</v>
      </c>
    </row>
    <row r="28" spans="3:5" ht="15.75" thickBot="1" x14ac:dyDescent="0.3">
      <c r="C28" s="5" t="s">
        <v>6</v>
      </c>
      <c r="D28" s="5" t="s">
        <v>389</v>
      </c>
      <c r="E28" s="5" t="s">
        <v>390</v>
      </c>
    </row>
    <row r="29" spans="3:5" ht="15.75" thickBot="1" x14ac:dyDescent="0.3">
      <c r="C29" s="5" t="s">
        <v>4</v>
      </c>
      <c r="D29" s="5" t="s">
        <v>398</v>
      </c>
      <c r="E29" s="5" t="s">
        <v>397</v>
      </c>
    </row>
    <row r="30" spans="3:5" ht="15.75" thickBot="1" x14ac:dyDescent="0.3">
      <c r="C30" s="5" t="s">
        <v>6</v>
      </c>
      <c r="D30" s="5" t="s">
        <v>408</v>
      </c>
      <c r="E30" s="5" t="s">
        <v>409</v>
      </c>
    </row>
    <row r="32" spans="3:5" ht="15.75" thickBot="1" x14ac:dyDescent="0.3"/>
    <row r="33" spans="3:5" ht="15.75" thickBot="1" x14ac:dyDescent="0.3">
      <c r="C33" s="5" t="s">
        <v>6</v>
      </c>
      <c r="D33" s="5" t="s">
        <v>408</v>
      </c>
      <c r="E33" s="5" t="s">
        <v>409</v>
      </c>
    </row>
  </sheetData>
  <conditionalFormatting sqref="C17:E20">
    <cfRule type="cellIs" dxfId="255" priority="21" operator="equal">
      <formula>"HPURPLE"</formula>
    </cfRule>
    <cfRule type="cellIs" dxfId="254" priority="22" operator="equal">
      <formula>"HORANGE"</formula>
    </cfRule>
    <cfRule type="cellIs" dxfId="253" priority="23" operator="equal">
      <formula>"HRED"</formula>
    </cfRule>
    <cfRule type="cellIs" dxfId="252" priority="24" operator="equal">
      <formula>"ORANGE"</formula>
    </cfRule>
    <cfRule type="cellIs" dxfId="251" priority="25" operator="equal">
      <formula>"PURPLE"</formula>
    </cfRule>
    <cfRule type="cellIs" dxfId="250" priority="26" operator="equal">
      <formula>"RED"</formula>
    </cfRule>
    <cfRule type="cellIs" dxfId="249" priority="27" operator="equal">
      <formula>"HBLUE"</formula>
    </cfRule>
    <cfRule type="cellIs" dxfId="248" priority="28" operator="equal">
      <formula>"HGREEN"</formula>
    </cfRule>
    <cfRule type="cellIs" dxfId="247" priority="29" operator="equal">
      <formula>"BLUE"</formula>
    </cfRule>
    <cfRule type="cellIs" dxfId="246" priority="30" operator="equal">
      <formula>"GREEN"</formula>
    </cfRule>
  </conditionalFormatting>
  <conditionalFormatting sqref="C26:E30">
    <cfRule type="cellIs" dxfId="245" priority="11" operator="equal">
      <formula>"HPURPLE"</formula>
    </cfRule>
    <cfRule type="cellIs" dxfId="244" priority="12" operator="equal">
      <formula>"HORANGE"</formula>
    </cfRule>
    <cfRule type="cellIs" dxfId="243" priority="13" operator="equal">
      <formula>"HRED"</formula>
    </cfRule>
    <cfRule type="cellIs" dxfId="242" priority="14" operator="equal">
      <formula>"ORANGE"</formula>
    </cfRule>
    <cfRule type="cellIs" dxfId="241" priority="15" operator="equal">
      <formula>"PURPLE"</formula>
    </cfRule>
    <cfRule type="cellIs" dxfId="240" priority="16" operator="equal">
      <formula>"RED"</formula>
    </cfRule>
    <cfRule type="cellIs" dxfId="239" priority="17" operator="equal">
      <formula>"HBLUE"</formula>
    </cfRule>
    <cfRule type="cellIs" dxfId="238" priority="18" operator="equal">
      <formula>"HGREEN"</formula>
    </cfRule>
    <cfRule type="cellIs" dxfId="237" priority="19" operator="equal">
      <formula>"BLUE"</formula>
    </cfRule>
    <cfRule type="cellIs" dxfId="236" priority="20" operator="equal">
      <formula>"GREEN"</formula>
    </cfRule>
  </conditionalFormatting>
  <conditionalFormatting sqref="C33:E33">
    <cfRule type="cellIs" dxfId="235" priority="1" operator="equal">
      <formula>"HPURPLE"</formula>
    </cfRule>
    <cfRule type="cellIs" dxfId="234" priority="2" operator="equal">
      <formula>"HORANGE"</formula>
    </cfRule>
    <cfRule type="cellIs" dxfId="233" priority="3" operator="equal">
      <formula>"HRED"</formula>
    </cfRule>
    <cfRule type="cellIs" dxfId="232" priority="4" operator="equal">
      <formula>"ORANGE"</formula>
    </cfRule>
    <cfRule type="cellIs" dxfId="231" priority="5" operator="equal">
      <formula>"PURPLE"</formula>
    </cfRule>
    <cfRule type="cellIs" dxfId="230" priority="6" operator="equal">
      <formula>"RED"</formula>
    </cfRule>
    <cfRule type="cellIs" dxfId="229" priority="7" operator="equal">
      <formula>"HBLUE"</formula>
    </cfRule>
    <cfRule type="cellIs" dxfId="228" priority="8" operator="equal">
      <formula>"HGREEN"</formula>
    </cfRule>
    <cfRule type="cellIs" dxfId="227" priority="9" operator="equal">
      <formula>"BLUE"</formula>
    </cfRule>
    <cfRule type="cellIs" dxfId="226" priority="10" operator="equal">
      <formula>"GREEN"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655-3E8D-4BB4-90C6-46A18AE96B7F}">
  <dimension ref="C1:O14"/>
  <sheetViews>
    <sheetView workbookViewId="0"/>
  </sheetViews>
  <sheetFormatPr defaultRowHeight="15" x14ac:dyDescent="0.25"/>
  <sheetData>
    <row r="1" spans="3:15" x14ac:dyDescent="0.25">
      <c r="C1" s="2"/>
      <c r="F1" s="2"/>
      <c r="I1" s="2"/>
      <c r="L1" s="2"/>
      <c r="O1" s="2"/>
    </row>
    <row r="2" spans="3:15" x14ac:dyDescent="0.25">
      <c r="C2" s="2"/>
      <c r="F2" s="2"/>
      <c r="I2" s="2"/>
      <c r="L2" s="2"/>
      <c r="O2" s="2"/>
    </row>
    <row r="3" spans="3:15" x14ac:dyDescent="0.25">
      <c r="C3" s="2"/>
      <c r="F3" s="2"/>
      <c r="I3" s="2"/>
      <c r="L3" s="2"/>
      <c r="O3" s="2"/>
    </row>
    <row r="4" spans="3:15" x14ac:dyDescent="0.25">
      <c r="C4" s="2"/>
      <c r="F4" s="2"/>
      <c r="I4" s="2"/>
      <c r="L4" s="2"/>
      <c r="O4" s="2"/>
    </row>
    <row r="5" spans="3:15" x14ac:dyDescent="0.25">
      <c r="C5" s="2"/>
      <c r="F5" s="2"/>
      <c r="I5" s="2"/>
      <c r="L5" s="2"/>
    </row>
    <row r="6" spans="3:15" x14ac:dyDescent="0.25">
      <c r="C6" s="2"/>
      <c r="F6" s="2"/>
      <c r="I6" s="2"/>
      <c r="L6" s="2"/>
      <c r="O6" s="2"/>
    </row>
    <row r="7" spans="3:15" x14ac:dyDescent="0.25">
      <c r="C7" s="2"/>
      <c r="F7" s="2"/>
      <c r="I7" s="2"/>
      <c r="O7" s="2"/>
    </row>
    <row r="8" spans="3:15" x14ac:dyDescent="0.25">
      <c r="C8" s="2"/>
      <c r="F8" s="2"/>
      <c r="I8" s="2"/>
      <c r="L8" s="2"/>
    </row>
    <row r="9" spans="3:15" x14ac:dyDescent="0.25">
      <c r="C9" s="2"/>
      <c r="F9" s="2"/>
      <c r="I9" s="2"/>
      <c r="L9" s="2"/>
    </row>
    <row r="10" spans="3:15" x14ac:dyDescent="0.25">
      <c r="C10" s="2"/>
      <c r="F10" s="2"/>
      <c r="I10" s="2"/>
      <c r="L10" s="2"/>
    </row>
    <row r="11" spans="3:15" x14ac:dyDescent="0.25">
      <c r="C11" s="2"/>
      <c r="F11" s="2"/>
      <c r="I11" s="2"/>
      <c r="L11" s="2"/>
    </row>
    <row r="12" spans="3:15" x14ac:dyDescent="0.25">
      <c r="C12" s="2"/>
      <c r="F12" s="2"/>
      <c r="I12" s="2"/>
    </row>
    <row r="13" spans="3:15" x14ac:dyDescent="0.25">
      <c r="C13" s="2"/>
      <c r="F13" s="2"/>
      <c r="I13" s="2"/>
    </row>
    <row r="14" spans="3:15" x14ac:dyDescent="0.25">
      <c r="C14" s="2"/>
      <c r="F14" s="2"/>
      <c r="I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DB57-D464-47EA-A76F-E3D7815BB65E}">
  <dimension ref="A1:U69"/>
  <sheetViews>
    <sheetView workbookViewId="0"/>
  </sheetViews>
  <sheetFormatPr defaultRowHeight="15" x14ac:dyDescent="0.25"/>
  <cols>
    <col min="2" max="2" width="23.5703125" customWidth="1"/>
    <col min="3" max="3" width="22" customWidth="1"/>
    <col min="8" max="8" width="15.5703125" customWidth="1"/>
    <col min="14" max="14" width="18.5703125" customWidth="1"/>
  </cols>
  <sheetData>
    <row r="1" spans="1:21" ht="15.75" thickBot="1" x14ac:dyDescent="0.3">
      <c r="A1" s="5" t="s">
        <v>7</v>
      </c>
      <c r="B1" s="5" t="s">
        <v>184</v>
      </c>
      <c r="C1" s="5"/>
      <c r="D1" s="5" t="s">
        <v>10</v>
      </c>
      <c r="E1" s="5" t="s">
        <v>201</v>
      </c>
      <c r="F1" s="5"/>
      <c r="G1" s="5" t="s">
        <v>9</v>
      </c>
      <c r="H1" s="5" t="s">
        <v>202</v>
      </c>
      <c r="I1" s="5"/>
      <c r="J1" s="5" t="s">
        <v>8</v>
      </c>
      <c r="K1" s="5" t="s">
        <v>203</v>
      </c>
      <c r="L1" s="5"/>
      <c r="M1" s="5" t="s">
        <v>8</v>
      </c>
      <c r="N1" s="5" t="s">
        <v>186</v>
      </c>
      <c r="O1" s="5"/>
      <c r="P1" s="5"/>
      <c r="Q1" s="5"/>
      <c r="R1" s="5"/>
      <c r="S1" s="5"/>
      <c r="T1" s="5"/>
      <c r="U1" s="5"/>
    </row>
    <row r="2" spans="1:21" ht="15.75" thickBot="1" x14ac:dyDescent="0.3">
      <c r="A2" s="5" t="s">
        <v>4</v>
      </c>
      <c r="B2" s="5" t="s">
        <v>183</v>
      </c>
      <c r="C2" s="5" t="s">
        <v>209</v>
      </c>
      <c r="D2" s="5" t="s">
        <v>5</v>
      </c>
      <c r="E2" s="5" t="s">
        <v>56</v>
      </c>
      <c r="F2" s="5" t="s">
        <v>163</v>
      </c>
      <c r="G2" s="5" t="s">
        <v>11</v>
      </c>
      <c r="H2" s="5" t="s">
        <v>204</v>
      </c>
      <c r="I2" s="5" t="s">
        <v>133</v>
      </c>
      <c r="J2" s="5" t="s">
        <v>0</v>
      </c>
      <c r="K2" s="5" t="s">
        <v>167</v>
      </c>
      <c r="L2" s="5" t="s">
        <v>166</v>
      </c>
      <c r="M2" s="5" t="s">
        <v>0</v>
      </c>
      <c r="N2" s="5" t="s">
        <v>191</v>
      </c>
      <c r="O2" s="5" t="s">
        <v>194</v>
      </c>
      <c r="P2" s="5"/>
      <c r="Q2" s="5"/>
      <c r="R2" s="5"/>
      <c r="S2" s="5"/>
      <c r="T2" s="5"/>
      <c r="U2" s="5"/>
    </row>
    <row r="3" spans="1:21" ht="15.75" thickBot="1" x14ac:dyDescent="0.3">
      <c r="A3" s="5" t="s">
        <v>4</v>
      </c>
      <c r="B3" s="5" t="s">
        <v>185</v>
      </c>
      <c r="C3" s="5" t="s">
        <v>210</v>
      </c>
      <c r="D3" s="5" t="s">
        <v>5</v>
      </c>
      <c r="E3" s="5" t="s">
        <v>174</v>
      </c>
      <c r="F3" s="5" t="s">
        <v>173</v>
      </c>
      <c r="G3" s="5" t="s">
        <v>11</v>
      </c>
      <c r="H3" s="5" t="s">
        <v>164</v>
      </c>
      <c r="I3" s="5" t="s">
        <v>165</v>
      </c>
      <c r="J3" s="5" t="s">
        <v>0</v>
      </c>
      <c r="K3" s="5" t="s">
        <v>169</v>
      </c>
      <c r="L3" s="5" t="s">
        <v>168</v>
      </c>
      <c r="M3" s="5" t="s">
        <v>0</v>
      </c>
      <c r="N3" s="5" t="s">
        <v>196</v>
      </c>
      <c r="O3" s="5" t="s">
        <v>195</v>
      </c>
      <c r="P3" s="5"/>
      <c r="Q3" s="5"/>
      <c r="R3" s="5"/>
      <c r="S3" s="5"/>
      <c r="T3" s="5"/>
      <c r="U3" s="5"/>
    </row>
    <row r="4" spans="1:21" ht="15.75" thickBot="1" x14ac:dyDescent="0.3">
      <c r="A4" s="5" t="s">
        <v>4</v>
      </c>
      <c r="B4" s="5" t="s">
        <v>211</v>
      </c>
      <c r="C4" s="5" t="s">
        <v>212</v>
      </c>
      <c r="D4" s="5" t="s">
        <v>5</v>
      </c>
      <c r="E4" s="5" t="s">
        <v>205</v>
      </c>
      <c r="F4" s="5" t="s">
        <v>172</v>
      </c>
      <c r="G4" s="5" t="s">
        <v>11</v>
      </c>
      <c r="H4" s="5" t="s">
        <v>206</v>
      </c>
      <c r="I4" s="5" t="s">
        <v>207</v>
      </c>
      <c r="J4" s="5" t="s">
        <v>0</v>
      </c>
      <c r="K4" s="5" t="s">
        <v>170</v>
      </c>
      <c r="L4" s="5" t="s">
        <v>171</v>
      </c>
      <c r="M4" s="5" t="s">
        <v>0</v>
      </c>
      <c r="N4" s="5" t="s">
        <v>197</v>
      </c>
      <c r="O4" s="5"/>
      <c r="P4" s="5"/>
      <c r="Q4" s="5"/>
      <c r="R4" s="5"/>
      <c r="S4" s="5"/>
      <c r="T4" s="5"/>
      <c r="U4" s="5"/>
    </row>
    <row r="5" spans="1:21" ht="15.75" thickBot="1" x14ac:dyDescent="0.3">
      <c r="A5" s="5" t="s">
        <v>4</v>
      </c>
      <c r="B5" s="5" t="s">
        <v>226</v>
      </c>
      <c r="C5" s="5" t="s">
        <v>213</v>
      </c>
      <c r="D5" s="5"/>
      <c r="E5" s="5"/>
      <c r="F5" s="5"/>
      <c r="G5" s="5"/>
      <c r="H5" s="5"/>
      <c r="I5" s="5"/>
      <c r="J5" s="5" t="s">
        <v>0</v>
      </c>
      <c r="K5" s="5" t="s">
        <v>206</v>
      </c>
      <c r="L5" s="5" t="s">
        <v>208</v>
      </c>
      <c r="M5" s="5" t="s">
        <v>0</v>
      </c>
      <c r="N5" s="5" t="s">
        <v>187</v>
      </c>
      <c r="O5" s="5" t="s">
        <v>188</v>
      </c>
      <c r="P5" s="5"/>
      <c r="Q5" s="5"/>
      <c r="R5" s="5"/>
      <c r="S5" s="5"/>
      <c r="T5" s="5"/>
      <c r="U5" s="5"/>
    </row>
    <row r="6" spans="1:21" ht="15.75" thickBot="1" x14ac:dyDescent="0.3">
      <c r="A6" s="5" t="s">
        <v>144</v>
      </c>
      <c r="B6" s="5" t="s">
        <v>181</v>
      </c>
      <c r="C6" s="5"/>
      <c r="D6" s="5"/>
      <c r="E6" s="5"/>
      <c r="F6" s="5"/>
      <c r="G6" s="5"/>
      <c r="H6" s="5"/>
      <c r="I6" s="5"/>
      <c r="J6" s="5" t="s">
        <v>7</v>
      </c>
      <c r="K6" s="5" t="s">
        <v>182</v>
      </c>
      <c r="L6" s="5"/>
      <c r="M6" s="5" t="s">
        <v>0</v>
      </c>
      <c r="N6" s="5" t="s">
        <v>189</v>
      </c>
      <c r="O6" s="5" t="s">
        <v>192</v>
      </c>
      <c r="P6" s="5"/>
      <c r="Q6" s="5"/>
      <c r="R6" s="5"/>
      <c r="S6" s="5"/>
      <c r="T6" s="5"/>
      <c r="U6" s="5"/>
    </row>
    <row r="7" spans="1:21" ht="15.75" thickBot="1" x14ac:dyDescent="0.3">
      <c r="A7" s="5" t="s">
        <v>6</v>
      </c>
      <c r="B7" s="5" t="s">
        <v>180</v>
      </c>
      <c r="C7" s="5" t="s">
        <v>179</v>
      </c>
      <c r="D7" s="5"/>
      <c r="E7" s="5"/>
      <c r="F7" s="5"/>
      <c r="G7" s="5"/>
      <c r="H7" s="5"/>
      <c r="I7" s="5"/>
      <c r="J7" s="5" t="s">
        <v>4</v>
      </c>
      <c r="K7" s="5" t="s">
        <v>218</v>
      </c>
      <c r="L7" s="5" t="s">
        <v>214</v>
      </c>
      <c r="M7" s="5" t="s">
        <v>0</v>
      </c>
      <c r="N7" s="5" t="s">
        <v>190</v>
      </c>
      <c r="O7" s="5" t="s">
        <v>193</v>
      </c>
      <c r="P7" s="5"/>
      <c r="Q7" s="5"/>
      <c r="R7" s="5"/>
      <c r="S7" s="5"/>
      <c r="T7" s="5"/>
      <c r="U7" s="5"/>
    </row>
    <row r="8" spans="1:21" ht="15.75" thickBot="1" x14ac:dyDescent="0.3">
      <c r="A8" s="5" t="s">
        <v>6</v>
      </c>
      <c r="B8" s="5" t="s">
        <v>176</v>
      </c>
      <c r="C8" s="5" t="s">
        <v>175</v>
      </c>
      <c r="D8" s="5"/>
      <c r="E8" s="5"/>
      <c r="F8" s="5"/>
      <c r="G8" s="5"/>
      <c r="H8" s="5"/>
      <c r="I8" s="5"/>
      <c r="J8" s="5" t="s">
        <v>4</v>
      </c>
      <c r="K8" s="5" t="s">
        <v>215</v>
      </c>
      <c r="L8" s="5" t="s">
        <v>219</v>
      </c>
      <c r="M8" s="5" t="s">
        <v>0</v>
      </c>
      <c r="N8" s="5" t="s">
        <v>200</v>
      </c>
      <c r="O8" s="5"/>
      <c r="P8" s="5"/>
      <c r="Q8" s="5"/>
      <c r="R8" s="5"/>
      <c r="S8" s="5"/>
      <c r="T8" s="5"/>
      <c r="U8" s="5"/>
    </row>
    <row r="9" spans="1:21" ht="15.75" thickBot="1" x14ac:dyDescent="0.3">
      <c r="A9" s="5" t="s">
        <v>6</v>
      </c>
      <c r="B9" s="5" t="s">
        <v>178</v>
      </c>
      <c r="C9" s="5" t="s">
        <v>177</v>
      </c>
      <c r="D9" s="5"/>
      <c r="E9" s="5"/>
      <c r="F9" s="5"/>
      <c r="G9" s="5"/>
      <c r="H9" s="5"/>
      <c r="I9" s="5"/>
      <c r="J9" s="5" t="s">
        <v>4</v>
      </c>
      <c r="K9" s="5" t="s">
        <v>220</v>
      </c>
      <c r="L9" s="5" t="s">
        <v>216</v>
      </c>
      <c r="M9" s="5" t="s">
        <v>0</v>
      </c>
      <c r="N9" s="5" t="s">
        <v>199</v>
      </c>
      <c r="O9" s="5" t="s">
        <v>198</v>
      </c>
      <c r="P9" s="5"/>
      <c r="Q9" s="5"/>
      <c r="R9" s="5"/>
      <c r="S9" s="5"/>
      <c r="T9" s="5"/>
      <c r="U9" s="5"/>
    </row>
    <row r="10" spans="1:21" ht="15.75" thickBot="1" x14ac:dyDescent="0.3">
      <c r="A10" s="5" t="s">
        <v>9</v>
      </c>
      <c r="B10" s="5" t="s">
        <v>228</v>
      </c>
      <c r="C10" s="5"/>
      <c r="D10" s="5"/>
      <c r="E10" s="5"/>
      <c r="F10" s="5"/>
      <c r="G10" s="5"/>
      <c r="H10" s="5"/>
      <c r="I10" s="5"/>
      <c r="J10" s="5" t="s">
        <v>4</v>
      </c>
      <c r="K10" s="5" t="s">
        <v>221</v>
      </c>
      <c r="L10" s="5" t="s">
        <v>222</v>
      </c>
      <c r="M10" s="5" t="s">
        <v>8</v>
      </c>
      <c r="N10" s="5" t="s">
        <v>119</v>
      </c>
      <c r="O10" s="5"/>
      <c r="P10" s="5"/>
      <c r="Q10" s="5"/>
      <c r="R10" s="5"/>
      <c r="S10" s="5"/>
      <c r="T10" s="5"/>
      <c r="U10" s="5"/>
    </row>
    <row r="11" spans="1:21" ht="15.75" thickBot="1" x14ac:dyDescent="0.3">
      <c r="A11" s="5" t="s">
        <v>11</v>
      </c>
      <c r="B11" s="5" t="s">
        <v>227</v>
      </c>
      <c r="C11" s="5"/>
      <c r="D11" s="5"/>
      <c r="E11" s="5"/>
      <c r="F11" s="5"/>
      <c r="G11" s="5"/>
      <c r="H11" s="5"/>
      <c r="I11" s="5"/>
      <c r="J11" s="5" t="s">
        <v>4</v>
      </c>
      <c r="K11" s="5" t="s">
        <v>223</v>
      </c>
      <c r="L11" s="5" t="s">
        <v>224</v>
      </c>
      <c r="M11" s="5" t="s">
        <v>0</v>
      </c>
      <c r="N11" s="5" t="s">
        <v>162</v>
      </c>
      <c r="O11" s="5" t="s">
        <v>161</v>
      </c>
      <c r="P11" s="5"/>
      <c r="Q11" s="5"/>
      <c r="R11" s="5"/>
      <c r="S11" s="5"/>
      <c r="T11" s="5"/>
      <c r="U11" s="5"/>
    </row>
    <row r="12" spans="1:21" ht="15.75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 t="s">
        <v>4</v>
      </c>
      <c r="K12" s="5" t="s">
        <v>225</v>
      </c>
      <c r="L12" s="5" t="s">
        <v>217</v>
      </c>
      <c r="M12" s="5"/>
      <c r="N12" s="5"/>
      <c r="O12" s="5"/>
      <c r="P12" s="5"/>
      <c r="Q12" s="5"/>
      <c r="R12" s="5"/>
      <c r="S12" s="5"/>
      <c r="T12" s="5"/>
      <c r="U12" s="5"/>
    </row>
    <row r="13" spans="1:21" ht="15.75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s="5"/>
      <c r="T18" s="5"/>
      <c r="U18" s="5"/>
    </row>
    <row r="19" spans="1:21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thickBo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thickBo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thickBo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thickBo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thickBo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thickBo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thickBo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thickBo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thickBo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thickBo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thickBo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thickBo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thickBo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thickBo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thickBo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thickBo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thickBo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thickBo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thickBo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thickBo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</sheetData>
  <conditionalFormatting sqref="A1:O30">
    <cfRule type="cellIs" dxfId="15" priority="1" operator="equal">
      <formula>"HORANGE"</formula>
    </cfRule>
    <cfRule type="cellIs" dxfId="14" priority="2" operator="equal">
      <formula>"HRED"</formula>
    </cfRule>
  </conditionalFormatting>
  <conditionalFormatting sqref="A1:U4 A1:O30 D5:U7 K8:U11 O12:U12 A13:U13 M14:U14 L15:U16 M17:U17 M18:Q18 S18:U18 M19:U21 L22:U25 A26:U69">
    <cfRule type="cellIs" dxfId="13" priority="10" operator="equal">
      <formula>"ORANGE"</formula>
    </cfRule>
    <cfRule type="cellIs" dxfId="12" priority="11" operator="equal">
      <formula>"PURPLE"</formula>
    </cfRule>
    <cfRule type="cellIs" dxfId="11" priority="12" operator="equal">
      <formula>"RED"</formula>
    </cfRule>
    <cfRule type="cellIs" dxfId="10" priority="13" operator="equal">
      <formula>"HBLUE"</formula>
    </cfRule>
    <cfRule type="cellIs" dxfId="9" priority="14" operator="equal">
      <formula>"HGREEN"</formula>
    </cfRule>
    <cfRule type="cellIs" dxfId="8" priority="15" operator="equal">
      <formula>"BLUE"</formula>
    </cfRule>
    <cfRule type="cellIs" dxfId="7" priority="16" operator="equal">
      <formula>"GREEN"</formula>
    </cfRule>
  </conditionalFormatting>
  <conditionalFormatting sqref="J8:J12">
    <cfRule type="cellIs" dxfId="6" priority="3" operator="equal">
      <formula>"ORANGE"</formula>
    </cfRule>
    <cfRule type="cellIs" dxfId="5" priority="4" operator="equal">
      <formula>"PURPLE"</formula>
    </cfRule>
    <cfRule type="cellIs" dxfId="4" priority="5" operator="equal">
      <formula>"RED"</formula>
    </cfRule>
    <cfRule type="cellIs" dxfId="3" priority="6" operator="equal">
      <formula>"HBLUE"</formula>
    </cfRule>
    <cfRule type="cellIs" dxfId="2" priority="7" operator="equal">
      <formula>"HGREEN"</formula>
    </cfRule>
    <cfRule type="cellIs" dxfId="1" priority="8" operator="equal">
      <formula>"BLUE"</formula>
    </cfRule>
    <cfRule type="cellIs" dxfId="0" priority="9" operator="equal">
      <formula>"GREEN"</formula>
    </cfRule>
  </conditionalFormatting>
  <hyperlinks>
    <hyperlink ref="L2" r:id="rId1" xr:uid="{C4C3A562-B2E6-49A5-9A70-E284415DEDF9}"/>
    <hyperlink ref="O3" r:id="rId2" xr:uid="{BDDA8BA8-AF7C-4B88-B37C-BFDB6A3C1C6E}"/>
    <hyperlink ref="O9" r:id="rId3" display="https://analytics.google.com/" xr:uid="{0D99DD78-3F96-40CD-A4C1-D4935D9BB9DE}"/>
    <hyperlink ref="C2" r:id="rId4" xr:uid="{C13FD895-D923-4F46-B995-D48E24DDB458}"/>
    <hyperlink ref="C3" r:id="rId5" xr:uid="{00F7274A-1278-4A0A-8618-2013B88459AB}"/>
    <hyperlink ref="C4" r:id="rId6" xr:uid="{844A863D-A079-4BE0-96A0-C8CAA5770F73}"/>
    <hyperlink ref="C5" r:id="rId7" xr:uid="{8770F651-8D07-4EF9-80F5-2EFD89A875E6}"/>
    <hyperlink ref="L7" r:id="rId8" xr:uid="{58368998-3259-4A0A-99EE-56203B6D3EA9}"/>
    <hyperlink ref="L9" r:id="rId9" xr:uid="{6BCFF027-C491-4CFD-ADBC-51CF8229D93C}"/>
    <hyperlink ref="L12" r:id="rId10" xr:uid="{4AA13BBE-021F-4B76-8282-941BCF114F5C}"/>
    <hyperlink ref="B11" r:id="rId11" display="https://socialbusiness.hootsuite.com/rs/hootsuitemediainc/images/Social Media Strategy Workbook.pdf" xr:uid="{6935384E-E65E-42D2-979F-A0B26B557FE6}"/>
  </hyperlinks>
  <pageMargins left="0.7" right="0.7" top="0.75" bottom="0.75" header="0.3" footer="0.3"/>
  <pageSetup paperSize="9" orientation="portrait" horizontalDpi="200" verticalDpi="200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1801-F246-46F8-9972-77ECF052F431}">
  <dimension ref="A1:O33"/>
  <sheetViews>
    <sheetView topLeftCell="A7" workbookViewId="0">
      <selection activeCell="G31" sqref="G31"/>
    </sheetView>
  </sheetViews>
  <sheetFormatPr defaultRowHeight="15" x14ac:dyDescent="0.25"/>
  <cols>
    <col min="1" max="1" width="13" customWidth="1"/>
    <col min="2" max="2" width="38.28515625" customWidth="1"/>
    <col min="3" max="3" width="15.85546875" customWidth="1"/>
    <col min="4" max="5" width="13" customWidth="1"/>
    <col min="6" max="6" width="33.42578125" customWidth="1"/>
    <col min="7" max="15" width="13" customWidth="1"/>
  </cols>
  <sheetData>
    <row r="1" spans="1:15" ht="24.95" customHeight="1" thickBot="1" x14ac:dyDescent="0.3">
      <c r="A1" s="5" t="s">
        <v>9</v>
      </c>
      <c r="B1" s="5" t="s">
        <v>45</v>
      </c>
      <c r="C1" s="5"/>
      <c r="D1" s="5" t="s">
        <v>9</v>
      </c>
      <c r="E1" s="5" t="s">
        <v>119</v>
      </c>
      <c r="F1" s="5"/>
      <c r="G1" s="5" t="s">
        <v>8</v>
      </c>
      <c r="H1" s="5" t="s">
        <v>52</v>
      </c>
      <c r="I1" s="5"/>
      <c r="J1" s="5" t="s">
        <v>9</v>
      </c>
      <c r="K1" s="5" t="s">
        <v>70</v>
      </c>
      <c r="L1" s="5"/>
      <c r="M1" s="5" t="s">
        <v>9</v>
      </c>
      <c r="N1" s="5" t="s">
        <v>45</v>
      </c>
      <c r="O1" s="5"/>
    </row>
    <row r="2" spans="1:15" ht="24.95" customHeight="1" thickBot="1" x14ac:dyDescent="0.3">
      <c r="A2" s="5" t="s">
        <v>0</v>
      </c>
      <c r="B2" s="7" t="s">
        <v>83</v>
      </c>
      <c r="C2" s="4" t="s">
        <v>95</v>
      </c>
      <c r="D2" s="5" t="s">
        <v>0</v>
      </c>
      <c r="E2" s="7" t="s">
        <v>83</v>
      </c>
      <c r="F2" s="4" t="s">
        <v>120</v>
      </c>
      <c r="G2" s="5" t="s">
        <v>5</v>
      </c>
      <c r="H2" s="5" t="s">
        <v>53</v>
      </c>
      <c r="I2" s="5" t="s">
        <v>62</v>
      </c>
      <c r="J2" s="5" t="s">
        <v>11</v>
      </c>
      <c r="K2" s="5" t="s">
        <v>71</v>
      </c>
      <c r="L2" s="5" t="s">
        <v>74</v>
      </c>
      <c r="M2" s="5" t="s">
        <v>0</v>
      </c>
      <c r="N2" s="7" t="s">
        <v>83</v>
      </c>
      <c r="O2" s="4" t="s">
        <v>95</v>
      </c>
    </row>
    <row r="3" spans="1:15" ht="24.95" customHeight="1" thickBot="1" x14ac:dyDescent="0.3">
      <c r="A3" s="5" t="s">
        <v>0</v>
      </c>
      <c r="B3" s="7" t="s">
        <v>84</v>
      </c>
      <c r="C3" s="4" t="s">
        <v>96</v>
      </c>
      <c r="D3" s="5" t="s">
        <v>0</v>
      </c>
      <c r="E3" s="7" t="s">
        <v>84</v>
      </c>
      <c r="F3" s="4" t="s">
        <v>121</v>
      </c>
      <c r="G3" s="5" t="s">
        <v>5</v>
      </c>
      <c r="H3" s="5" t="s">
        <v>54</v>
      </c>
      <c r="I3" s="5" t="s">
        <v>63</v>
      </c>
      <c r="J3" s="5" t="s">
        <v>11</v>
      </c>
      <c r="K3" s="5" t="s">
        <v>72</v>
      </c>
      <c r="L3" s="6" t="s">
        <v>75</v>
      </c>
      <c r="M3" s="5" t="s">
        <v>0</v>
      </c>
      <c r="N3" s="7" t="s">
        <v>84</v>
      </c>
      <c r="O3" s="4" t="s">
        <v>96</v>
      </c>
    </row>
    <row r="4" spans="1:15" ht="24.95" customHeight="1" thickBot="1" x14ac:dyDescent="0.3">
      <c r="A4" s="5" t="s">
        <v>0</v>
      </c>
      <c r="B4" s="7" t="s">
        <v>85</v>
      </c>
      <c r="C4" s="4" t="s">
        <v>97</v>
      </c>
      <c r="D4" s="5" t="s">
        <v>0</v>
      </c>
      <c r="E4" s="7" t="s">
        <v>85</v>
      </c>
      <c r="F4" s="4" t="s">
        <v>122</v>
      </c>
      <c r="G4" s="5" t="s">
        <v>5</v>
      </c>
      <c r="H4" s="5" t="s">
        <v>55</v>
      </c>
      <c r="I4" s="6" t="s">
        <v>64</v>
      </c>
      <c r="J4" s="5" t="s">
        <v>11</v>
      </c>
      <c r="K4" s="5" t="s">
        <v>73</v>
      </c>
      <c r="L4" s="6" t="s">
        <v>76</v>
      </c>
      <c r="M4" s="5" t="s">
        <v>0</v>
      </c>
      <c r="N4" s="7" t="s">
        <v>85</v>
      </c>
      <c r="O4" s="4" t="s">
        <v>97</v>
      </c>
    </row>
    <row r="5" spans="1:15" ht="24.95" customHeight="1" thickBot="1" x14ac:dyDescent="0.3">
      <c r="A5" s="5" t="s">
        <v>0</v>
      </c>
      <c r="B5" s="7" t="s">
        <v>86</v>
      </c>
      <c r="C5" s="4" t="s">
        <v>98</v>
      </c>
      <c r="D5" s="5" t="s">
        <v>0</v>
      </c>
      <c r="E5" s="7" t="s">
        <v>86</v>
      </c>
      <c r="F5" s="4" t="s">
        <v>123</v>
      </c>
      <c r="G5" s="5" t="s">
        <v>5</v>
      </c>
      <c r="H5" s="5" t="s">
        <v>56</v>
      </c>
      <c r="I5" s="6" t="s">
        <v>65</v>
      </c>
      <c r="J5" s="5" t="s">
        <v>5</v>
      </c>
      <c r="K5" s="5" t="s">
        <v>112</v>
      </c>
      <c r="L5" s="5" t="s">
        <v>20</v>
      </c>
      <c r="M5" s="5" t="s">
        <v>0</v>
      </c>
      <c r="N5" s="7" t="s">
        <v>86</v>
      </c>
      <c r="O5" s="4" t="s">
        <v>98</v>
      </c>
    </row>
    <row r="6" spans="1:15" ht="24.95" customHeight="1" thickBot="1" x14ac:dyDescent="0.3">
      <c r="A6" s="5" t="s">
        <v>0</v>
      </c>
      <c r="B6" s="7" t="s">
        <v>87</v>
      </c>
      <c r="C6" s="4" t="s">
        <v>99</v>
      </c>
      <c r="D6" s="5" t="s">
        <v>0</v>
      </c>
      <c r="E6" s="7" t="s">
        <v>87</v>
      </c>
      <c r="F6" s="4" t="s">
        <v>124</v>
      </c>
      <c r="G6" s="5" t="s">
        <v>5</v>
      </c>
      <c r="H6" s="5" t="s">
        <v>57</v>
      </c>
      <c r="I6" s="6" t="s">
        <v>66</v>
      </c>
      <c r="J6" s="5" t="s">
        <v>5</v>
      </c>
      <c r="K6" s="5" t="s">
        <v>113</v>
      </c>
      <c r="L6" s="5" t="s">
        <v>21</v>
      </c>
      <c r="M6" s="5" t="s">
        <v>0</v>
      </c>
      <c r="N6" s="7" t="s">
        <v>87</v>
      </c>
      <c r="O6" s="4" t="s">
        <v>99</v>
      </c>
    </row>
    <row r="7" spans="1:15" ht="24.95" customHeight="1" thickBot="1" x14ac:dyDescent="0.3">
      <c r="A7" s="5" t="s">
        <v>0</v>
      </c>
      <c r="B7" s="7" t="s">
        <v>88</v>
      </c>
      <c r="C7" s="4" t="s">
        <v>100</v>
      </c>
      <c r="D7" s="5" t="s">
        <v>0</v>
      </c>
      <c r="E7" s="7" t="s">
        <v>88</v>
      </c>
      <c r="F7" s="4" t="s">
        <v>125</v>
      </c>
      <c r="G7" s="5" t="s">
        <v>9</v>
      </c>
      <c r="H7" s="3" t="s">
        <v>77</v>
      </c>
      <c r="I7" s="5"/>
      <c r="J7" s="5" t="s">
        <v>5</v>
      </c>
      <c r="K7" s="5" t="s">
        <v>114</v>
      </c>
      <c r="L7" s="6" t="s">
        <v>115</v>
      </c>
      <c r="M7" s="5" t="s">
        <v>0</v>
      </c>
      <c r="N7" s="7" t="s">
        <v>88</v>
      </c>
      <c r="O7" s="4" t="s">
        <v>100</v>
      </c>
    </row>
    <row r="8" spans="1:15" ht="24.95" customHeight="1" thickBot="1" x14ac:dyDescent="0.3">
      <c r="A8" s="5" t="s">
        <v>0</v>
      </c>
      <c r="B8" s="7" t="s">
        <v>89</v>
      </c>
      <c r="C8" s="4" t="s">
        <v>101</v>
      </c>
      <c r="D8" s="5" t="s">
        <v>0</v>
      </c>
      <c r="E8" s="7" t="s">
        <v>89</v>
      </c>
      <c r="F8" s="4" t="s">
        <v>126</v>
      </c>
      <c r="G8" s="5" t="s">
        <v>11</v>
      </c>
      <c r="H8" s="5" t="s">
        <v>78</v>
      </c>
      <c r="I8" s="6" t="s">
        <v>80</v>
      </c>
      <c r="J8" s="5" t="s">
        <v>7</v>
      </c>
      <c r="K8" s="5" t="s">
        <v>116</v>
      </c>
      <c r="L8" s="5"/>
      <c r="M8" s="5" t="s">
        <v>0</v>
      </c>
      <c r="N8" s="7" t="s">
        <v>89</v>
      </c>
      <c r="O8" s="4" t="s">
        <v>101</v>
      </c>
    </row>
    <row r="9" spans="1:15" ht="24.95" customHeight="1" thickBot="1" x14ac:dyDescent="0.3">
      <c r="A9" s="5" t="s">
        <v>0</v>
      </c>
      <c r="B9" s="7" t="s">
        <v>90</v>
      </c>
      <c r="C9" s="4" t="s">
        <v>102</v>
      </c>
      <c r="D9" s="5" t="s">
        <v>0</v>
      </c>
      <c r="E9" s="7" t="s">
        <v>90</v>
      </c>
      <c r="F9" s="4" t="s">
        <v>127</v>
      </c>
      <c r="G9" s="5" t="s">
        <v>11</v>
      </c>
      <c r="H9" s="5" t="s">
        <v>79</v>
      </c>
      <c r="I9" s="6" t="s">
        <v>81</v>
      </c>
      <c r="J9" s="5" t="s">
        <v>4</v>
      </c>
      <c r="K9" s="5" t="s">
        <v>46</v>
      </c>
      <c r="L9" s="5" t="s">
        <v>49</v>
      </c>
      <c r="M9" s="5" t="s">
        <v>0</v>
      </c>
      <c r="N9" s="7" t="s">
        <v>90</v>
      </c>
      <c r="O9" s="4" t="s">
        <v>102</v>
      </c>
    </row>
    <row r="10" spans="1:15" ht="24.95" customHeight="1" thickBot="1" x14ac:dyDescent="0.3">
      <c r="A10" s="5" t="s">
        <v>0</v>
      </c>
      <c r="B10" s="7" t="s">
        <v>91</v>
      </c>
      <c r="C10" s="4" t="s">
        <v>103</v>
      </c>
      <c r="D10" s="5" t="s">
        <v>0</v>
      </c>
      <c r="E10" s="7" t="s">
        <v>91</v>
      </c>
      <c r="F10" s="4" t="s">
        <v>128</v>
      </c>
      <c r="G10" s="5"/>
      <c r="H10" s="5"/>
      <c r="I10" s="5"/>
      <c r="J10" s="5" t="s">
        <v>4</v>
      </c>
      <c r="K10" s="5" t="s">
        <v>47</v>
      </c>
      <c r="L10" s="5" t="s">
        <v>50</v>
      </c>
      <c r="M10" s="5" t="s">
        <v>0</v>
      </c>
      <c r="N10" s="7" t="s">
        <v>91</v>
      </c>
      <c r="O10" s="4" t="s">
        <v>103</v>
      </c>
    </row>
    <row r="11" spans="1:15" ht="24.95" customHeight="1" thickBot="1" x14ac:dyDescent="0.3">
      <c r="A11" s="5" t="s">
        <v>0</v>
      </c>
      <c r="B11" s="7" t="s">
        <v>92</v>
      </c>
      <c r="C11" s="4" t="s">
        <v>104</v>
      </c>
      <c r="D11" s="5" t="s">
        <v>0</v>
      </c>
      <c r="E11" s="7" t="s">
        <v>92</v>
      </c>
      <c r="F11" s="4" t="s">
        <v>129</v>
      </c>
      <c r="G11" s="5"/>
      <c r="H11" s="5"/>
      <c r="I11" s="5"/>
      <c r="J11" s="5" t="s">
        <v>4</v>
      </c>
      <c r="K11" s="5" t="s">
        <v>48</v>
      </c>
      <c r="L11" s="5" t="s">
        <v>51</v>
      </c>
      <c r="M11" s="5" t="s">
        <v>0</v>
      </c>
      <c r="N11" s="7" t="s">
        <v>92</v>
      </c>
      <c r="O11" s="4" t="s">
        <v>104</v>
      </c>
    </row>
    <row r="12" spans="1:15" ht="24.95" customHeight="1" thickBot="1" x14ac:dyDescent="0.3">
      <c r="A12" s="5" t="s">
        <v>0</v>
      </c>
      <c r="B12" s="7" t="s">
        <v>93</v>
      </c>
      <c r="C12" s="4" t="s">
        <v>105</v>
      </c>
      <c r="D12" s="5" t="s">
        <v>0</v>
      </c>
      <c r="E12" s="7" t="s">
        <v>93</v>
      </c>
      <c r="F12" s="4" t="s">
        <v>130</v>
      </c>
      <c r="G12" s="5"/>
      <c r="H12" s="5"/>
      <c r="I12" s="5"/>
      <c r="J12" s="5" t="s">
        <v>5</v>
      </c>
      <c r="K12" s="5" t="s">
        <v>58</v>
      </c>
      <c r="L12" s="6" t="s">
        <v>67</v>
      </c>
      <c r="M12" s="5" t="s">
        <v>0</v>
      </c>
      <c r="N12" s="7" t="s">
        <v>93</v>
      </c>
      <c r="O12" s="4" t="s">
        <v>105</v>
      </c>
    </row>
    <row r="13" spans="1:15" ht="24.95" customHeight="1" thickBot="1" x14ac:dyDescent="0.3">
      <c r="A13" s="5" t="s">
        <v>6</v>
      </c>
      <c r="B13" s="7" t="s">
        <v>132</v>
      </c>
      <c r="C13" s="4" t="s">
        <v>131</v>
      </c>
      <c r="E13" s="5"/>
      <c r="F13" s="5"/>
      <c r="G13" s="5"/>
      <c r="H13" s="5"/>
      <c r="I13" s="5"/>
      <c r="J13" s="5" t="s">
        <v>5</v>
      </c>
      <c r="K13" s="5" t="s">
        <v>59</v>
      </c>
      <c r="L13" s="6" t="s">
        <v>68</v>
      </c>
      <c r="M13" s="5" t="s">
        <v>0</v>
      </c>
      <c r="N13" s="7" t="s">
        <v>94</v>
      </c>
      <c r="O13" s="4" t="s">
        <v>106</v>
      </c>
    </row>
    <row r="14" spans="1:15" ht="24.95" customHeight="1" thickBot="1" x14ac:dyDescent="0.3">
      <c r="A14" s="5" t="s">
        <v>6</v>
      </c>
      <c r="B14" s="5" t="s">
        <v>134</v>
      </c>
      <c r="C14" s="3" t="s">
        <v>133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 s="9" t="s">
        <v>6</v>
      </c>
      <c r="B15" s="8" t="s">
        <v>135</v>
      </c>
      <c r="C15" s="2" t="s">
        <v>136</v>
      </c>
      <c r="F15" s="2"/>
      <c r="I15" s="2"/>
    </row>
    <row r="16" spans="1:15" x14ac:dyDescent="0.25">
      <c r="B16" s="8" t="s">
        <v>138</v>
      </c>
      <c r="C16" s="2" t="s">
        <v>137</v>
      </c>
      <c r="F16" s="2"/>
      <c r="I16" s="2"/>
    </row>
    <row r="17" spans="3:9" x14ac:dyDescent="0.25">
      <c r="C17" s="2"/>
      <c r="F17" s="2"/>
      <c r="I17" s="2"/>
    </row>
    <row r="18" spans="3:9" x14ac:dyDescent="0.25">
      <c r="C18" s="2"/>
      <c r="F18" s="2"/>
      <c r="I18" s="2"/>
    </row>
    <row r="19" spans="3:9" x14ac:dyDescent="0.25">
      <c r="C19" s="2"/>
      <c r="F19" s="2"/>
      <c r="I19" s="2"/>
    </row>
    <row r="20" spans="3:9" x14ac:dyDescent="0.25">
      <c r="C20" s="2"/>
      <c r="F20" s="2"/>
      <c r="I20" s="2"/>
    </row>
    <row r="21" spans="3:9" x14ac:dyDescent="0.25">
      <c r="C21" s="2"/>
      <c r="F21" s="2"/>
      <c r="I21" s="2"/>
    </row>
    <row r="22" spans="3:9" x14ac:dyDescent="0.25">
      <c r="C22" s="2"/>
      <c r="F22" s="2"/>
      <c r="I22" s="2"/>
    </row>
    <row r="23" spans="3:9" x14ac:dyDescent="0.25">
      <c r="C23" s="2"/>
      <c r="F23" s="2"/>
      <c r="I23" s="2"/>
    </row>
    <row r="24" spans="3:9" x14ac:dyDescent="0.25">
      <c r="C24" s="2"/>
      <c r="F24" s="2"/>
      <c r="I24" s="2"/>
    </row>
    <row r="25" spans="3:9" x14ac:dyDescent="0.25">
      <c r="C25" s="2"/>
      <c r="F25" s="2"/>
      <c r="I25" s="2"/>
    </row>
    <row r="26" spans="3:9" x14ac:dyDescent="0.25">
      <c r="C26" s="2"/>
      <c r="F26" s="2"/>
      <c r="I26" s="2"/>
    </row>
    <row r="27" spans="3:9" x14ac:dyDescent="0.25">
      <c r="C27" s="2"/>
      <c r="F27" s="2"/>
      <c r="I27" s="2"/>
    </row>
    <row r="28" spans="3:9" x14ac:dyDescent="0.25">
      <c r="C28" s="2"/>
      <c r="F28" s="2"/>
      <c r="I28" s="2"/>
    </row>
    <row r="29" spans="3:9" x14ac:dyDescent="0.25">
      <c r="C29" s="2"/>
      <c r="F29" s="2"/>
      <c r="I29" s="2"/>
    </row>
    <row r="30" spans="3:9" x14ac:dyDescent="0.25">
      <c r="C30" s="2"/>
      <c r="F30" s="2"/>
      <c r="I30" s="2"/>
    </row>
    <row r="31" spans="3:9" x14ac:dyDescent="0.25">
      <c r="C31" s="2"/>
      <c r="F31" s="2"/>
      <c r="I31" s="2"/>
    </row>
    <row r="32" spans="3:9" x14ac:dyDescent="0.25">
      <c r="C32" s="2"/>
      <c r="F32" s="2"/>
      <c r="I32" s="2"/>
    </row>
    <row r="33" spans="3:9" x14ac:dyDescent="0.25">
      <c r="C33" s="2"/>
      <c r="F33" s="2"/>
      <c r="I33" s="2"/>
    </row>
  </sheetData>
  <hyperlinks>
    <hyperlink ref="O2" r:id="rId1" display="https://chequeredhistory.com/" xr:uid="{18F9A398-9803-47BB-9409-ED8ABB96F43F}"/>
    <hyperlink ref="L3" r:id="rId2" xr:uid="{5783BEA4-5D83-4BFD-880E-137F85B44F51}"/>
    <hyperlink ref="O3" r:id="rId3" display="https://clubparakeet.com/" xr:uid="{9F2D4F91-DE62-43C6-99A4-2353FBC96353}"/>
    <hyperlink ref="I4" r:id="rId4" xr:uid="{849C6787-AF04-41A4-81E6-51F4A5CC2079}"/>
    <hyperlink ref="L4" r:id="rId5" xr:uid="{8AE07908-7B1E-4B43-B83D-1067A9851DBF}"/>
    <hyperlink ref="O4" r:id="rId6" display="https://conisbroughanddenabyhistory.com/" xr:uid="{F9DCB08F-2FD6-4909-8558-B04DDA0F060B}"/>
    <hyperlink ref="I5" r:id="rId7" xr:uid="{7B542852-D46E-4F21-90A2-8D8C24B44DCA}"/>
    <hyperlink ref="O5" r:id="rId8" display="https://dbdecor.org/" xr:uid="{E0A5E1FC-C52B-4357-B1CD-D289CB9855F0}"/>
    <hyperlink ref="I6" r:id="rId9" xr:uid="{1154E5F0-EC54-415D-B6F0-5AC39046FE7D}"/>
    <hyperlink ref="O6" r:id="rId10" display="https://dearnevalleyhistory.org.uk/" xr:uid="{E62EA002-542A-44F1-A59D-74C7BDAF214A}"/>
    <hyperlink ref="L7" r:id="rId11" xr:uid="{D2DD7A62-B02A-4259-87B1-5FD1B44EB414}"/>
    <hyperlink ref="O7" r:id="rId12" display="https://idblast.co.uk/" xr:uid="{05FA5A84-8EAF-4DE3-A1A9-8160D6FAFF74}"/>
    <hyperlink ref="I8" r:id="rId13" xr:uid="{B02C786F-DA27-4E00-B40B-9A80BD8DD0B1}"/>
    <hyperlink ref="O8" r:id="rId14" display="https://maglab.org.uk/" xr:uid="{E7DC01EB-512A-4428-85FA-D93C25B103A8}"/>
    <hyperlink ref="I9" r:id="rId15" xr:uid="{677BAF1B-FE6C-452F-A79B-1B552BA91CE2}"/>
    <hyperlink ref="O9" r:id="rId16" display="https://map.chequeredhistory.com/" xr:uid="{E0BB72C9-EF3C-4A2F-BA12-325A1335AAD0}"/>
    <hyperlink ref="O10" r:id="rId17" display="https://proof-reading.org/" xr:uid="{16353474-B56E-4F9A-8855-D2A0D7C81ED2}"/>
    <hyperlink ref="O11" r:id="rId18" display="https://worldofthenews.com/" xr:uid="{DE4E0DC6-26B4-4028-B5DF-387130592ED3}"/>
    <hyperlink ref="L12" r:id="rId19" xr:uid="{2A37B2B7-EFD0-4BFF-B4AA-225176612B35}"/>
    <hyperlink ref="O12" r:id="rId20" display="https://londoneastresearch.org/" xr:uid="{2CB655D9-4367-4FC6-8C6E-7DE7EB031DDF}"/>
    <hyperlink ref="L13" r:id="rId21" display="http://link.chequeredhistory.com/Mark's StorURL Links.html" xr:uid="{1B51C907-C2EA-4F4D-AA1B-6C34C9151EC0}"/>
    <hyperlink ref="O13" r:id="rId22" display="https://taybul.com/" xr:uid="{0CCB3165-B9AE-4C7B-91EE-8F0EB1840E27}"/>
    <hyperlink ref="C2" r:id="rId23" display="https://chequeredhistory.com/" xr:uid="{69C93630-54B0-4F96-AB7D-29F8A44637E8}"/>
    <hyperlink ref="C3" r:id="rId24" display="https://clubparakeet.com/" xr:uid="{6B71116B-EAC2-4391-80E3-75A0AAFA9D78}"/>
    <hyperlink ref="C4" r:id="rId25" display="https://conisbroughanddenabyhistory.com/" xr:uid="{9D183947-07FD-430B-B449-1CBB0A844264}"/>
    <hyperlink ref="C5" r:id="rId26" display="https://dbdecor.org/" xr:uid="{E7737939-66B3-4CF7-A206-31638F728B8B}"/>
    <hyperlink ref="C6" r:id="rId27" display="https://dearnevalleyhistory.org.uk/" xr:uid="{2A413C91-D923-4626-B003-7D31BFF2C0AE}"/>
    <hyperlink ref="C7" r:id="rId28" display="https://idblast.co.uk/" xr:uid="{5B56E6B8-1FCD-434E-845B-6DC1613F747B}"/>
    <hyperlink ref="C8" r:id="rId29" display="https://maglab.org.uk/" xr:uid="{7F805C6A-2E4E-4E1E-A72C-E4091FBAE5FF}"/>
    <hyperlink ref="C9" r:id="rId30" display="https://map.chequeredhistory.com/" xr:uid="{F05161A9-3AFE-413F-8628-FDD1E46A6BC1}"/>
    <hyperlink ref="C10" r:id="rId31" display="https://proof-reading.org/" xr:uid="{4F77C294-C9CE-4F04-BA3A-767D8548AB14}"/>
    <hyperlink ref="C11" r:id="rId32" display="https://worldofthenews.com/" xr:uid="{01A32D88-B302-4000-B92D-016E2D972009}"/>
    <hyperlink ref="C12" r:id="rId33" display="https://londoneastresearch.org/" xr:uid="{A1882B4C-BD57-4200-836B-9015DBCD6292}"/>
    <hyperlink ref="F2" r:id="rId34" xr:uid="{31A121D4-2129-4E1A-8E1E-6D968C74CB95}"/>
    <hyperlink ref="F3" r:id="rId35" xr:uid="{4B2EAA16-47E1-45AC-96D8-F725C7B50704}"/>
    <hyperlink ref="F4" r:id="rId36" xr:uid="{E55A7ADD-0043-49D0-A8E9-F13A13A138BD}"/>
    <hyperlink ref="F5" r:id="rId37" xr:uid="{88D0D114-C213-400C-8909-7A10217DB777}"/>
    <hyperlink ref="F6" r:id="rId38" xr:uid="{FB3A0F2B-24F6-45BE-8A85-C182A08AF364}"/>
    <hyperlink ref="F7" r:id="rId39" xr:uid="{C8DDB1EA-CDAC-48FA-9972-D85EFCE7BE4D}"/>
    <hyperlink ref="F8" r:id="rId40" xr:uid="{CF342994-9D2D-4B70-B6AA-2020ABA0693D}"/>
    <hyperlink ref="F9" r:id="rId41" xr:uid="{2AB8C525-55D6-4BDB-AEC5-C1EC3F40D233}"/>
    <hyperlink ref="F10" r:id="rId42" xr:uid="{B4E6C59C-8242-4FA9-ABE8-722D2B12A4F4}"/>
    <hyperlink ref="F11" r:id="rId43" xr:uid="{EF1205EC-B062-4FF2-A571-A8E0F81DF164}"/>
    <hyperlink ref="F12" r:id="rId44" xr:uid="{97F78B00-46D6-4B69-A57D-5CC125F0E193}"/>
  </hyperlinks>
  <pageMargins left="0.7" right="0.7" top="0.75" bottom="0.75" header="0.3" footer="0.3"/>
  <pageSetup paperSize="9" orientation="portrait" horizontalDpi="200" verticalDpi="200" r:id="rId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57D7-2EFB-44F4-9628-D3A33C50649D}">
  <dimension ref="A1:O33"/>
  <sheetViews>
    <sheetView workbookViewId="0">
      <selection activeCell="F6" sqref="F6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5" ht="24.95" customHeight="1" thickBot="1" x14ac:dyDescent="0.3">
      <c r="A1" s="5" t="s">
        <v>7</v>
      </c>
      <c r="B1" s="5" t="s">
        <v>82</v>
      </c>
      <c r="C1" s="5"/>
      <c r="D1" s="5" t="s">
        <v>8</v>
      </c>
      <c r="E1" s="5" t="s">
        <v>28</v>
      </c>
      <c r="F1" s="5"/>
      <c r="G1" s="5" t="s">
        <v>8</v>
      </c>
      <c r="H1" s="5" t="s">
        <v>52</v>
      </c>
      <c r="I1" s="5"/>
      <c r="J1" s="5" t="s">
        <v>9</v>
      </c>
      <c r="K1" s="5" t="s">
        <v>70</v>
      </c>
      <c r="L1" s="5"/>
      <c r="M1" s="5" t="s">
        <v>9</v>
      </c>
      <c r="N1" s="5" t="s">
        <v>45</v>
      </c>
      <c r="O1" s="5"/>
    </row>
    <row r="2" spans="1:15" ht="24.95" customHeight="1" thickBot="1" x14ac:dyDescent="0.3">
      <c r="A2" s="5" t="s">
        <v>4</v>
      </c>
      <c r="B2" s="5" t="s">
        <v>1</v>
      </c>
      <c r="C2" s="6" t="s">
        <v>2</v>
      </c>
      <c r="D2" s="5" t="s">
        <v>0</v>
      </c>
      <c r="E2" s="5" t="s">
        <v>29</v>
      </c>
      <c r="F2" s="5" t="s">
        <v>37</v>
      </c>
      <c r="G2" s="5" t="s">
        <v>5</v>
      </c>
      <c r="H2" s="5" t="s">
        <v>53</v>
      </c>
      <c r="I2" s="5" t="s">
        <v>62</v>
      </c>
      <c r="J2" s="5" t="s">
        <v>11</v>
      </c>
      <c r="K2" s="5" t="s">
        <v>71</v>
      </c>
      <c r="L2" s="5" t="s">
        <v>74</v>
      </c>
      <c r="M2" s="5" t="s">
        <v>0</v>
      </c>
      <c r="N2" s="7" t="s">
        <v>83</v>
      </c>
      <c r="O2" s="4" t="s">
        <v>95</v>
      </c>
    </row>
    <row r="3" spans="1:15" ht="24.95" customHeight="1" thickBot="1" x14ac:dyDescent="0.3">
      <c r="A3" s="5" t="s">
        <v>4</v>
      </c>
      <c r="B3" s="5" t="s">
        <v>110</v>
      </c>
      <c r="C3" s="5" t="s">
        <v>3</v>
      </c>
      <c r="D3" s="5" t="s">
        <v>0</v>
      </c>
      <c r="E3" s="5" t="s">
        <v>30</v>
      </c>
      <c r="F3" s="5" t="s">
        <v>38</v>
      </c>
      <c r="G3" s="5" t="s">
        <v>5</v>
      </c>
      <c r="H3" s="5" t="s">
        <v>54</v>
      </c>
      <c r="I3" s="5" t="s">
        <v>63</v>
      </c>
      <c r="J3" s="5" t="s">
        <v>11</v>
      </c>
      <c r="K3" s="5" t="s">
        <v>72</v>
      </c>
      <c r="L3" s="6" t="s">
        <v>75</v>
      </c>
      <c r="M3" s="5" t="s">
        <v>0</v>
      </c>
      <c r="N3" s="7" t="s">
        <v>84</v>
      </c>
      <c r="O3" s="4" t="s">
        <v>96</v>
      </c>
    </row>
    <row r="4" spans="1:15" ht="24.95" customHeight="1" thickBot="1" x14ac:dyDescent="0.3">
      <c r="A4" s="5" t="s">
        <v>8</v>
      </c>
      <c r="B4" s="5" t="s">
        <v>111</v>
      </c>
      <c r="C4" s="5"/>
      <c r="D4" s="5" t="s">
        <v>0</v>
      </c>
      <c r="E4" s="5" t="s">
        <v>31</v>
      </c>
      <c r="F4" s="5" t="s">
        <v>39</v>
      </c>
      <c r="G4" s="5" t="s">
        <v>5</v>
      </c>
      <c r="H4" s="5" t="s">
        <v>55</v>
      </c>
      <c r="I4" s="6" t="s">
        <v>64</v>
      </c>
      <c r="J4" s="5" t="s">
        <v>11</v>
      </c>
      <c r="K4" s="5" t="s">
        <v>73</v>
      </c>
      <c r="L4" s="6" t="s">
        <v>76</v>
      </c>
      <c r="M4" s="5" t="s">
        <v>0</v>
      </c>
      <c r="N4" s="7" t="s">
        <v>85</v>
      </c>
      <c r="O4" s="4" t="s">
        <v>97</v>
      </c>
    </row>
    <row r="5" spans="1:15" ht="24.95" customHeight="1" thickBot="1" x14ac:dyDescent="0.3">
      <c r="A5" s="5" t="s">
        <v>0</v>
      </c>
      <c r="B5" s="5" t="s">
        <v>12</v>
      </c>
      <c r="C5" s="5" t="s">
        <v>16</v>
      </c>
      <c r="D5" s="5" t="s">
        <v>4</v>
      </c>
      <c r="E5" s="5" t="s">
        <v>32</v>
      </c>
      <c r="F5" s="5" t="s">
        <v>40</v>
      </c>
      <c r="G5" s="5" t="s">
        <v>5</v>
      </c>
      <c r="H5" s="5" t="s">
        <v>56</v>
      </c>
      <c r="I5" s="6" t="s">
        <v>65</v>
      </c>
      <c r="J5" s="5" t="s">
        <v>5</v>
      </c>
      <c r="K5" s="5" t="s">
        <v>112</v>
      </c>
      <c r="L5" s="5" t="s">
        <v>20</v>
      </c>
      <c r="M5" s="5" t="s">
        <v>0</v>
      </c>
      <c r="N5" s="7" t="s">
        <v>86</v>
      </c>
      <c r="O5" s="4" t="s">
        <v>98</v>
      </c>
    </row>
    <row r="6" spans="1:15" ht="24.95" customHeight="1" thickBot="1" x14ac:dyDescent="0.3">
      <c r="A6" s="5" t="s">
        <v>0</v>
      </c>
      <c r="B6" s="5" t="s">
        <v>13</v>
      </c>
      <c r="C6" s="5" t="s">
        <v>17</v>
      </c>
      <c r="D6" s="5" t="s">
        <v>6</v>
      </c>
      <c r="E6" s="5" t="s">
        <v>33</v>
      </c>
      <c r="F6" s="5" t="s">
        <v>41</v>
      </c>
      <c r="G6" s="5" t="s">
        <v>5</v>
      </c>
      <c r="H6" s="5" t="s">
        <v>57</v>
      </c>
      <c r="I6" s="6" t="s">
        <v>66</v>
      </c>
      <c r="J6" s="5" t="s">
        <v>5</v>
      </c>
      <c r="K6" s="5" t="s">
        <v>113</v>
      </c>
      <c r="L6" s="5" t="s">
        <v>21</v>
      </c>
      <c r="M6" s="5" t="s">
        <v>0</v>
      </c>
      <c r="N6" s="7" t="s">
        <v>87</v>
      </c>
      <c r="O6" s="4" t="s">
        <v>99</v>
      </c>
    </row>
    <row r="7" spans="1:15" ht="24.95" customHeight="1" thickBot="1" x14ac:dyDescent="0.3">
      <c r="A7" s="5" t="s">
        <v>0</v>
      </c>
      <c r="B7" s="5" t="s">
        <v>14</v>
      </c>
      <c r="C7" s="5" t="s">
        <v>18</v>
      </c>
      <c r="D7" s="5" t="s">
        <v>0</v>
      </c>
      <c r="E7" s="5" t="s">
        <v>34</v>
      </c>
      <c r="F7" s="6" t="s">
        <v>42</v>
      </c>
      <c r="G7" s="5" t="s">
        <v>9</v>
      </c>
      <c r="H7" s="3" t="s">
        <v>77</v>
      </c>
      <c r="I7" s="5"/>
      <c r="J7" s="5" t="s">
        <v>5</v>
      </c>
      <c r="K7" s="5" t="s">
        <v>114</v>
      </c>
      <c r="L7" s="6" t="s">
        <v>115</v>
      </c>
      <c r="M7" s="5" t="s">
        <v>0</v>
      </c>
      <c r="N7" s="7" t="s">
        <v>88</v>
      </c>
      <c r="O7" s="4" t="s">
        <v>100</v>
      </c>
    </row>
    <row r="8" spans="1:15" ht="24.95" customHeight="1" thickBot="1" x14ac:dyDescent="0.3">
      <c r="A8" s="5" t="s">
        <v>0</v>
      </c>
      <c r="B8" s="5" t="s">
        <v>15</v>
      </c>
      <c r="C8" s="5" t="s">
        <v>19</v>
      </c>
      <c r="D8" s="5" t="s">
        <v>0</v>
      </c>
      <c r="E8" s="5" t="s">
        <v>35</v>
      </c>
      <c r="F8" s="5" t="s">
        <v>43</v>
      </c>
      <c r="G8" s="5" t="s">
        <v>11</v>
      </c>
      <c r="H8" s="5" t="s">
        <v>78</v>
      </c>
      <c r="I8" s="6" t="s">
        <v>80</v>
      </c>
      <c r="J8" s="5" t="s">
        <v>7</v>
      </c>
      <c r="K8" s="5" t="s">
        <v>116</v>
      </c>
      <c r="L8" s="5"/>
      <c r="M8" s="5" t="s">
        <v>0</v>
      </c>
      <c r="N8" s="7" t="s">
        <v>89</v>
      </c>
      <c r="O8" s="4" t="s">
        <v>101</v>
      </c>
    </row>
    <row r="9" spans="1:15" ht="24.95" customHeight="1" thickBot="1" x14ac:dyDescent="0.3">
      <c r="A9" s="5" t="s">
        <v>0</v>
      </c>
      <c r="B9" s="5" t="s">
        <v>117</v>
      </c>
      <c r="C9" s="5" t="s">
        <v>27</v>
      </c>
      <c r="D9" s="5" t="s">
        <v>0</v>
      </c>
      <c r="E9" s="5" t="s">
        <v>36</v>
      </c>
      <c r="F9" s="5" t="s">
        <v>44</v>
      </c>
      <c r="G9" s="5" t="s">
        <v>11</v>
      </c>
      <c r="H9" s="5" t="s">
        <v>79</v>
      </c>
      <c r="I9" s="6" t="s">
        <v>81</v>
      </c>
      <c r="J9" s="5" t="s">
        <v>4</v>
      </c>
      <c r="K9" s="5" t="s">
        <v>46</v>
      </c>
      <c r="L9" s="5" t="s">
        <v>49</v>
      </c>
      <c r="M9" s="5" t="s">
        <v>0</v>
      </c>
      <c r="N9" s="7" t="s">
        <v>90</v>
      </c>
      <c r="O9" s="4" t="s">
        <v>102</v>
      </c>
    </row>
    <row r="10" spans="1:15" ht="24.95" customHeight="1" thickBot="1" x14ac:dyDescent="0.3">
      <c r="A10" s="5" t="s">
        <v>10</v>
      </c>
      <c r="B10" s="5" t="s">
        <v>22</v>
      </c>
      <c r="C10" s="5"/>
      <c r="D10" s="5" t="s">
        <v>5</v>
      </c>
      <c r="E10" s="5" t="s">
        <v>60</v>
      </c>
      <c r="F10" s="4" t="s">
        <v>69</v>
      </c>
      <c r="G10" s="5"/>
      <c r="H10" s="5"/>
      <c r="I10" s="5"/>
      <c r="J10" s="5" t="s">
        <v>4</v>
      </c>
      <c r="K10" s="5" t="s">
        <v>47</v>
      </c>
      <c r="L10" s="5" t="s">
        <v>50</v>
      </c>
      <c r="M10" s="5" t="s">
        <v>0</v>
      </c>
      <c r="N10" s="7" t="s">
        <v>91</v>
      </c>
      <c r="O10" s="4" t="s">
        <v>103</v>
      </c>
    </row>
    <row r="11" spans="1:15" ht="24.95" customHeight="1" thickBot="1" x14ac:dyDescent="0.3">
      <c r="A11" s="5" t="s">
        <v>0</v>
      </c>
      <c r="B11" s="5" t="s">
        <v>118</v>
      </c>
      <c r="C11" s="3" t="s">
        <v>61</v>
      </c>
      <c r="D11" s="5"/>
      <c r="E11" s="5"/>
      <c r="F11" s="5"/>
      <c r="G11" s="5"/>
      <c r="H11" s="5"/>
      <c r="I11" s="5"/>
      <c r="J11" s="5" t="s">
        <v>4</v>
      </c>
      <c r="K11" s="5" t="s">
        <v>48</v>
      </c>
      <c r="L11" s="5" t="s">
        <v>51</v>
      </c>
      <c r="M11" s="5" t="s">
        <v>0</v>
      </c>
      <c r="N11" s="7" t="s">
        <v>92</v>
      </c>
      <c r="O11" s="4" t="s">
        <v>104</v>
      </c>
    </row>
    <row r="12" spans="1:15" ht="24.95" customHeight="1" thickBot="1" x14ac:dyDescent="0.3">
      <c r="A12" s="5" t="s">
        <v>0</v>
      </c>
      <c r="B12" s="5" t="s">
        <v>23</v>
      </c>
      <c r="C12" s="3" t="s">
        <v>26</v>
      </c>
      <c r="D12" s="5"/>
      <c r="E12" s="5"/>
      <c r="F12" s="5"/>
      <c r="G12" s="5"/>
      <c r="H12" s="5"/>
      <c r="I12" s="5"/>
      <c r="J12" s="5" t="s">
        <v>5</v>
      </c>
      <c r="K12" s="5" t="s">
        <v>58</v>
      </c>
      <c r="L12" s="6" t="s">
        <v>67</v>
      </c>
      <c r="M12" s="5" t="s">
        <v>0</v>
      </c>
      <c r="N12" s="7" t="s">
        <v>93</v>
      </c>
      <c r="O12" s="4" t="s">
        <v>105</v>
      </c>
    </row>
    <row r="13" spans="1:15" ht="24.95" customHeight="1" thickBot="1" x14ac:dyDescent="0.3">
      <c r="A13" s="5" t="s">
        <v>5</v>
      </c>
      <c r="B13" s="5" t="s">
        <v>24</v>
      </c>
      <c r="C13" s="3" t="s">
        <v>26</v>
      </c>
      <c r="D13" s="5"/>
      <c r="E13" s="5"/>
      <c r="F13" s="5"/>
      <c r="G13" s="5"/>
      <c r="H13" s="5"/>
      <c r="I13" s="5"/>
      <c r="J13" s="5" t="s">
        <v>5</v>
      </c>
      <c r="K13" s="5" t="s">
        <v>59</v>
      </c>
      <c r="L13" s="6" t="s">
        <v>68</v>
      </c>
      <c r="M13" s="5" t="s">
        <v>0</v>
      </c>
      <c r="N13" s="7" t="s">
        <v>94</v>
      </c>
      <c r="O13" s="4" t="s">
        <v>106</v>
      </c>
    </row>
    <row r="14" spans="1:15" ht="24.95" customHeight="1" thickBot="1" x14ac:dyDescent="0.3">
      <c r="A14" s="5" t="s">
        <v>5</v>
      </c>
      <c r="B14" s="5" t="s">
        <v>25</v>
      </c>
      <c r="C14" s="3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C15" s="2"/>
      <c r="F15" s="2"/>
      <c r="I15" s="2"/>
    </row>
    <row r="16" spans="1:15" x14ac:dyDescent="0.25">
      <c r="C16" s="2"/>
      <c r="F16" s="2"/>
      <c r="I16" s="2"/>
    </row>
    <row r="17" spans="3:9" x14ac:dyDescent="0.25">
      <c r="C17" s="2"/>
      <c r="F17" s="2"/>
      <c r="I17" s="2"/>
    </row>
    <row r="18" spans="3:9" x14ac:dyDescent="0.25">
      <c r="C18" s="2"/>
      <c r="F18" s="2"/>
      <c r="I18" s="2"/>
    </row>
    <row r="19" spans="3:9" x14ac:dyDescent="0.25">
      <c r="C19" s="2"/>
      <c r="F19" s="2"/>
      <c r="I19" s="2"/>
    </row>
    <row r="20" spans="3:9" x14ac:dyDescent="0.25">
      <c r="C20" s="2"/>
      <c r="F20" s="2"/>
      <c r="I20" s="2"/>
    </row>
    <row r="21" spans="3:9" x14ac:dyDescent="0.25">
      <c r="C21" s="2"/>
      <c r="F21" s="2"/>
      <c r="I21" s="2"/>
    </row>
    <row r="22" spans="3:9" x14ac:dyDescent="0.25">
      <c r="C22" s="2"/>
      <c r="F22" s="2"/>
      <c r="I22" s="2"/>
    </row>
    <row r="23" spans="3:9" x14ac:dyDescent="0.25">
      <c r="C23" s="2"/>
      <c r="F23" s="2"/>
      <c r="I23" s="2"/>
    </row>
    <row r="24" spans="3:9" x14ac:dyDescent="0.25">
      <c r="C24" s="2"/>
      <c r="F24" s="2"/>
      <c r="I24" s="2"/>
    </row>
    <row r="25" spans="3:9" x14ac:dyDescent="0.25">
      <c r="C25" s="2"/>
      <c r="F25" s="2"/>
      <c r="I25" s="2"/>
    </row>
    <row r="26" spans="3:9" x14ac:dyDescent="0.25">
      <c r="C26" s="2"/>
      <c r="F26" s="2"/>
      <c r="I26" s="2"/>
    </row>
    <row r="27" spans="3:9" x14ac:dyDescent="0.25">
      <c r="C27" s="2"/>
      <c r="F27" s="2"/>
      <c r="I27" s="2"/>
    </row>
    <row r="28" spans="3:9" x14ac:dyDescent="0.25">
      <c r="C28" s="2"/>
      <c r="F28" s="2"/>
      <c r="I28" s="2"/>
    </row>
    <row r="29" spans="3:9" x14ac:dyDescent="0.25">
      <c r="C29" s="2"/>
      <c r="F29" s="2"/>
      <c r="I29" s="2"/>
    </row>
    <row r="30" spans="3:9" x14ac:dyDescent="0.25">
      <c r="C30" s="2"/>
      <c r="F30" s="2"/>
      <c r="I30" s="2"/>
    </row>
    <row r="31" spans="3:9" x14ac:dyDescent="0.25">
      <c r="C31" s="2"/>
      <c r="F31" s="2"/>
      <c r="I31" s="2"/>
    </row>
    <row r="32" spans="3:9" x14ac:dyDescent="0.25">
      <c r="C32" s="2"/>
      <c r="F32" s="2"/>
      <c r="I32" s="2"/>
    </row>
    <row r="33" spans="3:9" x14ac:dyDescent="0.25">
      <c r="C33" s="2"/>
      <c r="F33" s="2"/>
      <c r="I33" s="2"/>
    </row>
  </sheetData>
  <hyperlinks>
    <hyperlink ref="C2" r:id="rId1" xr:uid="{69ED91C4-6C36-46B4-B812-96FA4C1DF04E}"/>
    <hyperlink ref="O2" r:id="rId2" display="https://chequeredhistory.com/" xr:uid="{649198FB-AA19-44B3-93F1-3BE14F35BFAE}"/>
    <hyperlink ref="L3" r:id="rId3" xr:uid="{A2597B30-ED32-4075-B257-A53BA1D36FAF}"/>
    <hyperlink ref="O3" r:id="rId4" display="https://clubparakeet.com/" xr:uid="{04B8CCAE-7C55-40AD-BC8A-67D3913BB0D5}"/>
    <hyperlink ref="I4" r:id="rId5" xr:uid="{F6173651-5A52-421D-8F16-25F52575DD03}"/>
    <hyperlink ref="L4" r:id="rId6" xr:uid="{6ADEBDBA-F5BB-46A3-84DB-7D6601C3B812}"/>
    <hyperlink ref="O4" r:id="rId7" display="https://conisbroughanddenabyhistory.com/" xr:uid="{51B1E406-851D-4684-B6F3-E639A7075383}"/>
    <hyperlink ref="I5" r:id="rId8" xr:uid="{39D54CA7-A919-470E-B4FB-B5876EA472B2}"/>
    <hyperlink ref="O5" r:id="rId9" display="https://dbdecor.org/" xr:uid="{A09B6CC7-16AD-48EF-BF74-F83711180B27}"/>
    <hyperlink ref="I6" r:id="rId10" xr:uid="{CDC6A8C3-0DD6-45EE-90F6-3D7583530B44}"/>
    <hyperlink ref="O6" r:id="rId11" display="https://dearnevalleyhistory.org.uk/" xr:uid="{8BF621CC-803D-41F9-AFCE-2F2C35A372BE}"/>
    <hyperlink ref="F7" r:id="rId12" xr:uid="{C046F844-0C0C-4EB0-B10C-3DE532796B2C}"/>
    <hyperlink ref="L7" r:id="rId13" xr:uid="{37C542E3-AE25-4970-91B5-38F451204657}"/>
    <hyperlink ref="O7" r:id="rId14" display="https://idblast.co.uk/" xr:uid="{57BE5BE8-950A-4060-B66C-181C8FDA5790}"/>
    <hyperlink ref="I8" r:id="rId15" xr:uid="{E4D660FB-9A7A-4F93-9D75-DB970E9A72C5}"/>
    <hyperlink ref="O8" r:id="rId16" display="https://maglab.org.uk/" xr:uid="{647C9A94-E00F-4018-8CC5-D9FDE71EFB02}"/>
    <hyperlink ref="I9" r:id="rId17" xr:uid="{ED4E2DBC-6231-42A9-9948-9704A397A7CC}"/>
    <hyperlink ref="O9" r:id="rId18" display="https://map.chequeredhistory.com/" xr:uid="{775B54CC-CCAB-4ABD-AA91-5F9FF096B06A}"/>
    <hyperlink ref="F10" r:id="rId19" xr:uid="{B43D6FCA-4EC8-4D5B-BFA5-71F856B2C67B}"/>
    <hyperlink ref="O10" r:id="rId20" display="https://proof-reading.org/" xr:uid="{5B17CFB1-1894-454A-A705-CD0806755B75}"/>
    <hyperlink ref="O11" r:id="rId21" display="https://worldofthenews.com/" xr:uid="{037BA50A-E1A3-4D83-8C8B-8FC63621C47E}"/>
    <hyperlink ref="L12" r:id="rId22" xr:uid="{8293452A-466F-4164-BE41-BB605ED4306A}"/>
    <hyperlink ref="O12" r:id="rId23" display="https://londoneastresearch.org/" xr:uid="{A24FC23C-6FD3-438E-98EE-45E5343223F3}"/>
    <hyperlink ref="L13" r:id="rId24" display="http://link.chequeredhistory.com/Mark's StorURL Links.html" xr:uid="{9E7C22A9-4C71-41E8-8E32-69C5B69D579B}"/>
    <hyperlink ref="O13" r:id="rId25" display="https://taybul.com/" xr:uid="{4DBF95D0-9C6F-42AE-A26B-39834525B783}"/>
  </hyperlinks>
  <pageMargins left="0.7" right="0.7" top="0.75" bottom="0.75" header="0.3" footer="0.3"/>
  <pageSetup paperSize="9" orientation="portrait" horizontalDpi="200" verticalDpi="200"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A29A-ACC0-4463-9187-C5D6337B46FA}">
  <dimension ref="A1:B10"/>
  <sheetViews>
    <sheetView workbookViewId="0">
      <selection activeCell="E10" sqref="E10"/>
    </sheetView>
  </sheetViews>
  <sheetFormatPr defaultRowHeight="15" x14ac:dyDescent="0.25"/>
  <cols>
    <col min="1" max="1" width="23" customWidth="1"/>
    <col min="2" max="2" width="152.85546875" style="1" customWidth="1"/>
  </cols>
  <sheetData>
    <row r="1" spans="1:2" ht="15" customHeight="1" x14ac:dyDescent="0.25">
      <c r="A1" t="str">
        <f>"BLUE"</f>
        <v>BLUE</v>
      </c>
      <c r="B1" s="1" t="s">
        <v>146</v>
      </c>
    </row>
    <row r="2" spans="1:2" ht="15" customHeight="1" x14ac:dyDescent="0.25">
      <c r="A2" t="str">
        <f>"GREEN"</f>
        <v>GREEN</v>
      </c>
      <c r="B2" s="1" t="s">
        <v>147</v>
      </c>
    </row>
    <row r="3" spans="1:2" ht="15" customHeight="1" x14ac:dyDescent="0.25">
      <c r="A3" t="s">
        <v>8</v>
      </c>
      <c r="B3" s="1" t="s">
        <v>139</v>
      </c>
    </row>
    <row r="4" spans="1:2" ht="15" customHeight="1" x14ac:dyDescent="0.25">
      <c r="A4" t="s">
        <v>7</v>
      </c>
      <c r="B4" s="1" t="s">
        <v>140</v>
      </c>
    </row>
    <row r="5" spans="1:2" ht="15" customHeight="1" x14ac:dyDescent="0.25">
      <c r="A5" t="s">
        <v>9</v>
      </c>
      <c r="B5" s="1" t="s">
        <v>141</v>
      </c>
    </row>
    <row r="6" spans="1:2" ht="15" customHeight="1" x14ac:dyDescent="0.25">
      <c r="A6" t="s">
        <v>10</v>
      </c>
      <c r="B6" s="1" t="s">
        <v>142</v>
      </c>
    </row>
    <row r="7" spans="1:2" ht="15" customHeight="1" x14ac:dyDescent="0.25">
      <c r="A7" t="s">
        <v>144</v>
      </c>
      <c r="B7" s="1" t="s">
        <v>143</v>
      </c>
    </row>
    <row r="8" spans="1:2" ht="15" customHeight="1" x14ac:dyDescent="0.25">
      <c r="A8" t="s">
        <v>11</v>
      </c>
      <c r="B8" s="1" t="s">
        <v>148</v>
      </c>
    </row>
    <row r="9" spans="1:2" ht="15" customHeight="1" x14ac:dyDescent="0.25">
      <c r="A9" t="s">
        <v>5</v>
      </c>
      <c r="B9" s="1" t="s">
        <v>149</v>
      </c>
    </row>
    <row r="10" spans="1:2" ht="15" customHeight="1" x14ac:dyDescent="0.25">
      <c r="A10" t="s">
        <v>6</v>
      </c>
      <c r="B10" s="1" t="s">
        <v>145</v>
      </c>
    </row>
  </sheetData>
  <sortState xmlns:xlrd2="http://schemas.microsoft.com/office/spreadsheetml/2017/richdata2" ref="A1:B10">
    <sortCondition ref="A1"/>
  </sortState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05E0-D3D5-47C8-A3E6-9197CC3AD45D}">
  <dimension ref="A1:E40"/>
  <sheetViews>
    <sheetView workbookViewId="0">
      <selection activeCell="A9" sqref="A9"/>
    </sheetView>
  </sheetViews>
  <sheetFormatPr defaultRowHeight="15" x14ac:dyDescent="0.25"/>
  <cols>
    <col min="1" max="1" width="189.28515625" customWidth="1"/>
    <col min="2" max="2" width="39.7109375" customWidth="1"/>
    <col min="3" max="3" width="32.5703125" customWidth="1"/>
    <col min="4" max="4" width="38.42578125" customWidth="1"/>
    <col min="5" max="5" width="79.7109375" customWidth="1"/>
  </cols>
  <sheetData>
    <row r="1" spans="1:5" x14ac:dyDescent="0.25">
      <c r="A1" t="str">
        <f>IF(ISBLANK(UserLinks!$A$1),"",SUBSTITUTE(LOOKUP(UserLinks!$A$1,ZTemplates!A:A,ZTemplates!B:B),"ADDRESSREPLACE","" &amp; UserLinks!$C$1))</f>
        <v xml:space="preserve">
&lt;!-- *** HEADING - TEXTREPLACE  --&gt;
&lt;p class="hdr-para"&gt;&lt;a class="hdr green-hdr"&gt;&lt;b&gt;TEXTREPLACE&lt;/b&gt;&lt;/a&gt;&lt;/p&gt;
</v>
      </c>
      <c r="B1" t="str">
        <f>IF(ISBLANK(UserLinks!$D$1),"",SUBSTITUTE(LOOKUP(UserLinks!$D$1,ZTemplates!A:A,ZTemplates!B:B),"ADDRESSREPLACE","" &amp; UserLinks!$F$1))</f>
        <v xml:space="preserve">
&lt;!-- *** HEADING - TEXTREPLACE  --&gt;
&lt;p class="hdr-para"&gt;&lt;a class="hdr blue-hdr"&gt;&lt;b&gt;TEXTREPLACE&lt;/b&gt;&lt;/a&gt;&lt;/p&gt;
</v>
      </c>
      <c r="C1" t="str">
        <f>IF(ISBLANK(UserLinks!$G$1),"",SUBSTITUTE(LOOKUP(UserLinks!$G$1,ZTemplates!A:A,ZTemplates!B:B),"ADDRESSREPLACE","" &amp; UserLinks!$I$1))</f>
        <v xml:space="preserve">&lt;!-- *** HEADING - TEXTREPLACE  --&gt;
&lt;p class="hdr-para"&gt;&lt;a class="hdr orange-hdr"&gt;&lt;b&gt;TEXTREPLACE&lt;/b&gt;&lt;/a&gt;&lt;/p&gt;
</v>
      </c>
      <c r="D1" t="str">
        <f>IF(ISBLANK(UserLinks!$J$1),"",SUBSTITUTE(LOOKUP(UserLinks!$J$1,ZTemplates!A:A,ZTemplates!B:B),"ADDRESSREPLACE","" &amp; UserLinks!$L$1))</f>
        <v xml:space="preserve">
&lt;!-- *** HEADING - TEXTREPLACE  --&gt;
&lt;p class="hdr-para"&gt;&lt;a class="hdr blue-hdr"&gt;&lt;b&gt;TEXTREPLACE&lt;/b&gt;&lt;/a&gt;&lt;/p&gt;
</v>
      </c>
      <c r="E1" t="str">
        <f>IF(ISBLANK(UserLinks!$M$1),"",SUBSTITUTE(LOOKUP(UserLinks!$M$1,ZTemplates!A:A,ZTemplates!B:B),"ADDRESSREPLACE","" &amp; UserLinks!$O$1))</f>
        <v xml:space="preserve">
&lt;!-- *** HEADING - TEXTREPLACE  --&gt;
&lt;p class="hdr-para"&gt;&lt;a class="hdr blue-hdr"&gt;&lt;b&gt;TEXTREPLACE&lt;/b&gt;&lt;/a&gt;&lt;/p&gt;
</v>
      </c>
    </row>
    <row r="2" spans="1:5" x14ac:dyDescent="0.25">
      <c r="A2" t="str">
        <f>IF(ISBLANK(UserLinks!$A$2),"",SUBSTITUTE(LOOKUP(UserLinks!$A$2,ZTemplates!A:A,ZTemplates!B:B),"ADDRESSREPLACE","" &amp; UserLinks!$C$2))</f>
        <v xml:space="preserve">&lt;!-- TEXTREPLACE  --&gt;
&lt;a target="_blank" class="btn green-btn"  href="https://chat.openai.com/" onmouseover="this.style.background='#aaa'" onmouseout="this.style.background='#eeeeee'"&gt;TEXTREPLACE&lt;/a&gt;
			  </v>
      </c>
      <c r="B2" t="str">
        <f>IF(ISBLANK(UserLinks!$D$2),"",SUBSTITUTE(LOOKUP(UserLinks!$D$2,ZTemplates!A:A,ZTemplates!B:B),"ADDRESSREPLACE","" &amp; UserLinks!$F$2))</f>
        <v xml:space="preserve">&lt;!-- TEXTREPLACE  --&gt;
&lt;a target="_blank" class="btn blue-btn"  href="https://gptzero.me/" onmouseover="this.style.background='#aaa'" onmouseout="this.style.background='#eeeeee'"&gt;TEXTREPLACE&lt;/a&gt;
</v>
      </c>
      <c r="C2" t="str">
        <f>IF(ISBLANK(UserLinks!$G$2),"",SUBSTITUTE(LOOKUP(UserLinks!$G$2,ZTemplates!A:A,ZTemplates!B:B),"ADDRESSREPLACE","" &amp; UserLinks!$I$2))</f>
        <v xml:space="preserve">&lt;!-- TEXTREPLACE  --&gt;
&lt;a target="_blank" class="btn orange-btn"  href="https://designer.microsoft.com/image-creator" onmouseover="this.style.background='#aaa'" onmouseout="this.style.background='#eeeeee'"&gt;TEXTREPLACE&lt;/a&gt;
</v>
      </c>
      <c r="D2" t="str">
        <f>IF(ISBLANK(UserLinks!$J$2),"",SUBSTITUTE(LOOKUP(UserLinks!$J$2,ZTemplates!A:A,ZTemplates!B:B),"ADDRESSREPLACE","" &amp; UserLinks!$L$2))</f>
        <v xml:space="preserve">&lt;!-- TEXTREPLACE  --&gt;
&lt;a target="_blank" class="btn red-btn"  href="https://huggingface.co/datasets/fka/awesome-chatgpt-prompts/viewer" onmouseover="this.style.background='#aaa'" onmouseout="this.style.background='#eeeeee'"&gt;TEXTREPLACE&lt;/a&gt;
</v>
      </c>
      <c r="E2" t="str">
        <f>IF(ISBLANK(UserLinks!$M$2),"",SUBSTITUTE(LOOKUP(UserLinks!$M$2,ZTemplates!A:A,ZTemplates!B:B),"ADDRESSREPLACE","" &amp; UserLinks!$O$2))</f>
        <v xml:space="preserve">&lt;!-- TEXTREPLACE  --&gt;
&lt;a target="_blank" class="btn blue-btn"  href="https://docs.anthropic.com/claude/prompt-library" onmouseover="this.style.background='#aaa'" onmouseout="this.style.background='#eeeeee'"&gt;TEXTREPLACE&lt;/a&gt;
</v>
      </c>
    </row>
    <row r="3" spans="1:5" x14ac:dyDescent="0.25">
      <c r="A3" t="str">
        <f>IF(ISBLANK(UserLinks!$A$3),"",SUBSTITUTE(LOOKUP(UserLinks!$A$3,ZTemplates!A:A,ZTemplates!B:B),"ADDRESSREPLACE","" &amp; UserLinks!$C$3))</f>
        <v xml:space="preserve">&lt;!-- TEXTREPLACE  --&gt;
&lt;a target="_blank" class="btn green-btn"  href="https://gemini.google.com/app" onmouseover="this.style.background='#aaa'" onmouseout="this.style.background='#eeeeee'"&gt;TEXTREPLACE&lt;/a&gt;
			  </v>
      </c>
      <c r="B3" t="str">
        <f>IF(ISBLANK(UserLinks!$D$3),"",SUBSTITUTE(LOOKUP(UserLinks!$D$3,ZTemplates!A:A,ZTemplates!B:B),"ADDRESSREPLACE","" &amp; UserLinks!$F$3))</f>
        <v xml:space="preserve">&lt;!-- TEXTREPLACE  --&gt;
&lt;a target="_blank" class="btn blue-btn"  href="https://www.scribbr.com/ai-detector/" onmouseover="this.style.background='#aaa'" onmouseout="this.style.background='#eeeeee'"&gt;TEXTREPLACE&lt;/a&gt;
</v>
      </c>
      <c r="C3" t="str">
        <f>IF(ISBLANK(UserLinks!$G$3),"",SUBSTITUTE(LOOKUP(UserLinks!$G$3,ZTemplates!A:A,ZTemplates!B:B),"ADDRESSREPLACE","" &amp; UserLinks!$I$3))</f>
        <v xml:space="preserve">&lt;!-- TEXTREPLACE  --&gt;
&lt;a target="_blank" class="btn orange-btn"  href="https://www.midjourney.com/" onmouseover="this.style.background='#aaa'" onmouseout="this.style.background='#eeeeee'"&gt;TEXTREPLACE&lt;/a&gt;
</v>
      </c>
      <c r="D3" t="str">
        <f>IF(ISBLANK(UserLinks!$J$3),"",SUBSTITUTE(LOOKUP(UserLinks!$J$3,ZTemplates!A:A,ZTemplates!B:B),"ADDRESSREPLACE","" &amp; UserLinks!$L$3))</f>
        <v xml:space="preserve">&lt;!-- TEXTREPLACE  --&gt;
&lt;a target="_blank" class="btn red-btn"  href="https://library.easyprompt.xyz/prompt/34" onmouseover="this.style.background='#aaa'" onmouseout="this.style.background='#eeeeee'"&gt;TEXTREPLACE&lt;/a&gt;
</v>
      </c>
      <c r="E3" t="str">
        <f>IF(ISBLANK(UserLinks!$M$3),"",SUBSTITUTE(LOOKUP(UserLinks!$M$3,ZTemplates!A:A,ZTemplates!B:B),"ADDRESSREPLACE","" &amp; UserLinks!$O$3))</f>
        <v xml:space="preserve">&lt;!-- TEXTREPLACE  --&gt;
&lt;a target="_blank" class="btn blue-btn"  href="https://docs.anthropic.com/claude/page/cite-your-sources" onmouseover="this.style.background='#aaa'" onmouseout="this.style.background='#eeeeee'"&gt;TEXTREPLACE&lt;/a&gt;
</v>
      </c>
    </row>
    <row r="4" spans="1:5" x14ac:dyDescent="0.25">
      <c r="A4" t="str">
        <f>IF(ISBLANK(UserLinks!$A$4),"",SUBSTITUTE(LOOKUP(UserLinks!$A$4,ZTemplates!A:A,ZTemplates!B:B),"ADDRESSREPLACE","" &amp; UserLinks!$C$4))</f>
        <v xml:space="preserve">&lt;!-- TEXTREPLACE  --&gt;
&lt;a target="_blank" class="btn green-btn"  href="https://claude.ai/chat/" onmouseover="this.style.background='#aaa'" onmouseout="this.style.background='#eeeeee'"&gt;TEXTREPLACE&lt;/a&gt;
			  </v>
      </c>
      <c r="B4" t="str">
        <f>IF(ISBLANK(UserLinks!$D$4),"",SUBSTITUTE(LOOKUP(UserLinks!$D$4,ZTemplates!A:A,ZTemplates!B:B),"ADDRESSREPLACE","" &amp; UserLinks!$F$4))</f>
        <v xml:space="preserve">&lt;!-- TEXTREPLACE  --&gt;
&lt;a target="_blank" class="btn blue-btn"  href="https://copyleaks.com/ai-content-detector" onmouseover="this.style.background='#aaa'" onmouseout="this.style.background='#eeeeee'"&gt;TEXTREPLACE&lt;/a&gt;
</v>
      </c>
      <c r="C4" t="str">
        <f>IF(ISBLANK(UserLinks!$G$4),"",SUBSTITUTE(LOOKUP(UserLinks!$G$4,ZTemplates!A:A,ZTemplates!B:B),"ADDRESSREPLACE","" &amp; UserLinks!$I$4))</f>
        <v xml:space="preserve">&lt;!-- TEXTREPLACE  --&gt;
&lt;a target="_blank" class="btn orange-btn"  href="https://tensor.art/" onmouseover="this.style.background='#aaa'" onmouseout="this.style.background='#eeeeee'"&gt;TEXTREPLACE&lt;/a&gt;
</v>
      </c>
      <c r="D4" t="str">
        <f>IF(ISBLANK(UserLinks!$J$4),"",SUBSTITUTE(LOOKUP(UserLinks!$J$4,ZTemplates!A:A,ZTemplates!B:B),"ADDRESSREPLACE","" &amp; UserLinks!$L$4))</f>
        <v xml:space="preserve">&lt;!-- TEXTREPLACE  --&gt;
&lt;a target="_blank" class="btn red-btn"  href="https://library.easyprompt.xyz/prompt/33" onmouseover="this.style.background='#aaa'" onmouseout="this.style.background='#eeeeee'"&gt;TEXTREPLACE&lt;/a&gt;
</v>
      </c>
      <c r="E4" t="str">
        <f>IF(ISBLANK(UserLinks!$M$4),"",SUBSTITUTE(LOOKUP(UserLinks!$M$4,ZTemplates!A:A,ZTemplates!B:B),"ADDRESSREPLACE","" &amp; UserLinks!$O$4))</f>
        <v xml:space="preserve">&lt;!-- TEXTREPLACE  --&gt;
&lt;a target="_blank" class="btn blue-btn"  href="https://docs.anthropic.com/claude/page/grading-guru" onmouseover="this.style.background='#aaa'" onmouseout="this.style.background='#eeeeee'"&gt;TEXTREPLACE&lt;/a&gt;
</v>
      </c>
    </row>
    <row r="5" spans="1:5" x14ac:dyDescent="0.25">
      <c r="A5" t="str">
        <f>IF(ISBLANK(UserLinks!$A$5),"",SUBSTITUTE(LOOKUP(UserLinks!$A$5,ZTemplates!A:A,ZTemplates!B:B),"ADDRESSREPLACE","" &amp; UserLinks!$C$5))</f>
        <v xml:space="preserve">&lt;!-- TEXTREPLACE  --&gt;
&lt;a target="_blank" class="btn green-btn"  href="https://copilot.microsoft.com/" onmouseover="this.style.background='#aaa'" onmouseout="this.style.background='#eeeeee'"&gt;TEXTREPLACE&lt;/a&gt;
			  </v>
      </c>
      <c r="B5" t="str">
        <f>IF(ISBLANK(UserLinks!$D$5),"",SUBSTITUTE(LOOKUP(UserLinks!$D$5,ZTemplates!A:A,ZTemplates!B:B),"ADDRESSREPLACE","" &amp; UserLinks!$F$5))</f>
        <v xml:space="preserve">&lt;!-- TEXTREPLACE  --&gt;
&lt;a target="_blank" class="btn blue-btn"  href="https://quillbot.com/ai-content-detector" onmouseover="this.style.background='#aaa'" onmouseout="this.style.background='#eeeeee'"&gt;TEXTREPLACE&lt;/a&gt;
</v>
      </c>
      <c r="C5" t="str">
        <f>IF(ISBLANK(UserLinks!$G$5),"",SUBSTITUTE(LOOKUP(UserLinks!$G$5,ZTemplates!A:A,ZTemplates!B:B),"ADDRESSREPLACE","" &amp; UserLinks!$I$5))</f>
        <v xml:space="preserve">&lt;!-- TEXTREPLACE  --&gt;
&lt;a target="_blank" class="btn orange-btn"  href="https://firefly.adobe.com/" onmouseover="this.style.background='#aaa'" onmouseout="this.style.background='#eeeeee'"&gt;TEXTREPLACE&lt;/a&gt;
</v>
      </c>
      <c r="D5" t="str">
        <f>IF(ISBLANK(UserLinks!$J$5),"",SUBSTITUTE(LOOKUP(UserLinks!$J$5,ZTemplates!A:A,ZTemplates!B:B),"ADDRESSREPLACE","" &amp; UserLinks!$L$5))</f>
        <v xml:space="preserve">&lt;!-- TEXTREPLACE  --&gt;
&lt;a target="_blank" class="btn red-btn"  href="https://flowgpt.com/" onmouseover="this.style.background='#aaa'" onmouseout="this.style.background='#eeeeee'"&gt;TEXTREPLACE&lt;/a&gt;
</v>
      </c>
      <c r="E5" t="str">
        <f>IF(ISBLANK(UserLinks!$M$5),"",SUBSTITUTE(LOOKUP(UserLinks!$M$5,ZTemplates!A:A,ZTemplates!B:B),"ADDRESSREPLACE","" &amp; UserLinks!$O$5))</f>
        <v xml:space="preserve">&lt;!-- TEXTREPLACE  --&gt;
&lt;a target="_blank" class="btn blue-btn"  href="https://docs.anthropic.com/claude/page/grammar-genie" onmouseover="this.style.background='#aaa'" onmouseout="this.style.background='#eeeeee'"&gt;TEXTREPLACE&lt;/a&gt;
</v>
      </c>
    </row>
    <row r="6" spans="1:5" x14ac:dyDescent="0.25">
      <c r="A6" t="str">
        <f>IF(ISBLANK(UserLinks!$A$6),"",SUBSTITUTE(LOOKUP(UserLinks!$A$6,ZTemplates!A:A,ZTemplates!B:B),"ADDRESSREPLACE","" &amp; UserLinks!$C$6))</f>
        <v xml:space="preserve">&lt;!-- TEXTREPLACE  --&gt;
&lt;a target="_blank" class="btn green-btn"  href="https://www.meta.ai/" onmouseover="this.style.background='#aaa'" onmouseout="this.style.background='#eeeeee'"&gt;TEXTREPLACE&lt;/a&gt;
			  </v>
      </c>
      <c r="B6" t="str">
        <f>IF(ISBLANK(UserLinks!$D$6),"",SUBSTITUTE(LOOKUP(UserLinks!$D$6,ZTemplates!A:A,ZTemplates!B:B),"ADDRESSREPLACE","" &amp; UserLinks!$F$6))</f>
        <v xml:space="preserve">
&lt;!-- *** HEADING - TEXTREPLACE  --&gt;
&lt;p class="hdr-para"&gt;&lt;a class="hdr green-hdr"&gt;&lt;b&gt;TEXTREPLACE&lt;/b&gt;&lt;/a&gt;&lt;/p&gt;
</v>
      </c>
      <c r="C6" t="str">
        <f>IF(ISBLANK(UserLinks!$G$6),"",SUBSTITUTE(LOOKUP(UserLinks!$G$6,ZTemplates!A:A,ZTemplates!B:B),"ADDRESSREPLACE","" &amp; UserLinks!$I$6))</f>
        <v xml:space="preserve">&lt;!-- TEXTREPLACE  --&gt;
&lt;a target="_blank" class="btn red-btn"  href="https://artificin.com/prompt-builder" onmouseover="this.style.background='#aaa'" onmouseout="this.style.background='#eeeeee'"&gt;TEXTREPLACE&lt;/a&gt;
</v>
      </c>
      <c r="D6" t="str">
        <f>IF(ISBLANK(UserLinks!$J$6),"",SUBSTITUTE(LOOKUP(UserLinks!$J$6,ZTemplates!A:A,ZTemplates!B:B),"ADDRESSREPLACE","" &amp; UserLinks!$L$6))</f>
        <v xml:space="preserve">&lt;!-- TEXTREPLACE  --&gt;
&lt;a target="_blank" class="btn red-btn"  href="https://datafit.ai/" onmouseover="this.style.background='#aaa'" onmouseout="this.style.background='#eeeeee'"&gt;TEXTREPLACE&lt;/a&gt;
</v>
      </c>
      <c r="E6" t="str">
        <f>IF(ISBLANK(UserLinks!$M$6),"",SUBSTITUTE(LOOKUP(UserLinks!$M$6,ZTemplates!A:A,ZTemplates!B:B),"ADDRESSREPLACE","" &amp; UserLinks!$O$6))</f>
        <v xml:space="preserve">&lt;!-- TEXTREPLACE  --&gt;
&lt;a target="_blank" class="btn blue-btn"  href="https://docs.anthropic.com/claude/page/lesson-planner" onmouseover="this.style.background='#aaa'" onmouseout="this.style.background='#eeeeee'"&gt;TEXTREPLACE&lt;/a&gt;
</v>
      </c>
    </row>
    <row r="7" spans="1:5" x14ac:dyDescent="0.25">
      <c r="A7" t="str">
        <f>IF(ISBLANK(UserLinks!$A$7),"",SUBSTITUTE(LOOKUP(UserLinks!$A$7,ZTemplates!A:A,ZTemplates!B:B),"ADDRESSREPLACE","" &amp; UserLinks!$C$7))</f>
        <v xml:space="preserve">&lt;!-- TEXTREPLACE  --&gt;
&lt;a target="_blank" class="btn green-btn"  href="https://www.perplexity.ai/" onmouseover="this.style.background='#aaa'" onmouseout="this.style.background='#eeeeee'"&gt;TEXTREPLACE&lt;/a&gt;
			  </v>
      </c>
      <c r="B7" t="str">
        <f>IF(ISBLANK(UserLinks!$D$7),"",SUBSTITUTE(LOOKUP(UserLinks!$D$7,ZTemplates!A:A,ZTemplates!B:B),"ADDRESSREPLACE","" &amp; UserLinks!$F$7))</f>
        <v xml:space="preserve">&lt;!-- TEXTREPLACE  --&gt;
&lt;a target="_blank" class="btn green-btn"  href="https://www.futuretools.io/" onmouseover="this.style.background='#aaa'" onmouseout="this.style.background='#eeeeee'"&gt;TEXTREPLACE&lt;/a&gt;
			  </v>
      </c>
      <c r="C7" t="str">
        <f>IF(ISBLANK(UserLinks!$G$7),"",SUBSTITUTE(LOOKUP(UserLinks!$G$7,ZTemplates!A:A,ZTemplates!B:B),"ADDRESSREPLACE","" &amp; UserLinks!$I$7))</f>
        <v xml:space="preserve">
&lt;!-- *** HEADING - TEXTREPLACE  --&gt;
&lt;p class="hdr-para"&gt;&lt;a class="hdr blue-hdr"&gt;&lt;b&gt;TEXTREPLACE&lt;/b&gt;&lt;/a&gt;&lt;/p&gt;
</v>
      </c>
      <c r="D7" t="str">
        <f>IF(ISBLANK(UserLinks!$J$7),"",SUBSTITUTE(LOOKUP(UserLinks!$J$7,ZTemplates!A:A,ZTemplates!B:B),"ADDRESSREPLACE","" &amp; UserLinks!$L$7))</f>
        <v/>
      </c>
      <c r="E7" t="str">
        <f>IF(ISBLANK(UserLinks!$M$7),"",SUBSTITUTE(LOOKUP(UserLinks!$M$7,ZTemplates!A:A,ZTemplates!B:B),"ADDRESSREPLACE","" &amp; UserLinks!$O$7))</f>
        <v xml:space="preserve">&lt;!-- TEXTREPLACE  --&gt;
&lt;a target="_blank" class="btn blue-btn"  href="https://docs.anthropic.com/claude/page/prose-polisher" onmouseover="this.style.background='#aaa'" onmouseout="this.style.background='#eeeeee'"&gt;TEXTREPLACE&lt;/a&gt;
</v>
      </c>
    </row>
    <row r="8" spans="1:5" x14ac:dyDescent="0.25">
      <c r="A8" t="str">
        <f>IF(ISBLANK(UserLinks!$A$8),"",SUBSTITUTE(LOOKUP(UserLinks!$A$8,ZTemplates!A:A,ZTemplates!B:B),"ADDRESSREPLACE","" &amp; UserLinks!$C$8))</f>
        <v xml:space="preserve">&lt;!-- TEXTREPLACE  --&gt;
&lt;a target="_blank" class="btn green-btn"  href="https://x.com/i/grok" onmouseover="this.style.background='#aaa'" onmouseout="this.style.background='#eeeeee'"&gt;TEXTREPLACE&lt;/a&gt;
			  </v>
      </c>
      <c r="B8" t="str">
        <f>IF(ISBLANK(UserLinks!$D$8),"",SUBSTITUTE(LOOKUP(UserLinks!$D$8,ZTemplates!A:A,ZTemplates!B:B),"ADDRESSREPLACE","" &amp; UserLinks!$F$8))</f>
        <v xml:space="preserve">
&lt;!-- *** HEADING - TEXTREPLACE  --&gt;
&lt;p class="hdr-para"&gt;&lt;a class="hdr blue-hdr"&gt;&lt;b&gt;TEXTREPLACE&lt;/b&gt;&lt;/a&gt;&lt;/p&gt;
</v>
      </c>
      <c r="C8" t="str">
        <f>IF(ISBLANK(UserLinks!$G$8),"",SUBSTITUTE(LOOKUP(UserLinks!$G$8,ZTemplates!A:A,ZTemplates!B:B),"ADDRESSREPLACE","" &amp; UserLinks!$I$8))</f>
        <v xml:space="preserve">&lt;!-- TEXTREPLACE  --&gt;
&lt;a target="_blank" class="btn blue-btn"  href="https://discord.com/channels/662267976984297473/" onmouseover="this.style.background='#aaa'" onmouseout="this.style.background='#eeeeee'"&gt;TEXTREPLACE&lt;/a&gt;
</v>
      </c>
      <c r="D8" t="str">
        <f>IF(ISBLANK(UserLinks!$J$8),"",SUBSTITUTE(LOOKUP(UserLinks!$J$8,ZTemplates!A:A,ZTemplates!B:B),"ADDRESSREPLACE","" &amp; UserLinks!$L$8))</f>
        <v/>
      </c>
      <c r="E8" t="str">
        <f>IF(ISBLANK(UserLinks!$M$8),"",SUBSTITUTE(LOOKUP(UserLinks!$M$8,ZTemplates!A:A,ZTemplates!B:B),"ADDRESSREPLACE","" &amp; UserLinks!$O$8))</f>
        <v xml:space="preserve">&lt;!-- TEXTREPLACE  --&gt;
&lt;a target="_blank" class="btn blue-btn"  href="https://docs.anthropic.com/claude/page/review-classifier" onmouseover="this.style.background='#aaa'" onmouseout="this.style.background='#eeeeee'"&gt;TEXTREPLACE&lt;/a&gt;
</v>
      </c>
    </row>
    <row r="9" spans="1:5" x14ac:dyDescent="0.25">
      <c r="A9" t="str">
        <f>IF(ISBLANK(UserLinks!$A$9),"",SUBSTITUTE(LOOKUP(UserLinks!$A$9,ZTemplates!A:A,ZTemplates!B:B),"ADDRESSREPLACE","" &amp; UserLinks!$C$9))</f>
        <v xml:space="preserve">
&lt;!-- *** HEADING - TEXTREPLACE  --&gt;
&lt;p class="hdr-para"&gt;&lt;a class="hdr blue-hdr"&gt;&lt;b&gt;TEXTREPLACE&lt;/b&gt;&lt;/a&gt;&lt;/p&gt;
</v>
      </c>
      <c r="B9" t="str">
        <f>IF(ISBLANK(UserLinks!$D$9),"",SUBSTITUTE(LOOKUP(UserLinks!$D$9,ZTemplates!A:A,ZTemplates!B:B),"ADDRESSREPLACE","" &amp; UserLinks!$F$9))</f>
        <v xml:space="preserve">&lt;!-- TEXTREPLACE  --&gt;
&lt;a target="_blank" class="btn blue-btn"  href="https://dillinger.io/" onmouseover="this.style.background='#aaa'" onmouseout="this.style.background='#eeeeee'"&gt;TEXTREPLACE&lt;/a&gt;
</v>
      </c>
      <c r="C9" t="str">
        <f>IF(ISBLANK(UserLinks!$G$9),"",SUBSTITUTE(LOOKUP(UserLinks!$G$9,ZTemplates!A:A,ZTemplates!B:B),"ADDRESSREPLACE","" &amp; UserLinks!$I$9))</f>
        <v xml:space="preserve">&lt;!-- TEXTREPLACE  --&gt;
&lt;a target="_blank" class="btn blue-btn"  href="https://discord.com/channels/662267976984297473/" onmouseover="this.style.background='#aaa'" onmouseout="this.style.background='#eeeeee'"&gt;TEXTREPLACE&lt;/a&gt;
</v>
      </c>
      <c r="D9" t="str">
        <f>IF(ISBLANK(UserLinks!$J$9),"",SUBSTITUTE(LOOKUP(UserLinks!$J$9,ZTemplates!A:A,ZTemplates!B:B),"ADDRESSREPLACE","" &amp; UserLinks!$L$9))</f>
        <v/>
      </c>
      <c r="E9" t="str">
        <f>IF(ISBLANK(UserLinks!$M$9),"",SUBSTITUTE(LOOKUP(UserLinks!$M$9,ZTemplates!A:A,ZTemplates!B:B),"ADDRESSREPLACE","" &amp; UserLinks!$O$9))</f>
        <v xml:space="preserve">&lt;!-- TEXTREPLACE  --&gt;
&lt;a target="_blank" class="btn blue-btn"  href="https://docs.anthropic.com/claude/page/socratic-sage" onmouseover="this.style.background='#aaa'" onmouseout="this.style.background='#eeeeee'"&gt;TEXTREPLACE&lt;/a&gt;
</v>
      </c>
    </row>
    <row r="10" spans="1:5" x14ac:dyDescent="0.25">
      <c r="A10" t="str">
        <f>IF(ISBLANK(UserLinks!$A$10),"",SUBSTITUTE(LOOKUP(UserLinks!$A$10,ZTemplates!A:A,ZTemplates!B:B),"ADDRESSREPLACE","" &amp; UserLinks!$C$10))</f>
        <v xml:space="preserve">&lt;!-- TEXTREPLACE  --&gt;
&lt;a target="_blank" class="btn blue-btn"  href="https://www.evernote.com/client/web" onmouseover="this.style.background='#aaa'" onmouseout="this.style.background='#eeeeee'"&gt;TEXTREPLACE&lt;/a&gt;
</v>
      </c>
      <c r="B10" t="str">
        <f>IF(ISBLANK(UserLinks!$D$10),"",SUBSTITUTE(LOOKUP(UserLinks!$D$10,ZTemplates!A:A,ZTemplates!B:B),"ADDRESSREPLACE","" &amp; UserLinks!$F$10))</f>
        <v xml:space="preserve">
&lt;!-- *** HEADING - TEXTREPLACE  --&gt;
&lt;p class="hdr-para"&gt;&lt;a class="hdr red-hdr"&gt;&lt;b&gt;TEXTREPLACE&lt;/b&gt;&lt;/a&gt;&lt;/p&gt;
</v>
      </c>
      <c r="C10" t="str">
        <f>IF(ISBLANK(UserLinks!$G$10),"",SUBSTITUTE(LOOKUP(UserLinks!$G$10,ZTemplates!A:A,ZTemplates!B:B),"ADDRESSREPLACE","" &amp; UserLinks!$I$10))</f>
        <v xml:space="preserve">&lt;!-- TEXTREPLACE  --&gt;
&lt;a target="_blank" class="btn blue-btn"  href="https://discord.com/channels/1108668896959025214/" onmouseover="this.style.background='#aaa'" onmouseout="this.style.background='#eeeeee'"&gt;TEXTREPLACE&lt;/a&gt;
</v>
      </c>
      <c r="D10" t="str">
        <f>IF(ISBLANK(UserLinks!$J$10),"",SUBSTITUTE(LOOKUP(UserLinks!$J$10,ZTemplates!A:A,ZTemplates!B:B),"ADDRESSREPLACE","" &amp; UserLinks!$L$10))</f>
        <v/>
      </c>
      <c r="E10" t="str">
        <f>IF(ISBLANK(UserLinks!$M$10),"",SUBSTITUTE(LOOKUP(UserLinks!$M$10,ZTemplates!A:A,ZTemplates!B:B),"ADDRESSREPLACE","" &amp; UserLinks!$O$10))</f>
        <v xml:space="preserve">
&lt;!-- *** HEADING - TEXTREPLACE  --&gt;
&lt;p class="hdr-para"&gt;&lt;a class="hdr blue-hdr"&gt;&lt;b&gt;TEXTREPLACE&lt;/b&gt;&lt;/a&gt;&lt;/p&gt;
</v>
      </c>
    </row>
    <row r="11" spans="1:5" x14ac:dyDescent="0.25">
      <c r="A11" t="str">
        <f>IF(ISBLANK(UserLinks!$A$11),"",SUBSTITUTE(LOOKUP(UserLinks!$A$11,ZTemplates!A:A,ZTemplates!B:B),"ADDRESSREPLACE","" &amp; UserLinks!$C$11))</f>
        <v xml:space="preserve">&lt;!-- TEXTREPLACE  --&gt;
&lt;a target="_blank" class="btn blue-btn"  href="https://www.notion.so" onmouseover="this.style.background='#aaa'" onmouseout="this.style.background='#eeeeee'"&gt;TEXTREPLACE&lt;/a&gt;
</v>
      </c>
      <c r="B11" t="str">
        <f>IF(ISBLANK(UserLinks!$D$11),"",SUBSTITUTE(LOOKUP(UserLinks!$D$11,ZTemplates!A:A,ZTemplates!B:B),"ADDRESSREPLACE","" &amp; UserLinks!$F$11))</f>
        <v xml:space="preserve">&lt;!-- TEXTREPLACE  --&gt;
&lt;a target="_blank" class="btn red-btn"  href="https://typeset.io/" onmouseover="this.style.background='#aaa'" onmouseout="this.style.background='#eeeeee'"&gt;TEXTREPLACE&lt;/a&gt;
</v>
      </c>
      <c r="C11" t="str">
        <f>IF(ISBLANK(UserLinks!$G$11),"",SUBSTITUTE(LOOKUP(UserLinks!$G$11,ZTemplates!A:A,ZTemplates!B:B),"ADDRESSREPLACE","" &amp; UserLinks!$I$11))</f>
        <v xml:space="preserve">&lt;!-- TEXTREPLACE  --&gt;
&lt;a target="_blank" class="btn blue-btn"  href="https://podcast.adobe.com/enhance" onmouseover="this.style.background='#aaa'" onmouseout="this.style.background='#eeeeee'"&gt;TEXTREPLACE&lt;/a&gt;
</v>
      </c>
      <c r="D11" t="str">
        <f>IF(ISBLANK(UserLinks!$J$11),"",SUBSTITUTE(LOOKUP(UserLinks!$J$11,ZTemplates!A:A,ZTemplates!B:B),"ADDRESSREPLACE","" &amp; UserLinks!$L$11))</f>
        <v/>
      </c>
      <c r="E11" t="str">
        <f>IF(ISBLANK(UserLinks!$M$11),"",SUBSTITUTE(LOOKUP(UserLinks!$M$11,ZTemplates!A:A,ZTemplates!B:B),"ADDRESSREPLACE","" &amp; UserLinks!$O$11))</f>
        <v xml:space="preserve">&lt;!-- TEXTREPLACE  --&gt;
&lt;a target="_blank" class="btn blue-btn"  href="https://github.com/nzwaneveld/ChatGPT/blob/main/Formatting%20-%20Effective%20prompt%20formats.md" onmouseover="this.style.background='#aaa'" onmouseout="this.style.background='#eeeeee'"&gt;TEXTREPLACE&lt;/a&gt;
</v>
      </c>
    </row>
    <row r="12" spans="1:5" x14ac:dyDescent="0.25">
      <c r="A12" t="str">
        <f>IF(ISBLANK(UserLinks!$A$12),"",SUBSTITUTE(LOOKUP(UserLinks!$A$12,ZTemplates!A:A,ZTemplates!B:B),"ADDRESSREPLACE","" &amp; UserLinks!$C$12))</f>
        <v xml:space="preserve">&lt;!-- TEXTREPLACE  --&gt;
&lt;a target="_blank" class="btn blue-btn"  href="https://www.onenote.com/" onmouseover="this.style.background='#aaa'" onmouseout="this.style.background='#eeeeee'"&gt;TEXTREPLACE&lt;/a&gt;
</v>
      </c>
      <c r="B12" t="str">
        <f>IF(ISBLANK(UserLinks!$D$12),"",SUBSTITUTE(LOOKUP(UserLinks!$D$12,ZTemplates!A:A,ZTemplates!B:B),"ADDRESSREPLACE","" &amp; UserLinks!$F$12))</f>
        <v xml:space="preserve">&lt;!-- TEXTREPLACE  --&gt;
&lt;a target="_blank" class="btn red-btn"  href="https://bytexd.com/how-to-use-whisper-a-free-speech-to-text-ai-tool-by-openai/" onmouseover="this.style.background='#aaa'" onmouseout="this.style.background='#eeeeee'"&gt;TEXTREPLACE&lt;/a&gt;
</v>
      </c>
      <c r="C12" t="str">
        <f>IF(ISBLANK(UserLinks!$G$12),"",SUBSTITUTE(LOOKUP(UserLinks!$G$12,ZTemplates!A:A,ZTemplates!B:B),"ADDRESSREPLACE","" &amp; UserLinks!$I$12))</f>
        <v/>
      </c>
      <c r="D12" t="str">
        <f>IF(ISBLANK(UserLinks!$J$12),"",SUBSTITUTE(LOOKUP(UserLinks!$J$12,ZTemplates!A:A,ZTemplates!B:B),"ADDRESSREPLACE","" &amp; UserLinks!$L$12))</f>
        <v/>
      </c>
      <c r="E12" t="str">
        <f>IF(ISBLANK(UserLinks!$M$12),"",SUBSTITUTE(LOOKUP(UserLinks!$M$12,ZTemplates!A:A,ZTemplates!B:B),"ADDRESSREPLACE","" &amp; UserLinks!$O$12))</f>
        <v xml:space="preserve">&lt;!-- TEXTREPLACE  --&gt;
&lt;a target="_blank" class="btn blue-btn"  href="https://jenni.ai/chat-gpt/prompting-uses" onmouseover="this.style.background='#aaa'" onmouseout="this.style.background='#eeeeee'"&gt;TEXTREPLACE&lt;/a&gt;
</v>
      </c>
    </row>
    <row r="13" spans="1:5" ht="37.5" customHeight="1" x14ac:dyDescent="0.25">
      <c r="A13" t="str">
        <f>IF(ISBLANK(UserLinks!$A$13),"",SUBSTITUTE(LOOKUP(UserLinks!$A$13,ZTemplates!A:A,ZTemplates!B:B),"ADDRESSREPLACE","" &amp; UserLinks!$C$13))</f>
        <v xml:space="preserve">
&lt;!-- *** HEADING - TEXTREPLACE  --&gt;
&lt;p class="hdr-para"&gt;&lt;a class="hdr red-hdr"&gt;&lt;b&gt;TEXTREPLACE&lt;/b&gt;&lt;/a&gt;&lt;/p&gt;
</v>
      </c>
      <c r="B13" t="str">
        <f>IF(ISBLANK(UserLinks!$D$13),"",SUBSTITUTE(LOOKUP(UserLinks!$D$13,ZTemplates!A:A,ZTemplates!B:B),"ADDRESSREPLACE","" &amp; UserLinks!$F$13))</f>
        <v xml:space="preserve">&lt;!-- TEXTREPLACE  --&gt;
&lt;a target="_blank" class="btn green-btn"  href="https://hivemoderation.com/ai-generated-content-detection" onmouseover="this.style.background='#aaa'" onmouseout="this.style.background='#eeeeee'"&gt;TEXTREPLACE&lt;/a&gt;
			  </v>
      </c>
      <c r="C13" t="str">
        <f>IF(ISBLANK(UserLinks!$G$13),"",SUBSTITUTE(LOOKUP(UserLinks!$G$13,ZTemplates!A:A,ZTemplates!B:B),"ADDRESSREPLACE","" &amp; UserLinks!$I$13))</f>
        <v/>
      </c>
      <c r="D13" t="str">
        <f>IF(ISBLANK(UserLinks!$J$13),"",SUBSTITUTE(LOOKUP(UserLinks!$J$13,ZTemplates!A:A,ZTemplates!B:B),"ADDRESSREPLACE","" &amp; UserLinks!$L$13))</f>
        <v/>
      </c>
      <c r="E13" t="str">
        <f>IF(ISBLANK(UserLinks!$M$13),"",SUBSTITUTE(LOOKUP(UserLinks!$M$13,ZTemplates!A:A,ZTemplates!B:B),"ADDRESSREPLACE","" &amp; UserLinks!$O$13))</f>
        <v xml:space="preserve">&lt;!-- TEXTREPLACE  --&gt;
&lt;a target="_blank" class="btn blue-btn"  href="https://medium.com/@seyibello31/prompt-engineering-for-chatgpt-a-comprehensive-guide-6650cdf0a047" onmouseover="this.style.background='#aaa'" onmouseout="this.style.background='#eeeeee'"&gt;TEXTREPLACE&lt;/a&gt;
</v>
      </c>
    </row>
    <row r="14" spans="1:5" x14ac:dyDescent="0.25">
      <c r="A14" t="str">
        <f>IF(ISBLANK(UserLinks!$A$14),"",SUBSTITUTE(LOOKUP(UserLinks!$A$14,ZTemplates!A:A,ZTemplates!B:B),"ADDRESSREPLACE","" &amp; UserLinks!$C$14))</f>
        <v xml:space="preserve">&lt;!-- TEXTREPLACE  --&gt;
&lt;a target="_blank" class="btn red-btn"  href="https://www.youtube.com/playlist?list=PL2Vef7YJTzyETsZMIoMlnhYEDTS1QSqHk" onmouseover="this.style.background='#aaa'" onmouseout="this.style.background='#eeeeee'"&gt;TEXTREPLACE&lt;/a&gt;
</v>
      </c>
      <c r="B14" t="str">
        <f>IF(ISBLANK(UserLinks!$D$14),"",SUBSTITUTE(LOOKUP(UserLinks!$D$14,ZTemplates!A:A,ZTemplates!B:B),"ADDRESSREPLACE","" &amp; UserLinks!$F$14))</f>
        <v xml:space="preserve">&lt;!-- *** HEADING - TEXTREPLACE  --&gt;
&lt;p class="hdr-para"&gt;&lt;a class="hdr orange-hdr"&gt;&lt;b&gt;TEXTREPLACE&lt;/b&gt;&lt;/a&gt;&lt;/p&gt;
</v>
      </c>
      <c r="C14" t="str">
        <f>IF(ISBLANK(UserLinks!$G$14),"",SUBSTITUTE(LOOKUP(UserLinks!$G$14,ZTemplates!A:A,ZTemplates!B:B),"ADDRESSREPLACE","" &amp; UserLinks!$I$14))</f>
        <v/>
      </c>
      <c r="D14" t="str">
        <f>IF(ISBLANK(UserLinks!$J$14),"",SUBSTITUTE(LOOKUP(UserLinks!$J$14,ZTemplates!A:A,ZTemplates!B:B),"ADDRESSREPLACE","" &amp; UserLinks!$L$14))</f>
        <v/>
      </c>
      <c r="E14" t="str">
        <f>IF(ISBLANK(UserLinks!$M$14),"",SUBSTITUTE(LOOKUP(UserLinks!$M$14,ZTemplates!A:A,ZTemplates!B:B),"ADDRESSREPLACE","" &amp; UserLinks!$O$14))</f>
        <v xml:space="preserve">&lt;!-- TEXTREPLACE  --&gt;
&lt;a target="_blank" class="btn blue-btn"  href="https://www.greataiprompts.com/guide/chatgpt-prompts-styles/" onmouseover="this.style.background='#aaa'" onmouseout="this.style.background='#eeeeee'"&gt;TEXTREPLACE&lt;/a&gt;
</v>
      </c>
    </row>
    <row r="15" spans="1:5" x14ac:dyDescent="0.25">
      <c r="A15" t="str">
        <f>IF(ISBLANK(UserLinks!$A$15),"",SUBSTITUTE(LOOKUP(UserLinks!$A$15,ZTemplates!A:A,ZTemplates!B:B),"ADDRESSREPLACE","" &amp; UserLinks!$C$15))</f>
        <v xml:space="preserve">
&lt;!-- *** HEADING - TEXTREPLACE  --&gt;
&lt;p class="hdr-para"&gt;&lt;a class="hdr blue-hdr"&gt;&lt;b&gt;TEXTREPLACE&lt;/b&gt;&lt;/a&gt;&lt;/p&gt;
</v>
      </c>
      <c r="B15" t="str">
        <f>IF(ISBLANK(UserLinks!$D$15),"",SUBSTITUTE(LOOKUP(UserLinks!$D$15,ZTemplates!A:A,ZTemplates!B:B),"ADDRESSREPLACE","" &amp; UserLinks!$F$15))</f>
        <v xml:space="preserve">&lt;!-- TEXTREPLACE  --&gt;
&lt;a target="_blank" class="btn orange-btn"  href="https://notebooklm.google/" onmouseover="this.style.background='#aaa'" onmouseout="this.style.background='#eeeeee'"&gt;TEXTREPLACE&lt;/a&gt;
</v>
      </c>
      <c r="C15" t="str">
        <f>IF(ISBLANK(UserLinks!$G$15),"",SUBSTITUTE(LOOKUP(UserLinks!$G$15,ZTemplates!A:A,ZTemplates!B:B),"ADDRESSREPLACE","" &amp; UserLinks!$I$15))</f>
        <v/>
      </c>
      <c r="D15" t="str">
        <f>IF(ISBLANK(UserLinks!$J$15),"",SUBSTITUTE(LOOKUP(UserLinks!$J$15,ZTemplates!A:A,ZTemplates!B:B),"ADDRESSREPLACE","" &amp; UserLinks!$L$15))</f>
        <v/>
      </c>
      <c r="E15" t="str">
        <f>IF(ISBLANK(UserLinks!$M$15),"",SUBSTITUTE(LOOKUP(UserLinks!$M$15,ZTemplates!A:A,ZTemplates!B:B),"ADDRESSREPLACE","" &amp; UserLinks!$O$15))</f>
        <v/>
      </c>
    </row>
    <row r="16" spans="1:5" x14ac:dyDescent="0.25">
      <c r="A16" t="str">
        <f>IF(ISBLANK(UserLinks!$A$16),"",SUBSTITUTE(LOOKUP(UserLinks!$A$16,ZTemplates!A:A,ZTemplates!B:B),"ADDRESSREPLACE","" &amp; UserLinks!$C$16))</f>
        <v xml:space="preserve">&lt;!-- TEXTREPLACE  --&gt;
&lt;a target="_blank" class="btn blue-btn"  href="https://markbeachill.github.io/tutorprompts/" onmouseover="this.style.background='#aaa'" onmouseout="this.style.background='#eeeeee'"&gt;TEXTREPLACE&lt;/a&gt;
</v>
      </c>
      <c r="B16" t="str">
        <f>IF(ISBLANK(UserLinks!$D$16),"",SUBSTITUTE(LOOKUP(UserLinks!$D$16,ZTemplates!A:A,ZTemplates!B:B),"ADDRESSREPLACE","" &amp; UserLinks!$F$16))</f>
        <v/>
      </c>
      <c r="C16" t="str">
        <f>IF(ISBLANK(UserLinks!$G$16),"",SUBSTITUTE(LOOKUP(UserLinks!$G$16,ZTemplates!A:A,ZTemplates!B:B),"ADDRESSREPLACE","" &amp; UserLinks!$I$16))</f>
        <v/>
      </c>
      <c r="D16" t="str">
        <f>IF(ISBLANK(UserLinks!$J$16),"",SUBSTITUTE(LOOKUP(UserLinks!$J$16,ZTemplates!A:A,ZTemplates!B:B),"ADDRESSREPLACE","" &amp; UserLinks!$L$16))</f>
        <v/>
      </c>
      <c r="E16" t="str">
        <f>IF(ISBLANK(UserLinks!$M$16),"",SUBSTITUTE(LOOKUP(UserLinks!$M$16,ZTemplates!A:A,ZTemplates!B:B),"ADDRESSREPLACE","" &amp; UserLinks!$O$16))</f>
        <v/>
      </c>
    </row>
    <row r="17" spans="1:5" x14ac:dyDescent="0.25">
      <c r="A17" t="str">
        <f>IF(ISBLANK(UserLinks!$A$17),"",SUBSTITUTE(LOOKUP(UserLinks!$A$17,ZTemplates!A:A,ZTemplates!B:B),"ADDRESSREPLACE","" &amp; UserLinks!$C$17))</f>
        <v xml:space="preserve">&lt;!-- TEXTREPLACE  --&gt;
&lt;a target="_blank" class="btn blue-btn"  href="https://github.com/markbeachill/tutorprompts" onmouseover="this.style.background='#aaa'" onmouseout="this.style.background='#eeeeee'"&gt;TEXTREPLACE&lt;/a&gt;
</v>
      </c>
      <c r="B17" t="str">
        <f>IF(ISBLANK(UserLinks!$D$17),"",SUBSTITUTE(LOOKUP(UserLinks!$D$17,ZTemplates!A:A,ZTemplates!B:B),"ADDRESSREPLACE","" &amp; UserLinks!$F$17))</f>
        <v/>
      </c>
      <c r="C17" t="str">
        <f>IF(ISBLANK(UserLinks!$G$17),"",SUBSTITUTE(LOOKUP(UserLinks!$G$17,ZTemplates!A:A,ZTemplates!B:B),"ADDRESSREPLACE","" &amp; UserLinks!$I$17))</f>
        <v/>
      </c>
      <c r="D17" t="str">
        <f>IF(ISBLANK(UserLinks!$J$17),"",SUBSTITUTE(LOOKUP(UserLinks!$J$17,ZTemplates!A:A,ZTemplates!B:B),"ADDRESSREPLACE","" &amp; UserLinks!$L$17))</f>
        <v/>
      </c>
      <c r="E17" t="str">
        <f>IF(ISBLANK(UserLinks!$M$17),"",SUBSTITUTE(LOOKUP(UserLinks!$M$17,ZTemplates!A:A,ZTemplates!B:B),"ADDRESSREPLACE","" &amp; UserLinks!$O$17))</f>
        <v/>
      </c>
    </row>
    <row r="18" spans="1:5" x14ac:dyDescent="0.25">
      <c r="A18" t="str">
        <f>IF(ISBLANK(UserLinks!$A$18),"",SUBSTITUTE(LOOKUP(UserLinks!$A$18,ZTemplates!A:A,ZTemplates!B:B),"ADDRESSREPLACE","" &amp; UserLinks!$C$18))</f>
        <v xml:space="preserve">&lt;!-- TEXTREPLACE  --&gt;
&lt;a target="_blank" class="btn blue-btn"  href="https://onlinenotepad.org/app" onmouseover="this.style.background='#aaa'" onmouseout="this.style.background='#eeeeee'"&gt;TEXTREPLACE&lt;/a&gt;
</v>
      </c>
      <c r="B18" t="str">
        <f>IF(ISBLANK(UserLinks!$D$18),"",SUBSTITUTE(LOOKUP(UserLinks!$D$18,ZTemplates!A:A,ZTemplates!B:B),"ADDRESSREPLACE","" &amp; UserLinks!$F$18))</f>
        <v/>
      </c>
      <c r="C18" t="str">
        <f>IF(ISBLANK(UserLinks!$G$18),"",SUBSTITUTE(LOOKUP(UserLinks!$G$18,ZTemplates!A:A,ZTemplates!B:B),"ADDRESSREPLACE","" &amp; UserLinks!$I$18))</f>
        <v/>
      </c>
      <c r="D18" t="str">
        <f>IF(ISBLANK(UserLinks!$J$18),"",SUBSTITUTE(LOOKUP(UserLinks!$J$18,ZTemplates!A:A,ZTemplates!B:B),"ADDRESSREPLACE","" &amp; UserLinks!$L$18))</f>
        <v/>
      </c>
      <c r="E18" t="str">
        <f>IF(ISBLANK(UserLinks!$M$18),"",SUBSTITUTE(LOOKUP(UserLinks!$M$18,ZTemplates!A:A,ZTemplates!B:B),"ADDRESSREPLACE","" &amp; UserLinks!$O$18))</f>
        <v/>
      </c>
    </row>
    <row r="19" spans="1:5" x14ac:dyDescent="0.25">
      <c r="A19" t="str">
        <f>IF(ISBLANK(UserLinks!$A$19),"",SUBSTITUTE(LOOKUP(UserLinks!$A$19,ZTemplates!A:A,ZTemplates!B:B),"ADDRESSREPLACE","" &amp; UserLinks!$C$19))</f>
        <v/>
      </c>
      <c r="B19" t="str">
        <f>IF(ISBLANK(UserLinks!$D$19),"",SUBSTITUTE(LOOKUP(UserLinks!$D$19,ZTemplates!A:A,ZTemplates!B:B),"ADDRESSREPLACE","" &amp; UserLinks!$F$19))</f>
        <v/>
      </c>
      <c r="C19" t="str">
        <f>IF(ISBLANK(UserLinks!$G$19),"",SUBSTITUTE(LOOKUP(UserLinks!$G$19,ZTemplates!A:A,ZTemplates!B:B),"ADDRESSREPLACE","" &amp; UserLinks!$I$19))</f>
        <v/>
      </c>
      <c r="D19" t="str">
        <f>IF(ISBLANK(UserLinks!$J$19),"",SUBSTITUTE(LOOKUP(UserLinks!$J$19,ZTemplates!A:A,ZTemplates!B:B),"ADDRESSREPLACE","" &amp; UserLinks!$L$19))</f>
        <v/>
      </c>
      <c r="E19" t="str">
        <f>IF(ISBLANK(UserLinks!$M$19),"",SUBSTITUTE(LOOKUP(UserLinks!$M$19,ZTemplates!A:A,ZTemplates!B:B),"ADDRESSREPLACE","" &amp; UserLinks!$O$19))</f>
        <v/>
      </c>
    </row>
    <row r="20" spans="1:5" x14ac:dyDescent="0.25">
      <c r="A20" t="str">
        <f>IF(ISBLANK(UserLinks!$A$20),"",SUBSTITUTE(LOOKUP(UserLinks!$A$20,ZTemplates!A:A,ZTemplates!B:B),"ADDRESSREPLACE","" &amp; UserLinks!$C$20))</f>
        <v/>
      </c>
      <c r="B20" t="str">
        <f>IF(ISBLANK(UserLinks!$D$20),"",SUBSTITUTE(LOOKUP(UserLinks!$D$20,ZTemplates!A:A,ZTemplates!B:B),"ADDRESSREPLACE","" &amp; UserLinks!$F$20))</f>
        <v/>
      </c>
      <c r="C20" t="str">
        <f>IF(ISBLANK(UserLinks!$G$20),"",SUBSTITUTE(LOOKUP(UserLinks!$G$20,ZTemplates!A:A,ZTemplates!B:B),"ADDRESSREPLACE","" &amp; UserLinks!$I$20))</f>
        <v/>
      </c>
      <c r="D20" t="str">
        <f>IF(ISBLANK(UserLinks!$J$20),"",SUBSTITUTE(LOOKUP(UserLinks!$J$20,ZTemplates!A:A,ZTemplates!B:B),"ADDRESSREPLACE","" &amp; UserLinks!$L$20))</f>
        <v/>
      </c>
      <c r="E20" t="str">
        <f>IF(ISBLANK(UserLinks!$M$20),"",SUBSTITUTE(LOOKUP(UserLinks!$M$20,ZTemplates!A:A,ZTemplates!B:B),"ADDRESSREPLACE","" &amp; UserLinks!$O$20))</f>
        <v/>
      </c>
    </row>
    <row r="21" spans="1:5" x14ac:dyDescent="0.25">
      <c r="A21" t="str">
        <f>IF(ISBLANK(UserLinks!$A$21),"",SUBSTITUTE(LOOKUP(UserLinks!$A$21,ZTemplates!A:A,ZTemplates!B:B),"ADDRESSREPLACE","" &amp; UserLinks!$C$21))</f>
        <v/>
      </c>
      <c r="B21" t="str">
        <f>IF(ISBLANK(UserLinks!$D$21),"",SUBSTITUTE(LOOKUP(UserLinks!$D$21,ZTemplates!A:A,ZTemplates!B:B),"ADDRESSREPLACE","" &amp; UserLinks!$F$21))</f>
        <v/>
      </c>
      <c r="C21" t="str">
        <f>IF(ISBLANK(UserLinks!$G$21),"",SUBSTITUTE(LOOKUP(UserLinks!$G$21,ZTemplates!A:A,ZTemplates!B:B),"ADDRESSREPLACE","" &amp; UserLinks!$I$21))</f>
        <v/>
      </c>
      <c r="D21" t="str">
        <f>IF(ISBLANK(UserLinks!$J$21),"",SUBSTITUTE(LOOKUP(UserLinks!$J$21,ZTemplates!A:A,ZTemplates!B:B),"ADDRESSREPLACE","" &amp; UserLinks!$L$21))</f>
        <v/>
      </c>
      <c r="E21" t="str">
        <f>IF(ISBLANK(UserLinks!$M$21),"",SUBSTITUTE(LOOKUP(UserLinks!$M$21,ZTemplates!A:A,ZTemplates!B:B),"ADDRESSREPLACE","" &amp; UserLinks!$O$21))</f>
        <v/>
      </c>
    </row>
    <row r="22" spans="1:5" x14ac:dyDescent="0.25">
      <c r="A22" t="str">
        <f>IF(ISBLANK(UserLinks!$A$22),"",SUBSTITUTE(LOOKUP(UserLinks!$A$22,ZTemplates!A:A,ZTemplates!B:B),"ADDRESSREPLACE","" &amp; UserLinks!$C$22))</f>
        <v/>
      </c>
      <c r="B22" t="str">
        <f>IF(ISBLANK(UserLinks!$D$22),"",SUBSTITUTE(LOOKUP(UserLinks!$D$22,ZTemplates!A:A,ZTemplates!B:B),"ADDRESSREPLACE","" &amp; UserLinks!$F$22))</f>
        <v/>
      </c>
      <c r="C22" t="str">
        <f>IF(ISBLANK(UserLinks!$G$22),"",SUBSTITUTE(LOOKUP(UserLinks!$G$22,ZTemplates!A:A,ZTemplates!B:B),"ADDRESSREPLACE","" &amp; UserLinks!$I$22))</f>
        <v/>
      </c>
      <c r="D22" t="str">
        <f>IF(ISBLANK(UserLinks!$J$22),"",SUBSTITUTE(LOOKUP(UserLinks!$J$22,ZTemplates!A:A,ZTemplates!B:B),"ADDRESSREPLACE","" &amp; UserLinks!$L$22))</f>
        <v/>
      </c>
      <c r="E22" t="str">
        <f>IF(ISBLANK(UserLinks!$M$22),"",SUBSTITUTE(LOOKUP(UserLinks!$M$22,ZTemplates!A:A,ZTemplates!B:B),"ADDRESSREPLACE","" &amp; UserLinks!$O$22))</f>
        <v/>
      </c>
    </row>
    <row r="23" spans="1:5" x14ac:dyDescent="0.25">
      <c r="A23" t="str">
        <f>IF(ISBLANK(UserLinks!$A$23),"",SUBSTITUTE(LOOKUP(UserLinks!$A$23,ZTemplates!A:A,ZTemplates!B:B),"ADDRESSREPLACE","" &amp; UserLinks!$C$23))</f>
        <v/>
      </c>
      <c r="B23" t="str">
        <f>IF(ISBLANK(UserLinks!$D$23),"",SUBSTITUTE(LOOKUP(UserLinks!$D$23,ZTemplates!A:A,ZTemplates!B:B),"ADDRESSREPLACE","" &amp; UserLinks!$F$23))</f>
        <v/>
      </c>
      <c r="C23" t="str">
        <f>IF(ISBLANK(UserLinks!$G$23),"",SUBSTITUTE(LOOKUP(UserLinks!$G$23,ZTemplates!A:A,ZTemplates!B:B),"ADDRESSREPLACE","" &amp; UserLinks!$I$23))</f>
        <v/>
      </c>
      <c r="D23" t="str">
        <f>IF(ISBLANK(UserLinks!$J$23),"",SUBSTITUTE(LOOKUP(UserLinks!$J$23,ZTemplates!A:A,ZTemplates!B:B),"ADDRESSREPLACE","" &amp; UserLinks!$L$23))</f>
        <v/>
      </c>
      <c r="E23" t="str">
        <f>IF(ISBLANK(UserLinks!$M$23),"",SUBSTITUTE(LOOKUP(UserLinks!$M$23,ZTemplates!A:A,ZTemplates!B:B),"ADDRESSREPLACE","" &amp; UserLinks!$O$23))</f>
        <v/>
      </c>
    </row>
    <row r="24" spans="1:5" x14ac:dyDescent="0.25">
      <c r="A24" t="str">
        <f>IF(ISBLANK(UserLinks!$A$24),"",SUBSTITUTE(LOOKUP(UserLinks!$A$24,ZTemplates!A:A,ZTemplates!B:B),"ADDRESSREPLACE","" &amp; UserLinks!$C$24))</f>
        <v/>
      </c>
      <c r="B24" t="str">
        <f>IF(ISBLANK(UserLinks!$D$24),"",SUBSTITUTE(LOOKUP(UserLinks!$D$24,ZTemplates!A:A,ZTemplates!B:B),"ADDRESSREPLACE","" &amp; UserLinks!$F$24))</f>
        <v/>
      </c>
      <c r="C24" t="str">
        <f>IF(ISBLANK(UserLinks!$G$24),"",SUBSTITUTE(LOOKUP(UserLinks!$G$24,ZTemplates!A:A,ZTemplates!B:B),"ADDRESSREPLACE","" &amp; UserLinks!$I$24))</f>
        <v/>
      </c>
      <c r="D24" t="str">
        <f>IF(ISBLANK(UserLinks!$J$24),"",SUBSTITUTE(LOOKUP(UserLinks!$J$24,ZTemplates!A:A,ZTemplates!B:B),"ADDRESSREPLACE","" &amp; UserLinks!$L$24))</f>
        <v/>
      </c>
      <c r="E24" t="str">
        <f>IF(ISBLANK(UserLinks!$M$24),"",SUBSTITUTE(LOOKUP(UserLinks!$M$24,ZTemplates!A:A,ZTemplates!B:B),"ADDRESSREPLACE","" &amp; UserLinks!$O$24))</f>
        <v/>
      </c>
    </row>
    <row r="25" spans="1:5" x14ac:dyDescent="0.25">
      <c r="A25" t="str">
        <f>IF(ISBLANK(UserLinks!$A$25),"",SUBSTITUTE(LOOKUP(UserLinks!$A$25,ZTemplates!A:A,ZTemplates!B:B),"ADDRESSREPLACE","" &amp; UserLinks!$C$25))</f>
        <v/>
      </c>
      <c r="B25" t="str">
        <f>IF(ISBLANK(UserLinks!$D$25),"",SUBSTITUTE(LOOKUP(UserLinks!$D$25,ZTemplates!A:A,ZTemplates!B:B),"ADDRESSREPLACE","" &amp; UserLinks!$F$25))</f>
        <v/>
      </c>
      <c r="C25" t="str">
        <f>IF(ISBLANK(UserLinks!$G$25),"",SUBSTITUTE(LOOKUP(UserLinks!$G$25,ZTemplates!A:A,ZTemplates!B:B),"ADDRESSREPLACE","" &amp; UserLinks!$I$25))</f>
        <v/>
      </c>
      <c r="D25" t="str">
        <f>IF(ISBLANK(UserLinks!$J$25),"",SUBSTITUTE(LOOKUP(UserLinks!$J$25,ZTemplates!A:A,ZTemplates!B:B),"ADDRESSREPLACE","" &amp; UserLinks!$L$25))</f>
        <v/>
      </c>
      <c r="E25" t="str">
        <f>IF(ISBLANK(UserLinks!$M$25),"",SUBSTITUTE(LOOKUP(UserLinks!$M$25,ZTemplates!A:A,ZTemplates!B:B),"ADDRESSREPLACE","" &amp; UserLinks!$O$25))</f>
        <v/>
      </c>
    </row>
    <row r="26" spans="1:5" x14ac:dyDescent="0.25">
      <c r="A26" t="str">
        <f>IF(ISBLANK(UserLinks!$A$26),"",SUBSTITUTE(LOOKUP(UserLinks!$A$26,ZTemplates!A:A,ZTemplates!B:B),"ADDRESSREPLACE","" &amp; UserLinks!$C$26))</f>
        <v/>
      </c>
      <c r="B26" t="str">
        <f>IF(ISBLANK(UserLinks!$D$26),"",SUBSTITUTE(LOOKUP(UserLinks!$D$26,ZTemplates!A:A,ZTemplates!B:B),"ADDRESSREPLACE","" &amp; UserLinks!$F$26))</f>
        <v/>
      </c>
      <c r="C26" t="str">
        <f>IF(ISBLANK(UserLinks!$G$26),"",SUBSTITUTE(LOOKUP(UserLinks!$G$26,ZTemplates!A:A,ZTemplates!B:B),"ADDRESSREPLACE","" &amp; UserLinks!$I$26))</f>
        <v/>
      </c>
      <c r="D26" t="str">
        <f>IF(ISBLANK(UserLinks!$J$26),"",SUBSTITUTE(LOOKUP(UserLinks!$J$26,ZTemplates!A:A,ZTemplates!B:B),"ADDRESSREPLACE","" &amp; UserLinks!$L$26))</f>
        <v/>
      </c>
      <c r="E26" t="str">
        <f>IF(ISBLANK(UserLinks!$M$26),"",SUBSTITUTE(LOOKUP(UserLinks!$M$26,ZTemplates!A:A,ZTemplates!B:B),"ADDRESSREPLACE","" &amp; UserLinks!$O$26))</f>
        <v/>
      </c>
    </row>
    <row r="27" spans="1:5" x14ac:dyDescent="0.25">
      <c r="A27" t="str">
        <f>IF(ISBLANK(UserLinks!$A$27),"",SUBSTITUTE(LOOKUP(UserLinks!$A$27,ZTemplates!A:A,ZTemplates!B:B),"ADDRESSREPLACE","" &amp; UserLinks!$C$27))</f>
        <v/>
      </c>
      <c r="B27" t="str">
        <f>IF(ISBLANK(UserLinks!$D$27),"",SUBSTITUTE(LOOKUP(UserLinks!$D$27,ZTemplates!A:A,ZTemplates!B:B),"ADDRESSREPLACE","" &amp; UserLinks!$F$27))</f>
        <v/>
      </c>
      <c r="C27" t="str">
        <f>IF(ISBLANK(UserLinks!$G$27),"",SUBSTITUTE(LOOKUP(UserLinks!$G$27,ZTemplates!A:A,ZTemplates!B:B),"ADDRESSREPLACE","" &amp; UserLinks!$I$27))</f>
        <v/>
      </c>
      <c r="D27" t="str">
        <f>IF(ISBLANK(UserLinks!$J$27),"",SUBSTITUTE(LOOKUP(UserLinks!$J$27,ZTemplates!A:A,ZTemplates!B:B),"ADDRESSREPLACE","" &amp; UserLinks!$L$27))</f>
        <v/>
      </c>
      <c r="E27" t="str">
        <f>IF(ISBLANK(UserLinks!$M$27),"",SUBSTITUTE(LOOKUP(UserLinks!$M$27,ZTemplates!A:A,ZTemplates!B:B),"ADDRESSREPLACE","" &amp; UserLinks!$O$27))</f>
        <v/>
      </c>
    </row>
    <row r="28" spans="1:5" x14ac:dyDescent="0.25">
      <c r="A28" t="str">
        <f>IF(ISBLANK(UserLinks!$A$28),"",SUBSTITUTE(LOOKUP(UserLinks!$A$28,ZTemplates!A:A,ZTemplates!B:B),"ADDRESSREPLACE","" &amp; UserLinks!$C$28))</f>
        <v/>
      </c>
      <c r="B28" t="str">
        <f>IF(ISBLANK(UserLinks!$D$28),"",SUBSTITUTE(LOOKUP(UserLinks!$D$28,ZTemplates!A:A,ZTemplates!B:B),"ADDRESSREPLACE","" &amp; UserLinks!$F$28))</f>
        <v/>
      </c>
      <c r="C28" t="str">
        <f>IF(ISBLANK(UserLinks!$G$28),"",SUBSTITUTE(LOOKUP(UserLinks!$G$28,ZTemplates!A:A,ZTemplates!B:B),"ADDRESSREPLACE","" &amp; UserLinks!$I$28))</f>
        <v/>
      </c>
      <c r="D28" t="str">
        <f>IF(ISBLANK(UserLinks!$J$28),"",SUBSTITUTE(LOOKUP(UserLinks!$J$28,ZTemplates!A:A,ZTemplates!B:B),"ADDRESSREPLACE","" &amp; UserLinks!$L$28))</f>
        <v/>
      </c>
      <c r="E28" t="str">
        <f>IF(ISBLANK(UserLinks!$M$28),"",SUBSTITUTE(LOOKUP(UserLinks!$M$28,ZTemplates!A:A,ZTemplates!B:B),"ADDRESSREPLACE","" &amp; UserLinks!$O$28))</f>
        <v/>
      </c>
    </row>
    <row r="29" spans="1:5" x14ac:dyDescent="0.25">
      <c r="A29" t="str">
        <f>IF(ISBLANK(UserLinks!$A$29),"",SUBSTITUTE(LOOKUP(UserLinks!$A$29,ZTemplates!A:A,ZTemplates!B:B),"ADDRESSREPLACE","" &amp; UserLinks!$C$29))</f>
        <v/>
      </c>
      <c r="B29" t="str">
        <f>IF(ISBLANK(UserLinks!$D$29),"",SUBSTITUTE(LOOKUP(UserLinks!$D$29,ZTemplates!A:A,ZTemplates!B:B),"ADDRESSREPLACE","" &amp; UserLinks!$F$29))</f>
        <v/>
      </c>
      <c r="C29" t="str">
        <f>IF(ISBLANK(UserLinks!$G$29),"",SUBSTITUTE(LOOKUP(UserLinks!$G$29,ZTemplates!A:A,ZTemplates!B:B),"ADDRESSREPLACE","" &amp; UserLinks!$I$29))</f>
        <v/>
      </c>
      <c r="D29" t="str">
        <f>IF(ISBLANK(UserLinks!$J$29),"",SUBSTITUTE(LOOKUP(UserLinks!$J$29,ZTemplates!A:A,ZTemplates!B:B),"ADDRESSREPLACE","" &amp; UserLinks!$L$29))</f>
        <v/>
      </c>
      <c r="E29" t="str">
        <f>IF(ISBLANK(UserLinks!$M$29),"",SUBSTITUTE(LOOKUP(UserLinks!$M$29,ZTemplates!A:A,ZTemplates!B:B),"ADDRESSREPLACE","" &amp; UserLinks!$O$29))</f>
        <v/>
      </c>
    </row>
    <row r="30" spans="1:5" x14ac:dyDescent="0.25">
      <c r="A30" t="str">
        <f>IF(ISBLANK(UserLinks!$A$30),"",SUBSTITUTE(LOOKUP(UserLinks!$A$30,ZTemplates!A:A,ZTemplates!B:B),"ADDRESSREPLACE","" &amp; UserLinks!$C$30))</f>
        <v/>
      </c>
      <c r="B30" t="str">
        <f>IF(ISBLANK(UserLinks!$D$30),"",SUBSTITUTE(LOOKUP(UserLinks!$D$30,ZTemplates!A:A,ZTemplates!B:B),"ADDRESSREPLACE","" &amp; UserLinks!$F$30))</f>
        <v/>
      </c>
      <c r="C30" t="str">
        <f>IF(ISBLANK(UserLinks!$G$30),"",SUBSTITUTE(LOOKUP(UserLinks!$G$30,ZTemplates!A:A,ZTemplates!B:B),"ADDRESSREPLACE","" &amp; UserLinks!$I$30))</f>
        <v/>
      </c>
      <c r="D30" t="str">
        <f>IF(ISBLANK(UserLinks!$J$30),"",SUBSTITUTE(LOOKUP(UserLinks!$J$30,ZTemplates!A:A,ZTemplates!B:B),"ADDRESSREPLACE","" &amp; UserLinks!$L$30))</f>
        <v/>
      </c>
      <c r="E30" t="str">
        <f>IF(ISBLANK(UserLinks!$M$30),"",SUBSTITUTE(LOOKUP(UserLinks!$M$30,ZTemplates!A:A,ZTemplates!B:B),"ADDRESSREPLACE","" &amp; UserLinks!$O$30))</f>
        <v/>
      </c>
    </row>
    <row r="31" spans="1:5" x14ac:dyDescent="0.25">
      <c r="A31" t="str">
        <f>IF(ISBLANK(UserLinks!$A$31),"",SUBSTITUTE(LOOKUP(UserLinks!$A$31,ZTemplates!A:A,ZTemplates!B:B),"ADDRESSREPLACE","" &amp; UserLinks!$C$31))</f>
        <v/>
      </c>
      <c r="B31" t="str">
        <f>IF(ISBLANK(UserLinks!$D$31),"",SUBSTITUTE(LOOKUP(UserLinks!$D$31,ZTemplates!A:A,ZTemplates!B:B),"ADDRESSREPLACE","" &amp; UserLinks!$F$31))</f>
        <v/>
      </c>
      <c r="C31" t="str">
        <f>IF(ISBLANK(UserLinks!$G$31),"",SUBSTITUTE(LOOKUP(UserLinks!$G$31,ZTemplates!A:A,ZTemplates!B:B),"ADDRESSREPLACE","" &amp; UserLinks!$I$31))</f>
        <v/>
      </c>
      <c r="D31" t="str">
        <f>IF(ISBLANK(UserLinks!$J$31),"",SUBSTITUTE(LOOKUP(UserLinks!$J$31,ZTemplates!A:A,ZTemplates!B:B),"ADDRESSREPLACE","" &amp; UserLinks!$L$31))</f>
        <v/>
      </c>
      <c r="E31" t="str">
        <f>IF(ISBLANK(UserLinks!$M$31),"",SUBSTITUTE(LOOKUP(UserLinks!$M$31,ZTemplates!A:A,ZTemplates!B:B),"ADDRESSREPLACE","" &amp; UserLinks!$O$31))</f>
        <v/>
      </c>
    </row>
    <row r="32" spans="1:5" x14ac:dyDescent="0.25">
      <c r="A32" t="str">
        <f>IF(ISBLANK(UserLinks!$A$32),"",SUBSTITUTE(LOOKUP(UserLinks!$A$32,ZTemplates!A:A,ZTemplates!B:B),"ADDRESSREPLACE","" &amp; UserLinks!$C$32))</f>
        <v/>
      </c>
      <c r="B32" t="str">
        <f>IF(ISBLANK(UserLinks!$D$32),"",SUBSTITUTE(LOOKUP(UserLinks!$D$32,ZTemplates!A:A,ZTemplates!B:B),"ADDRESSREPLACE","" &amp; UserLinks!$F$32))</f>
        <v/>
      </c>
      <c r="C32" t="str">
        <f>IF(ISBLANK(UserLinks!$G$32),"",SUBSTITUTE(LOOKUP(UserLinks!$G$32,ZTemplates!A:A,ZTemplates!B:B),"ADDRESSREPLACE","" &amp; UserLinks!$I$32))</f>
        <v/>
      </c>
      <c r="D32" t="str">
        <f>IF(ISBLANK(UserLinks!$J$32),"",SUBSTITUTE(LOOKUP(UserLinks!$J$32,ZTemplates!A:A,ZTemplates!B:B),"ADDRESSREPLACE","" &amp; UserLinks!$L$32))</f>
        <v/>
      </c>
      <c r="E32" t="str">
        <f>IF(ISBLANK(UserLinks!$M$32),"",SUBSTITUTE(LOOKUP(UserLinks!$M$32,ZTemplates!A:A,ZTemplates!B:B),"ADDRESSREPLACE","" &amp; UserLinks!$O$32))</f>
        <v/>
      </c>
    </row>
    <row r="33" spans="1:5" x14ac:dyDescent="0.25">
      <c r="A33" t="str">
        <f>IF(ISBLANK(UserLinks!$A$33),"",SUBSTITUTE(LOOKUP(UserLinks!$A$33,ZTemplates!A:A,ZTemplates!B:B),"ADDRESSREPLACE","" &amp; UserLinks!$C$33))</f>
        <v/>
      </c>
      <c r="B33" t="str">
        <f>IF(ISBLANK(UserLinks!$D$33),"",SUBSTITUTE(LOOKUP(UserLinks!$D$33,ZTemplates!A:A,ZTemplates!B:B),"ADDRESSREPLACE","" &amp; UserLinks!$F$33))</f>
        <v/>
      </c>
      <c r="C33" t="str">
        <f>IF(ISBLANK(UserLinks!$G$33),"",SUBSTITUTE(LOOKUP(UserLinks!$G$33,ZTemplates!A:A,ZTemplates!B:B),"ADDRESSREPLACE","" &amp; UserLinks!$I$33))</f>
        <v/>
      </c>
      <c r="D33" t="str">
        <f>IF(ISBLANK(UserLinks!$J$33),"",SUBSTITUTE(LOOKUP(UserLinks!$J$33,ZTemplates!A:A,ZTemplates!B:B),"ADDRESSREPLACE","" &amp; UserLinks!$L$33))</f>
        <v/>
      </c>
      <c r="E33" t="str">
        <f>IF(ISBLANK(UserLinks!$M$33),"",SUBSTITUTE(LOOKUP(UserLinks!$M$33,ZTemplates!A:A,ZTemplates!B:B),"ADDRESSREPLACE","" &amp; UserLinks!$O$33))</f>
        <v/>
      </c>
    </row>
    <row r="34" spans="1:5" x14ac:dyDescent="0.25">
      <c r="A34" t="str">
        <f>IF(ISBLANK(UserLinks!$A$34),"",SUBSTITUTE(LOOKUP(UserLinks!$A$34,ZTemplates!A:A,ZTemplates!B:B),"ADDRESSREPLACE","" &amp; UserLinks!$C$34))</f>
        <v/>
      </c>
      <c r="B34" t="str">
        <f>IF(ISBLANK(UserLinks!$D$34),"",SUBSTITUTE(LOOKUP(UserLinks!$D$34,ZTemplates!A:A,ZTemplates!B:B),"ADDRESSREPLACE","" &amp; UserLinks!$F$34))</f>
        <v/>
      </c>
      <c r="C34" t="str">
        <f>IF(ISBLANK(UserLinks!$G$34),"",SUBSTITUTE(LOOKUP(UserLinks!$G$34,ZTemplates!A:A,ZTemplates!B:B),"ADDRESSREPLACE","" &amp; UserLinks!$I$34))</f>
        <v/>
      </c>
      <c r="D34" t="str">
        <f>IF(ISBLANK(UserLinks!$J$34),"",SUBSTITUTE(LOOKUP(UserLinks!$J$34,ZTemplates!A:A,ZTemplates!B:B),"ADDRESSREPLACE","" &amp; UserLinks!$L$34))</f>
        <v/>
      </c>
      <c r="E34" t="str">
        <f>IF(ISBLANK(UserLinks!$M$34),"",SUBSTITUTE(LOOKUP(UserLinks!$M$34,ZTemplates!A:A,ZTemplates!B:B),"ADDRESSREPLACE","" &amp; UserLinks!$O$34))</f>
        <v/>
      </c>
    </row>
    <row r="35" spans="1:5" x14ac:dyDescent="0.25">
      <c r="A35" t="str">
        <f>IF(ISBLANK(UserLinks!$A$35),"",SUBSTITUTE(LOOKUP(UserLinks!$A$35,ZTemplates!A:A,ZTemplates!B:B),"ADDRESSREPLACE","" &amp; UserLinks!$C$35))</f>
        <v/>
      </c>
      <c r="B35" t="str">
        <f>IF(ISBLANK(UserLinks!$D$35),"",SUBSTITUTE(LOOKUP(UserLinks!$D$35,ZTemplates!A:A,ZTemplates!B:B),"ADDRESSREPLACE","" &amp; UserLinks!$F$35))</f>
        <v/>
      </c>
      <c r="C35" t="str">
        <f>IF(ISBLANK(UserLinks!$G$35),"",SUBSTITUTE(LOOKUP(UserLinks!$G$35,ZTemplates!A:A,ZTemplates!B:B),"ADDRESSREPLACE","" &amp; UserLinks!$I$35))</f>
        <v/>
      </c>
      <c r="D35" t="str">
        <f>IF(ISBLANK(UserLinks!$J$35),"",SUBSTITUTE(LOOKUP(UserLinks!$J$35,ZTemplates!A:A,ZTemplates!B:B),"ADDRESSREPLACE","" &amp; UserLinks!$L$35))</f>
        <v/>
      </c>
      <c r="E35" t="str">
        <f>IF(ISBLANK(UserLinks!$M$35),"",SUBSTITUTE(LOOKUP(UserLinks!$M$35,ZTemplates!A:A,ZTemplates!B:B),"ADDRESSREPLACE","" &amp; UserLinks!$O$35))</f>
        <v/>
      </c>
    </row>
    <row r="36" spans="1:5" x14ac:dyDescent="0.25">
      <c r="A36" t="str">
        <f>IF(ISBLANK(UserLinks!$A$36),"",SUBSTITUTE(LOOKUP(UserLinks!$A$36,ZTemplates!A:A,ZTemplates!B:B),"ADDRESSREPLACE","" &amp; UserLinks!$C$36))</f>
        <v/>
      </c>
      <c r="B36" t="str">
        <f>IF(ISBLANK(UserLinks!$D$36),"",SUBSTITUTE(LOOKUP(UserLinks!$D$36,ZTemplates!A:A,ZTemplates!B:B),"ADDRESSREPLACE","" &amp; UserLinks!$F$36))</f>
        <v/>
      </c>
      <c r="C36" t="str">
        <f>IF(ISBLANK(UserLinks!$G$36),"",SUBSTITUTE(LOOKUP(UserLinks!$G$36,ZTemplates!A:A,ZTemplates!B:B),"ADDRESSREPLACE","" &amp; UserLinks!$I$36))</f>
        <v/>
      </c>
      <c r="D36" t="str">
        <f>IF(ISBLANK(UserLinks!$J$36),"",SUBSTITUTE(LOOKUP(UserLinks!$J$36,ZTemplates!A:A,ZTemplates!B:B),"ADDRESSREPLACE","" &amp; UserLinks!$L$36))</f>
        <v/>
      </c>
      <c r="E36" t="str">
        <f>IF(ISBLANK(UserLinks!$M$36),"",SUBSTITUTE(LOOKUP(UserLinks!$M$36,ZTemplates!A:A,ZTemplates!B:B),"ADDRESSREPLACE","" &amp; UserLinks!$O$36))</f>
        <v/>
      </c>
    </row>
    <row r="37" spans="1:5" x14ac:dyDescent="0.25">
      <c r="A37" t="str">
        <f>IF(ISBLANK(UserLinks!$A$37),"",SUBSTITUTE(LOOKUP(UserLinks!$A$37,ZTemplates!A:A,ZTemplates!B:B),"ADDRESSREPLACE","" &amp; UserLinks!$C$37))</f>
        <v/>
      </c>
      <c r="B37" t="str">
        <f>IF(ISBLANK(UserLinks!$D$37),"",SUBSTITUTE(LOOKUP(UserLinks!$D$37,ZTemplates!A:A,ZTemplates!B:B),"ADDRESSREPLACE","" &amp; UserLinks!$F$37))</f>
        <v/>
      </c>
      <c r="C37" t="str">
        <f>IF(ISBLANK(UserLinks!$G$37),"",SUBSTITUTE(LOOKUP(UserLinks!$G$37,ZTemplates!A:A,ZTemplates!B:B),"ADDRESSREPLACE","" &amp; UserLinks!$I$37))</f>
        <v/>
      </c>
      <c r="D37" t="str">
        <f>IF(ISBLANK(UserLinks!$J$37),"",SUBSTITUTE(LOOKUP(UserLinks!$J$37,ZTemplates!A:A,ZTemplates!B:B),"ADDRESSREPLACE","" &amp; UserLinks!$L$37))</f>
        <v/>
      </c>
      <c r="E37" t="str">
        <f>IF(ISBLANK(UserLinks!$M$37),"",SUBSTITUTE(LOOKUP(UserLinks!$M$37,ZTemplates!A:A,ZTemplates!B:B),"ADDRESSREPLACE","" &amp; UserLinks!$O$37))</f>
        <v/>
      </c>
    </row>
    <row r="38" spans="1:5" x14ac:dyDescent="0.25">
      <c r="A38" t="str">
        <f>IF(ISBLANK(UserLinks!$A$38),"",SUBSTITUTE(LOOKUP(UserLinks!$A$38,ZTemplates!A:A,ZTemplates!B:B),"ADDRESSREPLACE","" &amp; UserLinks!$C$38))</f>
        <v/>
      </c>
      <c r="B38" t="str">
        <f>IF(ISBLANK(UserLinks!$D$38),"",SUBSTITUTE(LOOKUP(UserLinks!$D$38,ZTemplates!A:A,ZTemplates!B:B),"ADDRESSREPLACE","" &amp; UserLinks!$F$38))</f>
        <v/>
      </c>
      <c r="C38" t="str">
        <f>IF(ISBLANK(UserLinks!$G$38),"",SUBSTITUTE(LOOKUP(UserLinks!$G$38,ZTemplates!A:A,ZTemplates!B:B),"ADDRESSREPLACE","" &amp; UserLinks!$I$38))</f>
        <v/>
      </c>
      <c r="D38" t="str">
        <f>IF(ISBLANK(UserLinks!$J$38),"",SUBSTITUTE(LOOKUP(UserLinks!$J$38,ZTemplates!A:A,ZTemplates!B:B),"ADDRESSREPLACE","" &amp; UserLinks!$L$38))</f>
        <v/>
      </c>
      <c r="E38" t="str">
        <f>IF(ISBLANK(UserLinks!$M$38),"",SUBSTITUTE(LOOKUP(UserLinks!$M$38,ZTemplates!A:A,ZTemplates!B:B),"ADDRESSREPLACE","" &amp; UserLinks!$O$38))</f>
        <v/>
      </c>
    </row>
    <row r="39" spans="1:5" x14ac:dyDescent="0.25">
      <c r="A39" t="str">
        <f>IF(ISBLANK(UserLinks!$A$39),"",SUBSTITUTE(LOOKUP(UserLinks!$A$39,ZTemplates!A:A,ZTemplates!B:B),"ADDRESSREPLACE","" &amp; UserLinks!$C$39))</f>
        <v/>
      </c>
      <c r="B39" t="str">
        <f>IF(ISBLANK(UserLinks!$D$39),"",SUBSTITUTE(LOOKUP(UserLinks!$D$39,ZTemplates!A:A,ZTemplates!B:B),"ADDRESSREPLACE","" &amp; UserLinks!$F$39))</f>
        <v/>
      </c>
      <c r="C39" t="str">
        <f>IF(ISBLANK(UserLinks!$G$39),"",SUBSTITUTE(LOOKUP(UserLinks!$G$39,ZTemplates!A:A,ZTemplates!B:B),"ADDRESSREPLACE","" &amp; UserLinks!$I$39))</f>
        <v/>
      </c>
      <c r="D39" t="str">
        <f>IF(ISBLANK(UserLinks!$J$39),"",SUBSTITUTE(LOOKUP(UserLinks!$J$39,ZTemplates!A:A,ZTemplates!B:B),"ADDRESSREPLACE","" &amp; UserLinks!$L$39))</f>
        <v/>
      </c>
      <c r="E39" t="str">
        <f>IF(ISBLANK(UserLinks!$M$39),"",SUBSTITUTE(LOOKUP(UserLinks!$M$39,ZTemplates!A:A,ZTemplates!B:B),"ADDRESSREPLACE","" &amp; UserLinks!$O$39))</f>
        <v/>
      </c>
    </row>
    <row r="40" spans="1:5" x14ac:dyDescent="0.25">
      <c r="A40" t="str">
        <f>IF(ISBLANK(UserLinks!$A$40),"",SUBSTITUTE(LOOKUP(UserLinks!$A$40,ZTemplates!A:A,ZTemplates!B:B),"ADDRESSREPLACE","" &amp; UserLinks!$C$40))</f>
        <v/>
      </c>
      <c r="B40" t="str">
        <f>IF(ISBLANK(UserLinks!$D$40),"",SUBSTITUTE(LOOKUP(UserLinks!$D$40,ZTemplates!A:A,ZTemplates!B:B),"ADDRESSREPLACE","" &amp; UserLinks!$F$40))</f>
        <v/>
      </c>
      <c r="C40" t="str">
        <f>IF(ISBLANK(UserLinks!$G$40),"",SUBSTITUTE(LOOKUP(UserLinks!$G$40,ZTemplates!A:A,ZTemplates!B:B),"ADDRESSREPLACE","" &amp; UserLinks!$I$40))</f>
        <v/>
      </c>
      <c r="D40" t="str">
        <f>IF(ISBLANK(UserLinks!$J$40),"",SUBSTITUTE(LOOKUP(UserLinks!$J$40,ZTemplates!A:A,ZTemplates!B:B),"ADDRESSREPLACE","" &amp; UserLinks!$L$40))</f>
        <v/>
      </c>
      <c r="E40" t="str">
        <f>IF(ISBLANK(UserLinks!$M$40),"",SUBSTITUTE(LOOKUP(UserLinks!$M$40,ZTemplates!A:A,ZTemplates!B:B),"ADDRESSREPLACE","" &amp; UserLinks!$O$40))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C8C1-F9A2-4402-8C49-2C56F7B3A7A7}">
  <dimension ref="A1:E40"/>
  <sheetViews>
    <sheetView topLeftCell="A6" workbookViewId="0">
      <selection activeCell="A14" sqref="A14"/>
    </sheetView>
  </sheetViews>
  <sheetFormatPr defaultRowHeight="15" x14ac:dyDescent="0.25"/>
  <cols>
    <col min="1" max="1" width="182.85546875" customWidth="1"/>
    <col min="2" max="2" width="79.7109375" customWidth="1"/>
    <col min="3" max="3" width="43.7109375" customWidth="1"/>
    <col min="4" max="4" width="46.85546875" customWidth="1"/>
    <col min="5" max="5" width="181.7109375" customWidth="1"/>
    <col min="6" max="6" width="32" customWidth="1"/>
  </cols>
  <sheetData>
    <row r="1" spans="1:5" x14ac:dyDescent="0.25">
      <c r="A1" t="str">
        <f>SUBSTITUTE(ZReplaceAddress!A1,"TEXTREPLACE","" &amp; UserLinks!$B$1)</f>
        <v xml:space="preserve">
&lt;!-- *** HEADING - AI  --&gt;
&lt;p class="hdr-para"&gt;&lt;a class="hdr green-hdr"&gt;&lt;b&gt;AI&lt;/b&gt;&lt;/a&gt;&lt;/p&gt;
</v>
      </c>
      <c r="B1" t="str">
        <f>SUBSTITUTE(ZReplaceAddress!B1,"TEXTREPLACE","" &amp; UserLinks!$E$1)</f>
        <v xml:space="preserve">
&lt;!-- *** HEADING - CHECKERS  --&gt;
&lt;p class="hdr-para"&gt;&lt;a class="hdr blue-hdr"&gt;&lt;b&gt;CHECKERS&lt;/b&gt;&lt;/a&gt;&lt;/p&gt;
</v>
      </c>
      <c r="C1" t="str">
        <f>SUBSTITUTE(ZReplaceAddress!C1,"TEXTREPLACE","" &amp; UserLinks!$H$1)</f>
        <v xml:space="preserve">&lt;!-- *** HEADING - IMAGES  --&gt;
&lt;p class="hdr-para"&gt;&lt;a class="hdr orange-hdr"&gt;&lt;b&gt;IMAGES&lt;/b&gt;&lt;/a&gt;&lt;/p&gt;
</v>
      </c>
      <c r="D1" t="str">
        <f>SUBSTITUTE(ZReplaceAddress!D1,"TEXTREPLACE","" &amp; UserLinks!$K$1)</f>
        <v xml:space="preserve">
&lt;!-- *** HEADING - PROMPT LIB  --&gt;
&lt;p class="hdr-para"&gt;&lt;a class="hdr blue-hdr"&gt;&lt;b&gt;PROMPT LIB&lt;/b&gt;&lt;/a&gt;&lt;/p&gt;
</v>
      </c>
      <c r="E1" t="str">
        <f>SUBSTITUTE(ZReplaceAddress!E1,"TEXTREPLACE","" &amp; UserLinks!$N$1)</f>
        <v xml:space="preserve">
&lt;!-- *** HEADING - PROMPTS  --&gt;
&lt;p class="hdr-para"&gt;&lt;a class="hdr blue-hdr"&gt;&lt;b&gt;PROMPTS&lt;/b&gt;&lt;/a&gt;&lt;/p&gt;
</v>
      </c>
    </row>
    <row r="2" spans="1:5" x14ac:dyDescent="0.25">
      <c r="A2" t="str">
        <f>SUBSTITUTE(ZReplaceAddress!A2,"TEXTREPLACE","" &amp; UserLinks!$B$2)</f>
        <v xml:space="preserve">&lt;!-- ChatGPT  --&gt;
&lt;a target="_blank" class="btn green-btn"  href="https://chat.openai.com/" onmouseover="this.style.background='#aaa'" onmouseout="this.style.background='#eeeeee'"&gt;ChatGPT&lt;/a&gt;
			  </v>
      </c>
      <c r="B2" t="str">
        <f>SUBSTITUTE(ZReplaceAddress!B2,"TEXTREPLACE","" &amp; UserLinks!$E$2)</f>
        <v xml:space="preserve">&lt;!-- GPTZero  --&gt;
&lt;a target="_blank" class="btn blue-btn"  href="https://gptzero.me/" onmouseover="this.style.background='#aaa'" onmouseout="this.style.background='#eeeeee'"&gt;GPTZero&lt;/a&gt;
</v>
      </c>
      <c r="C2" t="str">
        <f>SUBSTITUTE(ZReplaceAddress!C2,"TEXTREPLACE","" &amp; UserLinks!$H$2)</f>
        <v xml:space="preserve">&lt;!-- MS image creator  --&gt;
&lt;a target="_blank" class="btn orange-btn"  href="https://designer.microsoft.com/image-creator" onmouseover="this.style.background='#aaa'" onmouseout="this.style.background='#eeeeee'"&gt;MS image creator&lt;/a&gt;
</v>
      </c>
      <c r="D2" t="str">
        <f>SUBSTITUTE(ZReplaceAddress!D2,"TEXTREPLACE","" &amp; UserLinks!$K$2)</f>
        <v xml:space="preserve">&lt;!-- Awesome  --&gt;
&lt;a target="_blank" class="btn red-btn"  href="https://huggingface.co/datasets/fka/awesome-chatgpt-prompts/viewer" onmouseover="this.style.background='#aaa'" onmouseout="this.style.background='#eeeeee'"&gt;Awesome&lt;/a&gt;
</v>
      </c>
      <c r="E2" t="str">
        <f>SUBSTITUTE(ZReplaceAddress!E2,"TEXTREPLACE","" &amp; UserLinks!$N$2)</f>
        <v xml:space="preserve">&lt;!-- Cl.Prompt Library  --&gt;
&lt;a target="_blank" class="btn blue-btn"  href="https://docs.anthropic.com/claude/prompt-library" onmouseover="this.style.background='#aaa'" onmouseout="this.style.background='#eeeeee'"&gt;Cl.Prompt Library&lt;/a&gt;
</v>
      </c>
    </row>
    <row r="3" spans="1:5" x14ac:dyDescent="0.25">
      <c r="A3" t="str">
        <f>SUBSTITUTE(ZReplaceAddress!A3,"TEXTREPLACE","" &amp; UserLinks!$B$3)</f>
        <v xml:space="preserve">&lt;!-- Gemini (Google)  --&gt;
&lt;a target="_blank" class="btn green-btn"  href="https://gemini.google.com/app" onmouseover="this.style.background='#aaa'" onmouseout="this.style.background='#eeeeee'"&gt;Gemini (Google)&lt;/a&gt;
			  </v>
      </c>
      <c r="B3" t="str">
        <f>SUBSTITUTE(ZReplaceAddress!B3,"TEXTREPLACE","" &amp; UserLinks!$E$3)</f>
        <v xml:space="preserve">&lt;!-- Scribbler  --&gt;
&lt;a target="_blank" class="btn blue-btn"  href="https://www.scribbr.com/ai-detector/" onmouseover="this.style.background='#aaa'" onmouseout="this.style.background='#eeeeee'"&gt;Scribbler&lt;/a&gt;
</v>
      </c>
      <c r="C3" t="str">
        <f>SUBSTITUTE(ZReplaceAddress!C3,"TEXTREPLACE","" &amp; UserLinks!$H$3)</f>
        <v xml:space="preserve">&lt;!-- Midjourney  --&gt;
&lt;a target="_blank" class="btn orange-btn"  href="https://www.midjourney.com/" onmouseover="this.style.background='#aaa'" onmouseout="this.style.background='#eeeeee'"&gt;Midjourney&lt;/a&gt;
</v>
      </c>
      <c r="D3" t="str">
        <f>SUBSTITUTE(ZReplaceAddress!D3,"TEXTREPLACE","" &amp; UserLinks!$K$3)</f>
        <v xml:space="preserve">&lt;!-- LitRev  --&gt;
&lt;a target="_blank" class="btn red-btn"  href="https://library.easyprompt.xyz/prompt/34" onmouseover="this.style.background='#aaa'" onmouseout="this.style.background='#eeeeee'"&gt;LitRev&lt;/a&gt;
</v>
      </c>
      <c r="E3" t="str">
        <f>SUBSTITUTE(ZReplaceAddress!E3,"TEXTREPLACE","" &amp; UserLinks!$N$3)</f>
        <v xml:space="preserve">&lt;!-- Cite Sources  --&gt;
&lt;a target="_blank" class="btn blue-btn"  href="https://docs.anthropic.com/claude/page/cite-your-sources" onmouseover="this.style.background='#aaa'" onmouseout="this.style.background='#eeeeee'"&gt;Cite Sources&lt;/a&gt;
</v>
      </c>
    </row>
    <row r="4" spans="1:5" x14ac:dyDescent="0.25">
      <c r="A4" t="str">
        <f>SUBSTITUTE(ZReplaceAddress!A4,"TEXTREPLACE","" &amp; UserLinks!$B$4)</f>
        <v xml:space="preserve">&lt;!-- Claude (Anthrop)  --&gt;
&lt;a target="_blank" class="btn green-btn"  href="https://claude.ai/chat/" onmouseover="this.style.background='#aaa'" onmouseout="this.style.background='#eeeeee'"&gt;Claude (Anthrop)&lt;/a&gt;
			  </v>
      </c>
      <c r="B4" t="str">
        <f>SUBSTITUTE(ZReplaceAddress!B4,"TEXTREPLACE","" &amp; UserLinks!$E$4)</f>
        <v xml:space="preserve">&lt;!-- CopyLeasks  --&gt;
&lt;a target="_blank" class="btn blue-btn"  href="https://copyleaks.com/ai-content-detector" onmouseover="this.style.background='#aaa'" onmouseout="this.style.background='#eeeeee'"&gt;CopyLeasks&lt;/a&gt;
</v>
      </c>
      <c r="C4" t="str">
        <f>SUBSTITUTE(ZReplaceAddress!C4,"TEXTREPLACE","" &amp; UserLinks!$H$4)</f>
        <v xml:space="preserve">&lt;!-- Tensor Art  --&gt;
&lt;a target="_blank" class="btn orange-btn"  href="https://tensor.art/" onmouseover="this.style.background='#aaa'" onmouseout="this.style.background='#eeeeee'"&gt;Tensor Art&lt;/a&gt;
</v>
      </c>
      <c r="D4" t="str">
        <f>SUBSTITUTE(ZReplaceAddress!D4,"TEXTREPLACE","" &amp; UserLinks!$K$4)</f>
        <v xml:space="preserve">&lt;!-- ResearchPaper  --&gt;
&lt;a target="_blank" class="btn red-btn"  href="https://library.easyprompt.xyz/prompt/33" onmouseover="this.style.background='#aaa'" onmouseout="this.style.background='#eeeeee'"&gt;ResearchPaper&lt;/a&gt;
</v>
      </c>
      <c r="E4" t="str">
        <f>SUBSTITUTE(ZReplaceAddress!E4,"TEXTREPLACE","" &amp; UserLinks!$N$4)</f>
        <v xml:space="preserve">&lt;!-- Grading Guru  --&gt;
&lt;a target="_blank" class="btn blue-btn"  href="https://docs.anthropic.com/claude/page/grading-guru" onmouseover="this.style.background='#aaa'" onmouseout="this.style.background='#eeeeee'"&gt;Grading Guru&lt;/a&gt;
</v>
      </c>
    </row>
    <row r="5" spans="1:5" x14ac:dyDescent="0.25">
      <c r="A5" t="str">
        <f>SUBSTITUTE(ZReplaceAddress!A5,"TEXTREPLACE","" &amp; UserLinks!$B$5)</f>
        <v xml:space="preserve">&lt;!-- Co-Pilot (MS)  --&gt;
&lt;a target="_blank" class="btn green-btn"  href="https://copilot.microsoft.com/" onmouseover="this.style.background='#aaa'" onmouseout="this.style.background='#eeeeee'"&gt;Co-Pilot (MS)&lt;/a&gt;
			  </v>
      </c>
      <c r="B5" t="str">
        <f>SUBSTITUTE(ZReplaceAddress!B5,"TEXTREPLACE","" &amp; UserLinks!$E$5)</f>
        <v xml:space="preserve">&lt;!-- QuillBot  --&gt;
&lt;a target="_blank" class="btn blue-btn"  href="https://quillbot.com/ai-content-detector" onmouseover="this.style.background='#aaa'" onmouseout="this.style.background='#eeeeee'"&gt;QuillBot&lt;/a&gt;
</v>
      </c>
      <c r="C5" t="str">
        <f>SUBSTITUTE(ZReplaceAddress!C5,"TEXTREPLACE","" &amp; UserLinks!$H$5)</f>
        <v xml:space="preserve">&lt;!-- AdobeFireFly  --&gt;
&lt;a target="_blank" class="btn orange-btn"  href="https://firefly.adobe.com/" onmouseover="this.style.background='#aaa'" onmouseout="this.style.background='#eeeeee'"&gt;AdobeFireFly&lt;/a&gt;
</v>
      </c>
      <c r="D5" t="str">
        <f>SUBSTITUTE(ZReplaceAddress!D5,"TEXTREPLACE","" &amp; UserLinks!$K$5)</f>
        <v xml:space="preserve">&lt;!-- FlowGPT libray  --&gt;
&lt;a target="_blank" class="btn red-btn"  href="https://flowgpt.com/" onmouseover="this.style.background='#aaa'" onmouseout="this.style.background='#eeeeee'"&gt;FlowGPT libray&lt;/a&gt;
</v>
      </c>
      <c r="E5" t="str">
        <f>SUBSTITUTE(ZReplaceAddress!E5,"TEXTREPLACE","" &amp; UserLinks!$N$5)</f>
        <v xml:space="preserve">&lt;!-- Grammar Genie  --&gt;
&lt;a target="_blank" class="btn blue-btn"  href="https://docs.anthropic.com/claude/page/grammar-genie" onmouseover="this.style.background='#aaa'" onmouseout="this.style.background='#eeeeee'"&gt;Grammar Genie&lt;/a&gt;
</v>
      </c>
    </row>
    <row r="6" spans="1:5" x14ac:dyDescent="0.25">
      <c r="A6" t="str">
        <f>SUBSTITUTE(ZReplaceAddress!A6,"TEXTREPLACE","" &amp; UserLinks!$B$6)</f>
        <v xml:space="preserve">&lt;!-- MetaAI (USA only)  --&gt;
&lt;a target="_blank" class="btn green-btn"  href="https://www.meta.ai/" onmouseover="this.style.background='#aaa'" onmouseout="this.style.background='#eeeeee'"&gt;MetaAI (USA only)&lt;/a&gt;
			  </v>
      </c>
      <c r="B6" t="str">
        <f>SUBSTITUTE(ZReplaceAddress!B6,"TEXTREPLACE","" &amp; UserLinks!$E$6)</f>
        <v xml:space="preserve">
&lt;!-- *** HEADING - Links  --&gt;
&lt;p class="hdr-para"&gt;&lt;a class="hdr green-hdr"&gt;&lt;b&gt;Links&lt;/b&gt;&lt;/a&gt;&lt;/p&gt;
</v>
      </c>
      <c r="C6" t="str">
        <f>SUBSTITUTE(ZReplaceAddress!C6,"TEXTREPLACE","" &amp; UserLinks!$H$6)</f>
        <v xml:space="preserve">&lt;!-- Art prompt builder  --&gt;
&lt;a target="_blank" class="btn red-btn"  href="https://artificin.com/prompt-builder" onmouseover="this.style.background='#aaa'" onmouseout="this.style.background='#eeeeee'"&gt;Art prompt builder&lt;/a&gt;
</v>
      </c>
      <c r="D6" t="str">
        <f>SUBSTITUTE(ZReplaceAddress!D6,"TEXTREPLACE","" &amp; UserLinks!$K$6)</f>
        <v xml:space="preserve">&lt;!-- Datafit prompts ctty  --&gt;
&lt;a target="_blank" class="btn red-btn"  href="https://datafit.ai/" onmouseover="this.style.background='#aaa'" onmouseout="this.style.background='#eeeeee'"&gt;Datafit prompts ctty&lt;/a&gt;
</v>
      </c>
      <c r="E6" t="str">
        <f>SUBSTITUTE(ZReplaceAddress!E6,"TEXTREPLACE","" &amp; UserLinks!$N$6)</f>
        <v xml:space="preserve">&lt;!-- Lesson Planner  --&gt;
&lt;a target="_blank" class="btn blue-btn"  href="https://docs.anthropic.com/claude/page/lesson-planner" onmouseover="this.style.background='#aaa'" onmouseout="this.style.background='#eeeeee'"&gt;Lesson Planner&lt;/a&gt;
</v>
      </c>
    </row>
    <row r="7" spans="1:5" x14ac:dyDescent="0.25">
      <c r="A7" t="str">
        <f>SUBSTITUTE(ZReplaceAddress!A7,"TEXTREPLACE","" &amp; UserLinks!$B$7)</f>
        <v xml:space="preserve">&lt;!-- Perplexity  --&gt;
&lt;a target="_blank" class="btn green-btn"  href="https://www.perplexity.ai/" onmouseover="this.style.background='#aaa'" onmouseout="this.style.background='#eeeeee'"&gt;Perplexity&lt;/a&gt;
			  </v>
      </c>
      <c r="B7" t="str">
        <f>SUBSTITUTE(ZReplaceAddress!B7,"TEXTREPLACE","" &amp; UserLinks!$E$7)</f>
        <v xml:space="preserve">&lt;!-- FutureTools  --&gt;
&lt;a target="_blank" class="btn green-btn"  href="https://www.futuretools.io/" onmouseover="this.style.background='#aaa'" onmouseout="this.style.background='#eeeeee'"&gt;FutureTools&lt;/a&gt;
			  </v>
      </c>
      <c r="C7" t="str">
        <f>SUBSTITUTE(ZReplaceAddress!C7,"TEXTREPLACE","" &amp; UserLinks!$H$7)</f>
        <v xml:space="preserve">
&lt;!-- *** HEADING - Discord  --&gt;
&lt;p class="hdr-para"&gt;&lt;a class="hdr blue-hdr"&gt;&lt;b&gt;Discord&lt;/b&gt;&lt;/a&gt;&lt;/p&gt;
</v>
      </c>
      <c r="D7" t="str">
        <f>SUBSTITUTE(ZReplaceAddress!D7,"TEXTREPLACE","" &amp; UserLinks!$K$7)</f>
        <v/>
      </c>
      <c r="E7" t="str">
        <f>SUBSTITUTE(ZReplaceAddress!E7,"TEXTREPLACE","" &amp; UserLinks!$N$7)</f>
        <v xml:space="preserve">&lt;!-- Prose Polish  --&gt;
&lt;a target="_blank" class="btn blue-btn"  href="https://docs.anthropic.com/claude/page/prose-polisher" onmouseover="this.style.background='#aaa'" onmouseout="this.style.background='#eeeeee'"&gt;Prose Polish&lt;/a&gt;
</v>
      </c>
    </row>
    <row r="8" spans="1:5" x14ac:dyDescent="0.25">
      <c r="A8" t="str">
        <f>SUBSTITUTE(ZReplaceAddress!A8,"TEXTREPLACE","" &amp; UserLinks!$B$8)</f>
        <v xml:space="preserve">&lt;!-- Grok  --&gt;
&lt;a target="_blank" class="btn green-btn"  href="https://x.com/i/grok" onmouseover="this.style.background='#aaa'" onmouseout="this.style.background='#eeeeee'"&gt;Grok&lt;/a&gt;
			  </v>
      </c>
      <c r="B8" t="str">
        <f>SUBSTITUTE(ZReplaceAddress!B8,"TEXTREPLACE","" &amp; UserLinks!$E$8)</f>
        <v xml:space="preserve">
&lt;!-- *** HEADING - Other  --&gt;
&lt;p class="hdr-para"&gt;&lt;a class="hdr blue-hdr"&gt;&lt;b&gt;Other&lt;/b&gt;&lt;/a&gt;&lt;/p&gt;
</v>
      </c>
      <c r="C8" t="str">
        <f>SUBSTITUTE(ZReplaceAddress!C8,"TEXTREPLACE","" &amp; UserLinks!$H$8)</f>
        <v xml:space="preserve">&lt;!-- Discord home  --&gt;
&lt;a target="_blank" class="btn blue-btn"  href="https://discord.com/channels/662267976984297473/" onmouseover="this.style.background='#aaa'" onmouseout="this.style.background='#eeeeee'"&gt;Discord home&lt;/a&gt;
</v>
      </c>
      <c r="D8" t="str">
        <f>SUBSTITUTE(ZReplaceAddress!D8,"TEXTREPLACE","" &amp; UserLinks!$K$8)</f>
        <v/>
      </c>
      <c r="E8" t="str">
        <f>SUBSTITUTE(ZReplaceAddress!E8,"TEXTREPLACE","" &amp; UserLinks!$N$8)</f>
        <v xml:space="preserve">&lt;!-- Review  --&gt;
&lt;a target="_blank" class="btn blue-btn"  href="https://docs.anthropic.com/claude/page/review-classifier" onmouseover="this.style.background='#aaa'" onmouseout="this.style.background='#eeeeee'"&gt;Review&lt;/a&gt;
</v>
      </c>
    </row>
    <row r="9" spans="1:5" x14ac:dyDescent="0.25">
      <c r="A9" t="str">
        <f>SUBSTITUTE(ZReplaceAddress!A9,"TEXTREPLACE","" &amp; UserLinks!$B$9)</f>
        <v xml:space="preserve">
&lt;!-- *** HEADING - NOTES  --&gt;
&lt;p class="hdr-para"&gt;&lt;a class="hdr blue-hdr"&gt;&lt;b&gt;NOTES&lt;/b&gt;&lt;/a&gt;&lt;/p&gt;
</v>
      </c>
      <c r="B9" t="str">
        <f>SUBSTITUTE(ZReplaceAddress!B9,"TEXTREPLACE","" &amp; UserLinks!$E$9)</f>
        <v xml:space="preserve">&lt;!-- Editor  --&gt;
&lt;a target="_blank" class="btn blue-btn"  href="https://dillinger.io/" onmouseover="this.style.background='#aaa'" onmouseout="this.style.background='#eeeeee'"&gt;Editor&lt;/a&gt;
</v>
      </c>
      <c r="C9" t="str">
        <f>SUBSTITUTE(ZReplaceAddress!C9,"TEXTREPLACE","" &amp; UserLinks!$H$9)</f>
        <v xml:space="preserve">&lt;!-- Midjourney  --&gt;
&lt;a target="_blank" class="btn blue-btn"  href="https://discord.com/channels/662267976984297473/" onmouseover="this.style.background='#aaa'" onmouseout="this.style.background='#eeeeee'"&gt;Midjourney&lt;/a&gt;
</v>
      </c>
      <c r="D9" t="str">
        <f>SUBSTITUTE(ZReplaceAddress!D9,"TEXTREPLACE","" &amp; UserLinks!$K$9)</f>
        <v/>
      </c>
      <c r="E9" t="str">
        <f>SUBSTITUTE(ZReplaceAddress!E9,"TEXTREPLACE","" &amp; UserLinks!$N$9)</f>
        <v xml:space="preserve">&lt;!-- Socratic  --&gt;
&lt;a target="_blank" class="btn blue-btn"  href="https://docs.anthropic.com/claude/page/socratic-sage" onmouseover="this.style.background='#aaa'" onmouseout="this.style.background='#eeeeee'"&gt;Socratic&lt;/a&gt;
</v>
      </c>
    </row>
    <row r="10" spans="1:5" x14ac:dyDescent="0.25">
      <c r="A10" t="str">
        <f>SUBSTITUTE(ZReplaceAddress!A10,"TEXTREPLACE","" &amp; UserLinks!$B$10)</f>
        <v xml:space="preserve">&lt;!-- Evernote  --&gt;
&lt;a target="_blank" class="btn blue-btn"  href="https://www.evernote.com/client/web" onmouseover="this.style.background='#aaa'" onmouseout="this.style.background='#eeeeee'"&gt;Evernote&lt;/a&gt;
</v>
      </c>
      <c r="B10" t="str">
        <f>SUBSTITUTE(ZReplaceAddress!B10,"TEXTREPLACE","" &amp; UserLinks!$E$10)</f>
        <v xml:space="preserve">
&lt;!-- *** HEADING - Other  --&gt;
&lt;p class="hdr-para"&gt;&lt;a class="hdr red-hdr"&gt;&lt;b&gt;Other&lt;/b&gt;&lt;/a&gt;&lt;/p&gt;
</v>
      </c>
      <c r="C10" t="str">
        <f>SUBSTITUTE(ZReplaceAddress!C10,"TEXTREPLACE","" &amp; UserLinks!$H$10)</f>
        <v xml:space="preserve">&lt;!-- Tensor Art  --&gt;
&lt;a target="_blank" class="btn blue-btn"  href="https://discord.com/channels/1108668896959025214/" onmouseover="this.style.background='#aaa'" onmouseout="this.style.background='#eeeeee'"&gt;Tensor Art&lt;/a&gt;
</v>
      </c>
      <c r="D10" t="str">
        <f>SUBSTITUTE(ZReplaceAddress!D10,"TEXTREPLACE","" &amp; UserLinks!$K$10)</f>
        <v/>
      </c>
      <c r="E10" t="str">
        <f>SUBSTITUTE(ZReplaceAddress!E10,"TEXTREPLACE","" &amp; UserLinks!$N$10)</f>
        <v xml:space="preserve">
&lt;!-- *** HEADING - Prompt Guides  --&gt;
&lt;p class="hdr-para"&gt;&lt;a class="hdr blue-hdr"&gt;&lt;b&gt;Prompt Guides&lt;/b&gt;&lt;/a&gt;&lt;/p&gt;
</v>
      </c>
    </row>
    <row r="11" spans="1:5" x14ac:dyDescent="0.25">
      <c r="A11" t="str">
        <f>SUBSTITUTE(ZReplaceAddress!A11,"TEXTREPLACE","" &amp; UserLinks!$B$11)</f>
        <v xml:space="preserve">&lt;!-- Notion  --&gt;
&lt;a target="_blank" class="btn blue-btn"  href="https://www.notion.so" onmouseover="this.style.background='#aaa'" onmouseout="this.style.background='#eeeeee'"&gt;Notion&lt;/a&gt;
</v>
      </c>
      <c r="B11" t="str">
        <f>SUBSTITUTE(ZReplaceAddress!B11,"TEXTREPLACE","" &amp; UserLinks!$E$11)</f>
        <v xml:space="preserve">&lt;!-- SciSpace (AI research tool)  --&gt;
&lt;a target="_blank" class="btn red-btn"  href="https://typeset.io/" onmouseover="this.style.background='#aaa'" onmouseout="this.style.background='#eeeeee'"&gt;SciSpace (AI research tool)&lt;/a&gt;
</v>
      </c>
      <c r="C11" t="str">
        <f>SUBSTITUTE(ZReplaceAddress!C11,"TEXTREPLACE","" &amp; UserLinks!$H$11)</f>
        <v xml:space="preserve">&lt;!-- Adobe Podcast AI  --&gt;
&lt;a target="_blank" class="btn blue-btn"  href="https://podcast.adobe.com/enhance" onmouseover="this.style.background='#aaa'" onmouseout="this.style.background='#eeeeee'"&gt;Adobe Podcast AI&lt;/a&gt;
</v>
      </c>
      <c r="D11" t="str">
        <f>SUBSTITUTE(ZReplaceAddress!D11,"TEXTREPLACE","" &amp; UserLinks!$K$11)</f>
        <v/>
      </c>
      <c r="E11" t="str">
        <f>SUBSTITUTE(ZReplaceAddress!E11,"TEXTREPLACE","" &amp; UserLinks!$N$11)</f>
        <v xml:space="preserve">&lt;!-- GitHub  --&gt;
&lt;a target="_blank" class="btn blue-btn"  href="https://github.com/nzwaneveld/ChatGPT/blob/main/Formatting%20-%20Effective%20prompt%20formats.md" onmouseover="this.style.background='#aaa'" onmouseout="this.style.background='#eeeeee'"&gt;GitHub&lt;/a&gt;
</v>
      </c>
    </row>
    <row r="12" spans="1:5" x14ac:dyDescent="0.25">
      <c r="A12" t="str">
        <f>SUBSTITUTE(ZReplaceAddress!A12,"TEXTREPLACE","" &amp; UserLinks!$B$12)</f>
        <v xml:space="preserve">&lt;!-- OneNote  --&gt;
&lt;a target="_blank" class="btn blue-btn"  href="https://www.onenote.com/" onmouseover="this.style.background='#aaa'" onmouseout="this.style.background='#eeeeee'"&gt;OneNote&lt;/a&gt;
</v>
      </c>
      <c r="B12" t="str">
        <f>SUBSTITUTE(ZReplaceAddress!B12,"TEXTREPLACE","" &amp; UserLinks!$E$12)</f>
        <v xml:space="preserve">&lt;!-- How2:WhisperTranscribe  --&gt;
&lt;a target="_blank" class="btn red-btn"  href="https://bytexd.com/how-to-use-whisper-a-free-speech-to-text-ai-tool-by-openai/" onmouseover="this.style.background='#aaa'" onmouseout="this.style.background='#eeeeee'"&gt;How2:WhisperTranscribe&lt;/a&gt;
</v>
      </c>
      <c r="C12" t="str">
        <f>SUBSTITUTE(ZReplaceAddress!C12,"TEXTREPLACE","" &amp; UserLinks!$H$12)</f>
        <v/>
      </c>
      <c r="D12" t="str">
        <f>SUBSTITUTE(ZReplaceAddress!D12,"TEXTREPLACE","" &amp; UserLinks!$K$12)</f>
        <v/>
      </c>
      <c r="E12" t="str">
        <f>SUBSTITUTE(ZReplaceAddress!E12,"TEXTREPLACE","" &amp; UserLinks!$N$12)</f>
        <v xml:space="preserve">&lt;!-- Jenni  --&gt;
&lt;a target="_blank" class="btn blue-btn"  href="https://jenni.ai/chat-gpt/prompting-uses" onmouseover="this.style.background='#aaa'" onmouseout="this.style.background='#eeeeee'"&gt;Jenni&lt;/a&gt;
</v>
      </c>
    </row>
    <row r="13" spans="1:5" x14ac:dyDescent="0.25">
      <c r="A13" t="str">
        <f>SUBSTITUTE(ZReplaceAddress!A13,"TEXTREPLACE","" &amp; UserLinks!$B$13)</f>
        <v xml:space="preserve">
&lt;!-- *** HEADING - VIDEOS  --&gt;
&lt;p class="hdr-para"&gt;&lt;a class="hdr red-hdr"&gt;&lt;b&gt;VIDEOS&lt;/b&gt;&lt;/a&gt;&lt;/p&gt;
</v>
      </c>
      <c r="B13" t="str">
        <f>SUBSTITUTE(ZReplaceAddress!B13,"TEXTREPLACE","" &amp; UserLinks!$E$13)</f>
        <v xml:space="preserve">&lt;!-- HiveMod  --&gt;
&lt;a target="_blank" class="btn green-btn"  href="https://hivemoderation.com/ai-generated-content-detection" onmouseover="this.style.background='#aaa'" onmouseout="this.style.background='#eeeeee'"&gt;HiveMod&lt;/a&gt;
			  </v>
      </c>
      <c r="C13" t="str">
        <f>SUBSTITUTE(ZReplaceAddress!C13,"TEXTREPLACE","" &amp; UserLinks!$H$13)</f>
        <v/>
      </c>
      <c r="D13" t="str">
        <f>SUBSTITUTE(ZReplaceAddress!D13,"TEXTREPLACE","" &amp; UserLinks!$K$13)</f>
        <v/>
      </c>
      <c r="E13" t="str">
        <f>SUBSTITUTE(ZReplaceAddress!E13,"TEXTREPLACE","" &amp; UserLinks!$N$13)</f>
        <v xml:space="preserve">&lt;!-- Medium  --&gt;
&lt;a target="_blank" class="btn blue-btn"  href="https://medium.com/@seyibello31/prompt-engineering-for-chatgpt-a-comprehensive-guide-6650cdf0a047" onmouseover="this.style.background='#aaa'" onmouseout="this.style.background='#eeeeee'"&gt;Medium&lt;/a&gt;
</v>
      </c>
    </row>
    <row r="14" spans="1:5" x14ac:dyDescent="0.25">
      <c r="A14" t="str">
        <f>SUBSTITUTE(ZReplaceAddress!A14,"TEXTREPLACE","" &amp; UserLinks!$B$14)</f>
        <v xml:space="preserve">&lt;!-- Playlist 1  --&gt;
&lt;a target="_blank" class="btn red-btn"  href="https://www.youtube.com/playlist?list=PL2Vef7YJTzyETsZMIoMlnhYEDTS1QSqHk" onmouseover="this.style.background='#aaa'" onmouseout="this.style.background='#eeeeee'"&gt;Playlist 1&lt;/a&gt;
</v>
      </c>
      <c r="B14" t="str">
        <f>SUBSTITUTE(ZReplaceAddress!B14,"TEXTREPLACE","" &amp; UserLinks!$E$14)</f>
        <v xml:space="preserve">&lt;!-- *** HEADING - Research  --&gt;
&lt;p class="hdr-para"&gt;&lt;a class="hdr orange-hdr"&gt;&lt;b&gt;Research&lt;/b&gt;&lt;/a&gt;&lt;/p&gt;
</v>
      </c>
      <c r="C14" t="str">
        <f>SUBSTITUTE(ZReplaceAddress!C14,"TEXTREPLACE","" &amp; UserLinks!$H$14)</f>
        <v/>
      </c>
      <c r="D14" t="str">
        <f>SUBSTITUTE(ZReplaceAddress!D14,"TEXTREPLACE","" &amp; UserLinks!$K$14)</f>
        <v/>
      </c>
      <c r="E14" t="str">
        <f>SUBSTITUTE(ZReplaceAddress!E14,"TEXTREPLACE","" &amp; UserLinks!$N$14)</f>
        <v xml:space="preserve">&lt;!-- GreatAIPrompts  --&gt;
&lt;a target="_blank" class="btn blue-btn"  href="https://www.greataiprompts.com/guide/chatgpt-prompts-styles/" onmouseover="this.style.background='#aaa'" onmouseout="this.style.background='#eeeeee'"&gt;GreatAIPrompts&lt;/a&gt;
</v>
      </c>
    </row>
    <row r="15" spans="1:5" x14ac:dyDescent="0.25">
      <c r="A15" t="str">
        <f>SUBSTITUTE(ZReplaceAddress!A15,"TEXTREPLACE","" &amp; UserLinks!$B$15)</f>
        <v xml:space="preserve">
&lt;!-- *** HEADING - MY STUFF  --&gt;
&lt;p class="hdr-para"&gt;&lt;a class="hdr blue-hdr"&gt;&lt;b&gt;MY STUFF&lt;/b&gt;&lt;/a&gt;&lt;/p&gt;
</v>
      </c>
      <c r="B15" t="str">
        <f>SUBSTITUTE(ZReplaceAddress!B15,"TEXTREPLACE","" &amp; UserLinks!$E$15)</f>
        <v xml:space="preserve">&lt;!-- Notebook LM (Google)  --&gt;
&lt;a target="_blank" class="btn orange-btn"  href="https://notebooklm.google/" onmouseover="this.style.background='#aaa'" onmouseout="this.style.background='#eeeeee'"&gt;Notebook LM (Google)&lt;/a&gt;
</v>
      </c>
      <c r="C15" t="str">
        <f>SUBSTITUTE(ZReplaceAddress!C15,"TEXTREPLACE","" &amp; UserLinks!$H$15)</f>
        <v/>
      </c>
      <c r="D15" t="str">
        <f>SUBSTITUTE(ZReplaceAddress!D15,"TEXTREPLACE","" &amp; UserLinks!$K$15)</f>
        <v/>
      </c>
      <c r="E15" t="str">
        <f>SUBSTITUTE(ZReplaceAddress!E15,"TEXTREPLACE","" &amp; UserLinks!$N$15)</f>
        <v/>
      </c>
    </row>
    <row r="16" spans="1:5" x14ac:dyDescent="0.25">
      <c r="A16" t="str">
        <f>SUBSTITUTE(ZReplaceAddress!A16,"TEXTREPLACE","" &amp; UserLinks!$B$16)</f>
        <v xml:space="preserve">&lt;!-- Pages  --&gt;
&lt;a target="_blank" class="btn blue-btn"  href="https://markbeachill.github.io/tutorprompts/" onmouseover="this.style.background='#aaa'" onmouseout="this.style.background='#eeeeee'"&gt;Pages&lt;/a&gt;
</v>
      </c>
      <c r="B16" t="str">
        <f>SUBSTITUTE(ZReplaceAddress!B16,"TEXTREPLACE","" &amp; UserLinks!$E$16)</f>
        <v/>
      </c>
      <c r="C16" t="str">
        <f>SUBSTITUTE(ZReplaceAddress!C16,"TEXTREPLACE","" &amp; UserLinks!$H$16)</f>
        <v/>
      </c>
      <c r="D16" t="str">
        <f>SUBSTITUTE(ZReplaceAddress!D16,"TEXTREPLACE","" &amp; UserLinks!$K$16)</f>
        <v/>
      </c>
      <c r="E16" t="str">
        <f>SUBSTITUTE(ZReplaceAddress!E16,"TEXTREPLACE","" &amp; UserLinks!$N$16)</f>
        <v/>
      </c>
    </row>
    <row r="17" spans="1:5" x14ac:dyDescent="0.25">
      <c r="A17" t="str">
        <f>SUBSTITUTE(ZReplaceAddress!A17,"TEXTREPLACE","" &amp; UserLinks!$B$17)</f>
        <v xml:space="preserve">&lt;!-- Github  --&gt;
&lt;a target="_blank" class="btn blue-btn"  href="https://github.com/markbeachill/tutorprompts" onmouseover="this.style.background='#aaa'" onmouseout="this.style.background='#eeeeee'"&gt;Github&lt;/a&gt;
</v>
      </c>
      <c r="B17" t="str">
        <f>SUBSTITUTE(ZReplaceAddress!B17,"TEXTREPLACE","" &amp; UserLinks!$E$17)</f>
        <v/>
      </c>
      <c r="C17" t="str">
        <f>SUBSTITUTE(ZReplaceAddress!C17,"TEXTREPLACE","" &amp; UserLinks!$H$17)</f>
        <v/>
      </c>
      <c r="D17" t="str">
        <f>SUBSTITUTE(ZReplaceAddress!D17,"TEXTREPLACE","" &amp; UserLinks!$K$17)</f>
        <v/>
      </c>
      <c r="E17" t="str">
        <f>SUBSTITUTE(ZReplaceAddress!E17,"TEXTREPLACE","" &amp; UserLinks!$N$17)</f>
        <v/>
      </c>
    </row>
    <row r="18" spans="1:5" x14ac:dyDescent="0.25">
      <c r="A18" t="str">
        <f>SUBSTITUTE(ZReplaceAddress!A18,"TEXTREPLACE","" &amp; UserLinks!$B$18)</f>
        <v xml:space="preserve">&lt;!-- Browser notepad  --&gt;
&lt;a target="_blank" class="btn blue-btn"  href="https://onlinenotepad.org/app" onmouseover="this.style.background='#aaa'" onmouseout="this.style.background='#eeeeee'"&gt;Browser notepad&lt;/a&gt;
</v>
      </c>
      <c r="B18" t="str">
        <f>SUBSTITUTE(ZReplaceAddress!B18,"TEXTREPLACE","" &amp; UserLinks!$E$18)</f>
        <v/>
      </c>
      <c r="C18" t="str">
        <f>SUBSTITUTE(ZReplaceAddress!C18,"TEXTREPLACE","" &amp; UserLinks!$H$18)</f>
        <v/>
      </c>
      <c r="D18" t="str">
        <f>SUBSTITUTE(ZReplaceAddress!D18,"TEXTREPLACE","" &amp; UserLinks!$K$18)</f>
        <v/>
      </c>
      <c r="E18" t="str">
        <f>SUBSTITUTE(ZReplaceAddress!E18,"TEXTREPLACE","" &amp; UserLinks!$N$18)</f>
        <v/>
      </c>
    </row>
    <row r="19" spans="1:5" x14ac:dyDescent="0.25">
      <c r="A19" t="str">
        <f>SUBSTITUTE(ZReplaceAddress!A19,"TEXTREPLACE","" &amp; UserLinks!$B$19)</f>
        <v/>
      </c>
      <c r="B19" t="str">
        <f>SUBSTITUTE(ZReplaceAddress!B19,"TEXTREPLACE","" &amp; UserLinks!$E$19)</f>
        <v/>
      </c>
      <c r="C19" t="str">
        <f>SUBSTITUTE(ZReplaceAddress!C19,"TEXTREPLACE","" &amp; UserLinks!$H$19)</f>
        <v/>
      </c>
      <c r="D19" t="str">
        <f>SUBSTITUTE(ZReplaceAddress!D19,"TEXTREPLACE","" &amp; UserLinks!$K$19)</f>
        <v/>
      </c>
      <c r="E19" t="str">
        <f>SUBSTITUTE(ZReplaceAddress!E19,"TEXTREPLACE","" &amp; UserLinks!$N$19)</f>
        <v/>
      </c>
    </row>
    <row r="20" spans="1:5" x14ac:dyDescent="0.25">
      <c r="A20" t="str">
        <f>SUBSTITUTE(ZReplaceAddress!A20,"TEXTREPLACE","" &amp; UserLinks!$B$20)</f>
        <v/>
      </c>
      <c r="B20" t="str">
        <f>SUBSTITUTE(ZReplaceAddress!B20,"TEXTREPLACE","" &amp; UserLinks!$E$20)</f>
        <v/>
      </c>
      <c r="C20" t="str">
        <f>SUBSTITUTE(ZReplaceAddress!C20,"TEXTREPLACE","" &amp; UserLinks!$I$9)</f>
        <v/>
      </c>
      <c r="D20" t="str">
        <f>SUBSTITUTE(ZReplaceAddress!D20,"TEXTREPLACE","" &amp; UserLinks!$K$20)</f>
        <v/>
      </c>
      <c r="E20" t="str">
        <f>SUBSTITUTE(ZReplaceAddress!E20,"TEXTREPLACE","" &amp; UserLinks!$N$20)</f>
        <v/>
      </c>
    </row>
    <row r="21" spans="1:5" x14ac:dyDescent="0.25">
      <c r="A21" t="str">
        <f>SUBSTITUTE(ZReplaceAddress!A21,"TEXTREPLACE","" &amp; UserLinks!$B$21)</f>
        <v/>
      </c>
      <c r="B21" t="str">
        <f>SUBSTITUTE(ZReplaceAddress!B21,"TEXTREPLACE","" &amp; UserLinks!$E$21)</f>
        <v/>
      </c>
      <c r="C21" t="str">
        <f>SUBSTITUTE(ZReplaceAddress!C21,"TEXTREPLACE","" &amp; UserLinks!$H$21)</f>
        <v/>
      </c>
      <c r="D21" t="str">
        <f>SUBSTITUTE(ZReplaceAddress!D21,"TEXTREPLACE","" &amp; UserLinks!$K$21)</f>
        <v/>
      </c>
      <c r="E21" t="str">
        <f>SUBSTITUTE(ZReplaceAddress!E21,"TEXTREPLACE","" &amp; UserLinks!$N$21)</f>
        <v/>
      </c>
    </row>
    <row r="22" spans="1:5" x14ac:dyDescent="0.25">
      <c r="A22" t="str">
        <f>SUBSTITUTE(ZReplaceAddress!A22,"TEXTREPLACE","" &amp; UserLinks!$B$22)</f>
        <v/>
      </c>
      <c r="B22" t="str">
        <f>SUBSTITUTE(ZReplaceAddress!B22,"TEXTREPLACE","" &amp; UserLinks!$E$22)</f>
        <v/>
      </c>
      <c r="C22" t="str">
        <f>SUBSTITUTE(ZReplaceAddress!C22,"TEXTREPLACE","" &amp; UserLinks!$H$22)</f>
        <v/>
      </c>
      <c r="D22" t="str">
        <f>SUBSTITUTE(ZReplaceAddress!D22,"TEXTREPLACE","" &amp; UserLinks!$K$22)</f>
        <v/>
      </c>
      <c r="E22" t="str">
        <f>SUBSTITUTE(ZReplaceAddress!E22,"TEXTREPLACE","" &amp; UserLinks!$N$22)</f>
        <v/>
      </c>
    </row>
    <row r="23" spans="1:5" x14ac:dyDescent="0.25">
      <c r="A23" t="str">
        <f>SUBSTITUTE(ZReplaceAddress!A23,"TEXTREPLACE","" &amp; UserLinks!$B$23)</f>
        <v/>
      </c>
      <c r="B23" t="str">
        <f>SUBSTITUTE(ZReplaceAddress!B23,"TEXTREPLACE","" &amp; UserLinks!$E$23)</f>
        <v/>
      </c>
      <c r="C23" t="str">
        <f>SUBSTITUTE(ZReplaceAddress!C23,"TEXTREPLACE","" &amp; UserLinks!$H$23)</f>
        <v/>
      </c>
      <c r="D23" t="str">
        <f>SUBSTITUTE(ZReplaceAddress!D23,"TEXTREPLACE","" &amp; UserLinks!$K$23)</f>
        <v/>
      </c>
      <c r="E23" t="str">
        <f>SUBSTITUTE(ZReplaceAddress!E23,"TEXTREPLACE","" &amp; UserLinks!$N$23)</f>
        <v/>
      </c>
    </row>
    <row r="24" spans="1:5" x14ac:dyDescent="0.25">
      <c r="A24" t="str">
        <f>SUBSTITUTE(ZReplaceAddress!A24,"TEXTREPLACE","" &amp; UserLinks!$B$24)</f>
        <v/>
      </c>
      <c r="B24" t="str">
        <f>SUBSTITUTE(ZReplaceAddress!B24,"TEXTREPLACE","" &amp; UserLinks!$E$24)</f>
        <v/>
      </c>
      <c r="C24" t="str">
        <f>SUBSTITUTE(ZReplaceAddress!C24,"TEXTREPLACE","" &amp; UserLinks!$H$24)</f>
        <v/>
      </c>
      <c r="D24" t="str">
        <f>SUBSTITUTE(ZReplaceAddress!D24,"TEXTREPLACE","" &amp; UserLinks!$K$24)</f>
        <v/>
      </c>
      <c r="E24" t="str">
        <f>SUBSTITUTE(ZReplaceAddress!E24,"TEXTREPLACE","" &amp; UserLinks!$N$24)</f>
        <v/>
      </c>
    </row>
    <row r="25" spans="1:5" x14ac:dyDescent="0.25">
      <c r="A25" t="str">
        <f>SUBSTITUTE(ZReplaceAddress!A25,"TEXTREPLACE","" &amp; UserLinks!$B$25)</f>
        <v/>
      </c>
      <c r="B25" t="str">
        <f>SUBSTITUTE(ZReplaceAddress!B25,"TEXTREPLACE","" &amp; UserLinks!$E$25)</f>
        <v/>
      </c>
      <c r="C25" t="str">
        <f>SUBSTITUTE(ZReplaceAddress!C25,"TEXTREPLACE","" &amp; UserLinks!$H$25)</f>
        <v/>
      </c>
      <c r="D25" t="str">
        <f>SUBSTITUTE(ZReplaceAddress!D25,"TEXTREPLACE","" &amp; UserLinks!$K$25)</f>
        <v/>
      </c>
      <c r="E25" t="str">
        <f>SUBSTITUTE(ZReplaceAddress!E25,"TEXTREPLACE","" &amp; UserLinks!$N$25)</f>
        <v/>
      </c>
    </row>
    <row r="26" spans="1:5" x14ac:dyDescent="0.25">
      <c r="A26" t="str">
        <f>SUBSTITUTE(ZReplaceAddress!A26,"TEXTREPLACE","" &amp; UserLinks!$B$26)</f>
        <v/>
      </c>
      <c r="B26" t="str">
        <f>SUBSTITUTE(ZReplaceAddress!B26,"TEXTREPLACE","" &amp; UserLinks!$E$26)</f>
        <v/>
      </c>
      <c r="C26" t="str">
        <f>SUBSTITUTE(ZReplaceAddress!C26,"TEXTREPLACE","" &amp; UserLinks!$H$26)</f>
        <v/>
      </c>
      <c r="D26" t="str">
        <f>SUBSTITUTE(ZReplaceAddress!D26,"TEXTREPLACE","" &amp; UserLinks!$K$26)</f>
        <v/>
      </c>
      <c r="E26" t="str">
        <f>SUBSTITUTE(ZReplaceAddress!E26,"TEXTREPLACE","" &amp; UserLinks!$N$26)</f>
        <v/>
      </c>
    </row>
    <row r="27" spans="1:5" x14ac:dyDescent="0.25">
      <c r="A27" t="str">
        <f>SUBSTITUTE(ZReplaceAddress!A27,"TEXTREPLACE","" &amp; UserLinks!$B$27)</f>
        <v/>
      </c>
      <c r="B27" t="str">
        <f>SUBSTITUTE(ZReplaceAddress!B27,"TEXTREPLACE","" &amp; UserLinks!$E$27)</f>
        <v/>
      </c>
      <c r="C27" t="str">
        <f>SUBSTITUTE(ZReplaceAddress!C27,"TEXTREPLACE","" &amp; UserLinks!$H$27)</f>
        <v/>
      </c>
      <c r="D27" t="str">
        <f>SUBSTITUTE(ZReplaceAddress!D27,"TEXTREPLACE","" &amp; UserLinks!$K$27)</f>
        <v/>
      </c>
      <c r="E27" t="str">
        <f>SUBSTITUTE(ZReplaceAddress!E27,"TEXTREPLACE","" &amp; UserLinks!$N$27)</f>
        <v/>
      </c>
    </row>
    <row r="28" spans="1:5" x14ac:dyDescent="0.25">
      <c r="A28" t="str">
        <f>SUBSTITUTE(ZReplaceAddress!A28,"TEXTREPLACE","" &amp; UserLinks!$B$28)</f>
        <v/>
      </c>
      <c r="B28" t="str">
        <f>SUBSTITUTE(ZReplaceAddress!B28,"TEXTREPLACE","" &amp; UserLinks!$E$28)</f>
        <v/>
      </c>
      <c r="C28" t="str">
        <f>SUBSTITUTE(ZReplaceAddress!C28,"TEXTREPLACE","" &amp; UserLinks!$H$28)</f>
        <v/>
      </c>
      <c r="D28" t="str">
        <f>SUBSTITUTE(ZReplaceAddress!D28,"TEXTREPLACE","" &amp; UserLinks!$K$28)</f>
        <v/>
      </c>
      <c r="E28" t="str">
        <f>SUBSTITUTE(ZReplaceAddress!E28,"TEXTREPLACE","" &amp; UserLinks!$N$28)</f>
        <v/>
      </c>
    </row>
    <row r="29" spans="1:5" x14ac:dyDescent="0.25">
      <c r="A29" t="str">
        <f>SUBSTITUTE(ZReplaceAddress!A29,"TEXTREPLACE","" &amp; UserLinks!$B$29)</f>
        <v/>
      </c>
      <c r="B29" t="str">
        <f>SUBSTITUTE(ZReplaceAddress!B29,"TEXTREPLACE","" &amp; UserLinks!$E$29)</f>
        <v/>
      </c>
      <c r="C29" t="str">
        <f>SUBSTITUTE(ZReplaceAddress!C29,"TEXTREPLACE","" &amp; UserLinks!$H$29)</f>
        <v/>
      </c>
      <c r="D29" t="str">
        <f>SUBSTITUTE(ZReplaceAddress!D29,"TEXTREPLACE","" &amp; UserLinks!$K$29)</f>
        <v/>
      </c>
      <c r="E29" t="str">
        <f>SUBSTITUTE(ZReplaceAddress!E29,"TEXTREPLACE","" &amp; UserLinks!$N$29)</f>
        <v/>
      </c>
    </row>
    <row r="30" spans="1:5" x14ac:dyDescent="0.25">
      <c r="A30" t="str">
        <f>SUBSTITUTE(ZReplaceAddress!A30,"TEXTREPLACE","" &amp; UserLinks!$B$30)</f>
        <v/>
      </c>
      <c r="B30" t="str">
        <f>SUBSTITUTE(ZReplaceAddress!B30,"TEXTREPLACE","" &amp; UserLinks!$E$30)</f>
        <v/>
      </c>
      <c r="C30" t="str">
        <f>SUBSTITUTE(ZReplaceAddress!C30,"TEXTREPLACE","" &amp; UserLinks!$H$30)</f>
        <v/>
      </c>
      <c r="D30" t="str">
        <f>SUBSTITUTE(ZReplaceAddress!D30,"TEXTREPLACE","" &amp; UserLinks!$K$30)</f>
        <v/>
      </c>
      <c r="E30" t="str">
        <f>SUBSTITUTE(ZReplaceAddress!E30,"TEXTREPLACE","" &amp; UserLinks!$N$30)</f>
        <v/>
      </c>
    </row>
    <row r="31" spans="1:5" x14ac:dyDescent="0.25">
      <c r="A31" t="str">
        <f>SUBSTITUTE(ZReplaceAddress!A31,"TEXTREPLACE","" &amp; UserLinks!$B$31)</f>
        <v/>
      </c>
      <c r="B31" t="str">
        <f>SUBSTITUTE(ZReplaceAddress!B31,"TEXTREPLACE","" &amp; UserLinks!$E$31)</f>
        <v/>
      </c>
      <c r="C31" t="str">
        <f>SUBSTITUTE(ZReplaceAddress!C31,"TEXTREPLACE","" &amp; UserLinks!$H$31)</f>
        <v/>
      </c>
      <c r="D31" t="str">
        <f>SUBSTITUTE(ZReplaceAddress!D31,"TEXTREPLACE","" &amp; UserLinks!$K$31)</f>
        <v/>
      </c>
      <c r="E31" t="str">
        <f>SUBSTITUTE(ZReplaceAddress!E31,"TEXTREPLACE","" &amp; UserLinks!$N$31)</f>
        <v/>
      </c>
    </row>
    <row r="32" spans="1:5" x14ac:dyDescent="0.25">
      <c r="A32" t="str">
        <f>SUBSTITUTE(ZReplaceAddress!A32,"TEXTREPLACE","" &amp; UserLinks!$B$32)</f>
        <v/>
      </c>
      <c r="B32" t="str">
        <f>SUBSTITUTE(ZReplaceAddress!B32,"TEXTREPLACE","" &amp; UserLinks!$E$32)</f>
        <v/>
      </c>
      <c r="C32" t="str">
        <f>SUBSTITUTE(ZReplaceAddress!C32,"TEXTREPLACE","" &amp; UserLinks!$H$32)</f>
        <v/>
      </c>
      <c r="D32" t="str">
        <f>SUBSTITUTE(ZReplaceAddress!D32,"TEXTREPLACE","" &amp; UserLinks!$K$32)</f>
        <v/>
      </c>
      <c r="E32" t="str">
        <f>SUBSTITUTE(ZReplaceAddress!E32,"TEXTREPLACE","" &amp; UserLinks!$N$32)</f>
        <v/>
      </c>
    </row>
    <row r="33" spans="1:5" x14ac:dyDescent="0.25">
      <c r="A33" t="str">
        <f>SUBSTITUTE(ZReplaceAddress!A33,"TEXTREPLACE","" &amp; UserLinks!$B$33)</f>
        <v/>
      </c>
      <c r="B33" t="str">
        <f>SUBSTITUTE(ZReplaceAddress!B33,"TEXTREPLACE","" &amp; UserLinks!$E$33)</f>
        <v/>
      </c>
      <c r="C33" t="str">
        <f>SUBSTITUTE(ZReplaceAddress!C33,"TEXTREPLACE","" &amp; UserLinks!$H$33)</f>
        <v/>
      </c>
      <c r="D33" t="str">
        <f>SUBSTITUTE(ZReplaceAddress!D33,"TEXTREPLACE","" &amp; UserLinks!$K$33)</f>
        <v/>
      </c>
      <c r="E33" t="str">
        <f>SUBSTITUTE(ZReplaceAddress!E33,"TEXTREPLACE","" &amp; UserLinks!$N$33)</f>
        <v/>
      </c>
    </row>
    <row r="34" spans="1:5" x14ac:dyDescent="0.25">
      <c r="A34" t="str">
        <f>SUBSTITUTE(ZReplaceAddress!A34,"TEXTREPLACE","" &amp; UserLinks!$B$34)</f>
        <v/>
      </c>
      <c r="B34" t="str">
        <f>SUBSTITUTE(ZReplaceAddress!B34,"TEXTREPLACE","" &amp; UserLinks!$E$34)</f>
        <v/>
      </c>
      <c r="C34" t="str">
        <f>SUBSTITUTE(ZReplaceAddress!C34,"TEXTREPLACE","" &amp; UserLinks!$H$34)</f>
        <v/>
      </c>
      <c r="D34" t="str">
        <f>SUBSTITUTE(ZReplaceAddress!D34,"TEXTREPLACE","" &amp; UserLinks!$K$34)</f>
        <v/>
      </c>
      <c r="E34" t="str">
        <f>SUBSTITUTE(ZReplaceAddress!E34,"TEXTREPLACE","" &amp; UserLinks!$N$34)</f>
        <v/>
      </c>
    </row>
    <row r="35" spans="1:5" x14ac:dyDescent="0.25">
      <c r="A35" t="str">
        <f>SUBSTITUTE(ZReplaceAddress!A35,"TEXTREPLACE","" &amp; UserLinks!$B$35)</f>
        <v/>
      </c>
      <c r="B35" t="str">
        <f>SUBSTITUTE(ZReplaceAddress!B35,"TEXTREPLACE","" &amp; UserLinks!$E$35)</f>
        <v/>
      </c>
      <c r="C35" t="str">
        <f>SUBSTITUTE(ZReplaceAddress!C35,"TEXTREPLACE","" &amp; UserLinks!$H$35)</f>
        <v/>
      </c>
      <c r="D35" t="str">
        <f>SUBSTITUTE(ZReplaceAddress!D35,"TEXTREPLACE","" &amp; UserLinks!$K$35)</f>
        <v/>
      </c>
      <c r="E35" t="str">
        <f>SUBSTITUTE(ZReplaceAddress!E35,"TEXTREPLACE","" &amp; UserLinks!$N$35)</f>
        <v/>
      </c>
    </row>
    <row r="36" spans="1:5" x14ac:dyDescent="0.25">
      <c r="A36" t="str">
        <f>SUBSTITUTE(ZReplaceAddress!A36,"TEXTREPLACE","" &amp; UserLinks!$B$36)</f>
        <v/>
      </c>
      <c r="B36" t="str">
        <f>SUBSTITUTE(ZReplaceAddress!B36,"TEXTREPLACE","" &amp; UserLinks!$E$36)</f>
        <v/>
      </c>
      <c r="C36" t="str">
        <f>SUBSTITUTE(ZReplaceAddress!C36,"TEXTREPLACE","" &amp; UserLinks!$H$36)</f>
        <v/>
      </c>
      <c r="D36" t="str">
        <f>SUBSTITUTE(ZReplaceAddress!D36,"TEXTREPLACE","" &amp; UserLinks!$K$36)</f>
        <v/>
      </c>
      <c r="E36" t="str">
        <f>SUBSTITUTE(ZReplaceAddress!E36,"TEXTREPLACE","" &amp; UserLinks!$N$36)</f>
        <v/>
      </c>
    </row>
    <row r="37" spans="1:5" x14ac:dyDescent="0.25">
      <c r="A37" t="str">
        <f>SUBSTITUTE(ZReplaceAddress!A37,"TEXTREPLACE","" &amp; UserLinks!$B$37)</f>
        <v/>
      </c>
      <c r="B37" t="str">
        <f>SUBSTITUTE(ZReplaceAddress!B37,"TEXTREPLACE","" &amp; UserLinks!$E$37)</f>
        <v/>
      </c>
      <c r="C37" t="str">
        <f>SUBSTITUTE(ZReplaceAddress!C37,"TEXTREPLACE","" &amp; UserLinks!$H$37)</f>
        <v/>
      </c>
      <c r="D37" t="str">
        <f>SUBSTITUTE(ZReplaceAddress!D37,"TEXTREPLACE","" &amp; UserLinks!$K$37)</f>
        <v/>
      </c>
      <c r="E37" t="str">
        <f>SUBSTITUTE(ZReplaceAddress!E37,"TEXTREPLACE","" &amp; UserLinks!$N$37)</f>
        <v/>
      </c>
    </row>
    <row r="38" spans="1:5" x14ac:dyDescent="0.25">
      <c r="A38" t="str">
        <f>SUBSTITUTE(ZReplaceAddress!A38,"TEXTREPLACE","" &amp; UserLinks!$B$38)</f>
        <v/>
      </c>
      <c r="B38" t="str">
        <f>SUBSTITUTE(ZReplaceAddress!B38,"TEXTREPLACE","" &amp; UserLinks!$E$38)</f>
        <v/>
      </c>
      <c r="C38" t="str">
        <f>SUBSTITUTE(ZReplaceAddress!C38,"TEXTREPLACE","" &amp; UserLinks!$H$38)</f>
        <v/>
      </c>
      <c r="D38" t="str">
        <f>SUBSTITUTE(ZReplaceAddress!D38,"TEXTREPLACE","" &amp; UserLinks!$K$38)</f>
        <v/>
      </c>
      <c r="E38" t="str">
        <f>SUBSTITUTE(ZReplaceAddress!E38,"TEXTREPLACE","" &amp; UserLinks!$N$38)</f>
        <v/>
      </c>
    </row>
    <row r="39" spans="1:5" x14ac:dyDescent="0.25">
      <c r="A39" t="str">
        <f>SUBSTITUTE(ZReplaceAddress!A39,"TEXTREPLACE","" &amp; UserLinks!$B$39)</f>
        <v/>
      </c>
      <c r="B39" t="str">
        <f>SUBSTITUTE(ZReplaceAddress!B39,"TEXTREPLACE","" &amp; UserLinks!$E$39)</f>
        <v/>
      </c>
      <c r="C39" t="str">
        <f>SUBSTITUTE(ZReplaceAddress!C39,"TEXTREPLACE","" &amp; UserLinks!$H$39)</f>
        <v/>
      </c>
      <c r="D39" t="str">
        <f>SUBSTITUTE(ZReplaceAddress!D39,"TEXTREPLACE","" &amp; UserLinks!$K$39)</f>
        <v/>
      </c>
      <c r="E39" t="str">
        <f>SUBSTITUTE(ZReplaceAddress!E39,"TEXTREPLACE","" &amp; UserLinks!$N$39)</f>
        <v/>
      </c>
    </row>
    <row r="40" spans="1:5" x14ac:dyDescent="0.25">
      <c r="A40" t="str">
        <f>SUBSTITUTE(ZReplaceAddress!A40,"TEXTREPLACE","" &amp; UserLinks!$B$40)</f>
        <v/>
      </c>
      <c r="B40" t="str">
        <f>SUBSTITUTE(ZReplaceAddress!B40,"TEXTREPLACE","" &amp; UserLinks!$E$40)</f>
        <v/>
      </c>
      <c r="C40" t="str">
        <f>SUBSTITUTE(ZReplaceAddress!C40,"TEXTREPLACE","" &amp; UserLinks!$H$40)</f>
        <v/>
      </c>
      <c r="D40" t="str">
        <f>SUBSTITUTE(ZReplaceAddress!D40,"TEXTREPLACE","" &amp; UserLinks!$K$40)</f>
        <v/>
      </c>
      <c r="E40" t="str">
        <f>SUBSTITUTE(ZReplaceAddress!E40,"TEXTREPLACE","" &amp; UserLinks!$N$40)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992F-3B1E-47B9-BBFE-B60D7D6B60A1}">
  <dimension ref="A1:E8"/>
  <sheetViews>
    <sheetView workbookViewId="0"/>
  </sheetViews>
  <sheetFormatPr defaultRowHeight="15" x14ac:dyDescent="0.25"/>
  <cols>
    <col min="1" max="1" width="35.7109375" customWidth="1"/>
    <col min="2" max="2" width="40.42578125" customWidth="1"/>
  </cols>
  <sheetData>
    <row r="1" spans="1:5" ht="341.25" customHeight="1" x14ac:dyDescent="0.25">
      <c r="A1" s="1" t="str">
        <f>_xlfn.CONCAT(ZReplaceText!A:A)</f>
        <v xml:space="preserve">
&lt;!-- *** HEADING - AI  --&gt;
&lt;p class="hdr-para"&gt;&lt;a class="hdr green-hdr"&gt;&lt;b&gt;AI&lt;/b&gt;&lt;/a&gt;&lt;/p&gt;
&lt;!-- ChatGPT  --&gt;
&lt;a target="_blank" class="btn green-btn"  href="https://chat.openai.com/" onmouseover="this.style.background='#aaa'" onmouseout="this.style.background='#eeeeee'"&gt;ChatGPT&lt;/a&gt;
			  &lt;!-- Gemini (Google)  --&gt;
&lt;a target="_blank" class="btn green-btn"  href="https://gemini.google.com/app" onmouseover="this.style.background='#aaa'" onmouseout="this.style.background='#eeeeee'"&gt;Gemini (Google)&lt;/a&gt;
			  &lt;!-- Claude (Anthrop)  --&gt;
&lt;a target="_blank" class="btn green-btn"  href="https://claude.ai/chat/" onmouseover="this.style.background='#aaa'" onmouseout="this.style.background='#eeeeee'"&gt;Claude (Anthrop)&lt;/a&gt;
			  &lt;!-- Co-Pilot (MS)  --&gt;
&lt;a target="_blank" class="btn green-btn"  href="https://copilot.microsoft.com/" onmouseover="this.style.background='#aaa'" onmouseout="this.style.background='#eeeeee'"&gt;Co-Pilot (MS)&lt;/a&gt;
			  &lt;!-- MetaAI (USA only)  --&gt;
&lt;a target="_blank" class="btn green-btn"  href="https://www.meta.ai/" onmouseover="this.style.background='#aaa'" onmouseout="this.style.background='#eeeeee'"&gt;MetaAI (USA only)&lt;/a&gt;
			  &lt;!-- Perplexity  --&gt;
&lt;a target="_blank" class="btn green-btn"  href="https://www.perplexity.ai/" onmouseover="this.style.background='#aaa'" onmouseout="this.style.background='#eeeeee'"&gt;Perplexity&lt;/a&gt;
			  &lt;!-- Grok  --&gt;
&lt;a target="_blank" class="btn green-btn"  href="https://x.com/i/grok" onmouseover="this.style.background='#aaa'" onmouseout="this.style.background='#eeeeee'"&gt;Grok&lt;/a&gt;
&lt;!-- *** HEADING - NOTES  --&gt;
&lt;p class="hdr-para"&gt;&lt;a class="hdr blue-hdr"&gt;&lt;b&gt;NOTES&lt;/b&gt;&lt;/a&gt;&lt;/p&gt;
&lt;!-- Evernote  --&gt;
&lt;a target="_blank" class="btn blue-btn"  href="https://www.evernote.com/client/web" onmouseover="this.style.background='#aaa'" onmouseout="this.style.background='#eeeeee'"&gt;Evernote&lt;/a&gt;
&lt;!-- Notion  --&gt;
&lt;a target="_blank" class="btn blue-btn"  href="https://www.notion.so" onmouseover="this.style.background='#aaa'" onmouseout="this.style.background='#eeeeee'"&gt;Notion&lt;/a&gt;
&lt;!-- OneNote  --&gt;
&lt;a target="_blank" class="btn blue-btn"  href="https://www.onenote.com/" onmouseover="this.style.background='#aaa'" onmouseout="this.style.background='#eeeeee'"&gt;OneNote&lt;/a&gt;
&lt;!-- *** HEADING - VIDEOS  --&gt;
&lt;p class="hdr-para"&gt;&lt;a class="hdr red-hdr"&gt;&lt;b&gt;VIDEOS&lt;/b&gt;&lt;/a&gt;&lt;/p&gt;
&lt;!-- Playlist 1  --&gt;
&lt;a target="_blank" class="btn red-btn"  href="https://www.youtube.com/playlist?list=PL2Vef7YJTzyETsZMIoMlnhYEDTS1QSqHk" onmouseover="this.style.background='#aaa'" onmouseout="this.style.background='#eeeeee'"&gt;Playlist 1&lt;/a&gt;
&lt;!-- *** HEADING - MY STUFF  --&gt;
&lt;p class="hdr-para"&gt;&lt;a class="hdr blue-hdr"&gt;&lt;b&gt;MY STUFF&lt;/b&gt;&lt;/a&gt;&lt;/p&gt;
&lt;!-- Pages  --&gt;
&lt;a target="_blank" class="btn blue-btn"  href="https://markbeachill.github.io/tutorprompts/" onmouseover="this.style.background='#aaa'" onmouseout="this.style.background='#eeeeee'"&gt;Pages&lt;/a&gt;
&lt;!-- Github  --&gt;
&lt;a target="_blank" class="btn blue-btn"  href="https://github.com/markbeachill/tutorprompts" onmouseover="this.style.background='#aaa'" onmouseout="this.style.background='#eeeeee'"&gt;Github&lt;/a&gt;
&lt;!-- Browser notepad  --&gt;
&lt;a target="_blank" class="btn blue-btn"  href="https://onlinenotepad.org/app" onmouseover="this.style.background='#aaa'" onmouseout="this.style.background='#eeeeee'"&gt;Browser notepad&lt;/a&gt;
</v>
      </c>
      <c r="B1" t="str">
        <f>_xlfn.CONCAT(ZReplaceText!B:B)</f>
        <v xml:space="preserve">
&lt;!-- *** HEADING - CHECKERS  --&gt;
&lt;p class="hdr-para"&gt;&lt;a class="hdr blue-hdr"&gt;&lt;b&gt;CHECKERS&lt;/b&gt;&lt;/a&gt;&lt;/p&gt;
&lt;!-- GPTZero  --&gt;
&lt;a target="_blank" class="btn blue-btn"  href="https://gptzero.me/" onmouseover="this.style.background='#aaa'" onmouseout="this.style.background='#eeeeee'"&gt;GPTZero&lt;/a&gt;
&lt;!-- Scribbler  --&gt;
&lt;a target="_blank" class="btn blue-btn"  href="https://www.scribbr.com/ai-detector/" onmouseover="this.style.background='#aaa'" onmouseout="this.style.background='#eeeeee'"&gt;Scribbler&lt;/a&gt;
&lt;!-- CopyLeasks  --&gt;
&lt;a target="_blank" class="btn blue-btn"  href="https://copyleaks.com/ai-content-detector" onmouseover="this.style.background='#aaa'" onmouseout="this.style.background='#eeeeee'"&gt;CopyLeasks&lt;/a&gt;
&lt;!-- QuillBot  --&gt;
&lt;a target="_blank" class="btn blue-btn"  href="https://quillbot.com/ai-content-detector" onmouseover="this.style.background='#aaa'" onmouseout="this.style.background='#eeeeee'"&gt;QuillBot&lt;/a&gt;
&lt;!-- *** HEADING - Links  --&gt;
&lt;p class="hdr-para"&gt;&lt;a class="hdr green-hdr"&gt;&lt;b&gt;Links&lt;/b&gt;&lt;/a&gt;&lt;/p&gt;
&lt;!-- FutureTools  --&gt;
&lt;a target="_blank" class="btn green-btn"  href="https://www.futuretools.io/" onmouseover="this.style.background='#aaa'" onmouseout="this.style.background='#eeeeee'"&gt;FutureTools&lt;/a&gt;
&lt;!-- *** HEADING - Other  --&gt;
&lt;p class="hdr-para"&gt;&lt;a class="hdr blue-hdr"&gt;&lt;b&gt;Other&lt;/b&gt;&lt;/a&gt;&lt;/p&gt;
&lt;!-- Editor  --&gt;
&lt;a target="_blank" class="btn blue-btn"  href="https://dillinger.io/" onmouseover="this.style.background='#aaa'" onmouseout="this.style.background='#eeeeee'"&gt;Editor&lt;/a&gt;
&lt;!-- *** HEADING - Other  --&gt;
&lt;p class="hdr-para"&gt;&lt;a class="hdr red-hdr"&gt;&lt;b&gt;Other&lt;/b&gt;&lt;/a&gt;&lt;/p&gt;
&lt;!-- SciSpace (AI research tool)  --&gt;
&lt;a target="_blank" class="btn red-btn"  href="https://typeset.io/" onmouseover="this.style.background='#aaa'" onmouseout="this.style.background='#eeeeee'"&gt;SciSpace (AI research tool)&lt;/a&gt;
&lt;!-- How2:WhisperTranscribe  --&gt;
&lt;a target="_blank" class="btn red-btn"  href="https://bytexd.com/how-to-use-whisper-a-free-speech-to-text-ai-tool-by-openai/" onmouseover="this.style.background='#aaa'" onmouseout="this.style.background='#eeeeee'"&gt;How2:WhisperTranscribe&lt;/a&gt;
&lt;!-- HiveMod  --&gt;
&lt;a target="_blank" class="btn green-btn"  href="https://hivemoderation.com/ai-generated-content-detection" onmouseover="this.style.background='#aaa'" onmouseout="this.style.background='#eeeeee'"&gt;HiveMod&lt;/a&gt;
			  &lt;!-- *** HEADING - Research  --&gt;
&lt;p class="hdr-para"&gt;&lt;a class="hdr orange-hdr"&gt;&lt;b&gt;Research&lt;/b&gt;&lt;/a&gt;&lt;/p&gt;
&lt;!-- Notebook LM (Google)  --&gt;
&lt;a target="_blank" class="btn orange-btn"  href="https://notebooklm.google/" onmouseover="this.style.background='#aaa'" onmouseout="this.style.background='#eeeeee'"&gt;Notebook LM (Google)&lt;/a&gt;
</v>
      </c>
      <c r="C1" t="str">
        <f>_xlfn.CONCAT(ZReplaceText!C:C)</f>
        <v xml:space="preserve">&lt;!-- *** HEADING - IMAGES  --&gt;
&lt;p class="hdr-para"&gt;&lt;a class="hdr orange-hdr"&gt;&lt;b&gt;IMAGES&lt;/b&gt;&lt;/a&gt;&lt;/p&gt;
&lt;!-- MS image creator  --&gt;
&lt;a target="_blank" class="btn orange-btn"  href="https://designer.microsoft.com/image-creator" onmouseover="this.style.background='#aaa'" onmouseout="this.style.background='#eeeeee'"&gt;MS image creator&lt;/a&gt;
&lt;!-- Midjourney  --&gt;
&lt;a target="_blank" class="btn orange-btn"  href="https://www.midjourney.com/" onmouseover="this.style.background='#aaa'" onmouseout="this.style.background='#eeeeee'"&gt;Midjourney&lt;/a&gt;
&lt;!-- Tensor Art  --&gt;
&lt;a target="_blank" class="btn orange-btn"  href="https://tensor.art/" onmouseover="this.style.background='#aaa'" onmouseout="this.style.background='#eeeeee'"&gt;Tensor Art&lt;/a&gt;
&lt;!-- AdobeFireFly  --&gt;
&lt;a target="_blank" class="btn orange-btn"  href="https://firefly.adobe.com/" onmouseover="this.style.background='#aaa'" onmouseout="this.style.background='#eeeeee'"&gt;AdobeFireFly&lt;/a&gt;
&lt;!-- Art prompt builder  --&gt;
&lt;a target="_blank" class="btn red-btn"  href="https://artificin.com/prompt-builder" onmouseover="this.style.background='#aaa'" onmouseout="this.style.background='#eeeeee'"&gt;Art prompt builder&lt;/a&gt;
&lt;!-- *** HEADING - Discord  --&gt;
&lt;p class="hdr-para"&gt;&lt;a class="hdr blue-hdr"&gt;&lt;b&gt;Discord&lt;/b&gt;&lt;/a&gt;&lt;/p&gt;
&lt;!-- Discord home  --&gt;
&lt;a target="_blank" class="btn blue-btn"  href="https://discord.com/channels/662267976984297473/" onmouseover="this.style.background='#aaa'" onmouseout="this.style.background='#eeeeee'"&gt;Discord home&lt;/a&gt;
&lt;!-- Midjourney  --&gt;
&lt;a target="_blank" class="btn blue-btn"  href="https://discord.com/channels/662267976984297473/" onmouseover="this.style.background='#aaa'" onmouseout="this.style.background='#eeeeee'"&gt;Midjourney&lt;/a&gt;
&lt;!-- Tensor Art  --&gt;
&lt;a target="_blank" class="btn blue-btn"  href="https://discord.com/channels/1108668896959025214/" onmouseover="this.style.background='#aaa'" onmouseout="this.style.background='#eeeeee'"&gt;Tensor Art&lt;/a&gt;
&lt;!-- Adobe Podcast AI  --&gt;
&lt;a target="_blank" class="btn blue-btn"  href="https://podcast.adobe.com/enhance" onmouseover="this.style.background='#aaa'" onmouseout="this.style.background='#eeeeee'"&gt;Adobe Podcast AI&lt;/a&gt;
</v>
      </c>
      <c r="D1" t="str">
        <f>_xlfn.CONCAT(ZReplaceText!D:D)</f>
        <v xml:space="preserve">
&lt;!-- *** HEADING - PROMPT LIB  --&gt;
&lt;p class="hdr-para"&gt;&lt;a class="hdr blue-hdr"&gt;&lt;b&gt;PROMPT LIB&lt;/b&gt;&lt;/a&gt;&lt;/p&gt;
&lt;!-- Awesome  --&gt;
&lt;a target="_blank" class="btn red-btn"  href="https://huggingface.co/datasets/fka/awesome-chatgpt-prompts/viewer" onmouseover="this.style.background='#aaa'" onmouseout="this.style.background='#eeeeee'"&gt;Awesome&lt;/a&gt;
&lt;!-- LitRev  --&gt;
&lt;a target="_blank" class="btn red-btn"  href="https://library.easyprompt.xyz/prompt/34" onmouseover="this.style.background='#aaa'" onmouseout="this.style.background='#eeeeee'"&gt;LitRev&lt;/a&gt;
&lt;!-- ResearchPaper  --&gt;
&lt;a target="_blank" class="btn red-btn"  href="https://library.easyprompt.xyz/prompt/33" onmouseover="this.style.background='#aaa'" onmouseout="this.style.background='#eeeeee'"&gt;ResearchPaper&lt;/a&gt;
&lt;!-- FlowGPT libray  --&gt;
&lt;a target="_blank" class="btn red-btn"  href="https://flowgpt.com/" onmouseover="this.style.background='#aaa'" onmouseout="this.style.background='#eeeeee'"&gt;FlowGPT libray&lt;/a&gt;
&lt;!-- Datafit prompts ctty  --&gt;
&lt;a target="_blank" class="btn red-btn"  href="https://datafit.ai/" onmouseover="this.style.background='#aaa'" onmouseout="this.style.background='#eeeeee'"&gt;Datafit prompts ctty&lt;/a&gt;
</v>
      </c>
      <c r="E1" t="str">
        <f>_xlfn.CONCAT(ZReplaceText!E:E)</f>
        <v xml:space="preserve">
&lt;!-- *** HEADING - PROMPTS  --&gt;
&lt;p class="hdr-para"&gt;&lt;a class="hdr blue-hdr"&gt;&lt;b&gt;PROMPTS&lt;/b&gt;&lt;/a&gt;&lt;/p&gt;
&lt;!-- Cl.Prompt Library  --&gt;
&lt;a target="_blank" class="btn blue-btn"  href="https://docs.anthropic.com/claude/prompt-library" onmouseover="this.style.background='#aaa'" onmouseout="this.style.background='#eeeeee'"&gt;Cl.Prompt Library&lt;/a&gt;
&lt;!-- Cite Sources  --&gt;
&lt;a target="_blank" class="btn blue-btn"  href="https://docs.anthropic.com/claude/page/cite-your-sources" onmouseover="this.style.background='#aaa'" onmouseout="this.style.background='#eeeeee'"&gt;Cite Sources&lt;/a&gt;
&lt;!-- Grading Guru  --&gt;
&lt;a target="_blank" class="btn blue-btn"  href="https://docs.anthropic.com/claude/page/grading-guru" onmouseover="this.style.background='#aaa'" onmouseout="this.style.background='#eeeeee'"&gt;Grading Guru&lt;/a&gt;
&lt;!-- Grammar Genie  --&gt;
&lt;a target="_blank" class="btn blue-btn"  href="https://docs.anthropic.com/claude/page/grammar-genie" onmouseover="this.style.background='#aaa'" onmouseout="this.style.background='#eeeeee'"&gt;Grammar Genie&lt;/a&gt;
&lt;!-- Lesson Planner  --&gt;
&lt;a target="_blank" class="btn blue-btn"  href="https://docs.anthropic.com/claude/page/lesson-planner" onmouseover="this.style.background='#aaa'" onmouseout="this.style.background='#eeeeee'"&gt;Lesson Planner&lt;/a&gt;
&lt;!-- Prose Polish  --&gt;
&lt;a target="_blank" class="btn blue-btn"  href="https://docs.anthropic.com/claude/page/prose-polisher" onmouseover="this.style.background='#aaa'" onmouseout="this.style.background='#eeeeee'"&gt;Prose Polish&lt;/a&gt;
&lt;!-- Review  --&gt;
&lt;a target="_blank" class="btn blue-btn"  href="https://docs.anthropic.com/claude/page/review-classifier" onmouseover="this.style.background='#aaa'" onmouseout="this.style.background='#eeeeee'"&gt;Review&lt;/a&gt;
&lt;!-- Socratic  --&gt;
&lt;a target="_blank" class="btn blue-btn"  href="https://docs.anthropic.com/claude/page/socratic-sage" onmouseover="this.style.background='#aaa'" onmouseout="this.style.background='#eeeeee'"&gt;Socratic&lt;/a&gt;
&lt;!-- *** HEADING - Prompt Guides  --&gt;
&lt;p class="hdr-para"&gt;&lt;a class="hdr blue-hdr"&gt;&lt;b&gt;Prompt Guides&lt;/b&gt;&lt;/a&gt;&lt;/p&gt;
&lt;!-- GitHub  --&gt;
&lt;a target="_blank" class="btn blue-btn"  href="https://github.com/nzwaneveld/ChatGPT/blob/main/Formatting%20-%20Effective%20prompt%20formats.md" onmouseover="this.style.background='#aaa'" onmouseout="this.style.background='#eeeeee'"&gt;GitHub&lt;/a&gt;
&lt;!-- Jenni  --&gt;
&lt;a target="_blank" class="btn blue-btn"  href="https://jenni.ai/chat-gpt/prompting-uses" onmouseover="this.style.background='#aaa'" onmouseout="this.style.background='#eeeeee'"&gt;Jenni&lt;/a&gt;
&lt;!-- Medium  --&gt;
&lt;a target="_blank" class="btn blue-btn"  href="https://medium.com/@seyibello31/prompt-engineering-for-chatgpt-a-comprehensive-guide-6650cdf0a047" onmouseover="this.style.background='#aaa'" onmouseout="this.style.background='#eeeeee'"&gt;Medium&lt;/a&gt;
&lt;!-- GreatAIPrompts  --&gt;
&lt;a target="_blank" class="btn blue-btn"  href="https://www.greataiprompts.com/guide/chatgpt-prompts-styles/" onmouseover="this.style.background='#aaa'" onmouseout="this.style.background='#eeeeee'"&gt;GreatAIPrompts&lt;/a&gt;
</v>
      </c>
    </row>
    <row r="3" spans="1:5" ht="15.75" customHeight="1" x14ac:dyDescent="0.25">
      <c r="B3" s="1"/>
    </row>
    <row r="5" spans="1:5" ht="20.25" customHeight="1" x14ac:dyDescent="0.25">
      <c r="B5" s="1"/>
    </row>
    <row r="8" spans="1:5" x14ac:dyDescent="0.25">
      <c r="B8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0C84-22E4-4F6F-B376-2D555853535C}">
  <dimension ref="A1:F13"/>
  <sheetViews>
    <sheetView workbookViewId="0">
      <selection activeCell="A2" sqref="A2"/>
    </sheetView>
  </sheetViews>
  <sheetFormatPr defaultRowHeight="15" x14ac:dyDescent="0.25"/>
  <cols>
    <col min="1" max="2" width="40.7109375" customWidth="1"/>
    <col min="3" max="3" width="59.42578125" customWidth="1"/>
    <col min="4" max="4" width="43" customWidth="1"/>
  </cols>
  <sheetData>
    <row r="1" spans="1:6" ht="39.950000000000003" customHeight="1" x14ac:dyDescent="0.25">
      <c r="A1" s="10" t="s">
        <v>159</v>
      </c>
      <c r="B1" t="str">
        <f>C1</f>
        <v>&lt;html xmlns="http://www.w3.org/1999/xhtml"&gt;
&lt;head&gt;
&lt;meta http-equiv="Content-Type" content="text/html; charset=us-ascii" /&gt;
&lt;title&gt;AI Links&lt;/title&gt;&lt;meta name="viewport" content="width=device-width"&gt;
&lt;style&gt;.maincontent {
	clear: both;
	width: 80%;
	font-size: .8125em;
	max-width: 92.3em;
	margin: 0 auto;
	padding: 1em 0;
	color: #333;
	line-height: 1.5em;
	position: relative
}
.section {
	clear: both;
	padding: 0;
	margin: 0
}
.col {
	display: block;
	float: left;
	margin: 1% 0 1% 1%
}
.col:first-child {
	margin-left: 0
}
.group:before,.group:after {
	content: "";
	display: table
}
.group:after {
	clear: both
}
.group {
	zoom: 1
}
.span_5_of_5 {
	width: 100%
}
.span_4_of_5 {
	width: 79.8%
}
.span_3_of_5 {
	width: 59.6%
}
.span_2_of_5 {
	width: 39.4%
}
.span_1_of_5 {
	width: 19.2%
}
@media only screen and (max-width:767px) {
	.col {
		margin: 1% 0 1% 0%
	}
	.span_1_of_5,.span_2_of_5,.span_3_of_5,.span_4_of_5,.span_5_of_5 {
		width: 100%
	}
}
.btn {
	text-align: left;
	width: 200px;
	color: #333;
	position: relative;
	display: inline-block;
	overflow: visible;
	margin: 8px 0 0;
	padding: 10px 14px;
	cursor: pointer;
	outline: currentcolor none 0;
	border-style: none none none solid;
	border-width: 0 0 0 3px;
	border-image: none 100% / 1 / 0 stretch;
	background: #eee none repeat scroll 0% 0%;
	z-index: 1;
	font-family: "Segoe UI",Helvetica,Arial,sans-serif;
	font-size: 16px;
	line-height: 18px;
	min-width: 42px;
	text-shadow: #fff 0 1px 0;
	text-decoration: none;
	white-space: nowrap;
	vertical-align: inherit;
	font-weight: 600
}
.blue-btn {
	border-color: currentcolor currentcolor currentcolor #4d90fe
}
.green-btn {
	border-color: currentcolor currentcolor currentcolor #35aa47
}
.orange-btn {
	border-color: currentcolor currentcolor currentcolor #d84a38
}
.purple-btn {
	border-color: currentcolor currentcolor currentcolor #852b99
}
.red-btn {
	border-color: currentcolor currentcolor currentcolor #bd121d
}
.hdr {
	text-align: left;
	width: 200px;
	color: #fff;
	position: relative;
	display: inline-block;
	overflow: visible;
	margin: 0;
	margin-top: 0;
	padding: 10px 14px;
	margin-top: 8px;
	cursor: pointer;
	outline: 0;
	border: 0;
	background-repeat: repeat-x;
	z-index: 1;
	font-family: "Segoe UI",Helvetica,Arial,sans-serif;
	font-size: 14px;
	line-height: 14px;
	min-width: 42px;
	text-shadow: none;
	text-decoration: none;
	white-space: nowrap;
	vertical-align: inherit
}
.blue-hdr {
	background-color: #4d90fe
}
.green-hdr {
	background-color: #35aa47
}
.orange-hdr {
	background-color: #d84a38
}
.purple-hdr {
	background-color: #852b99
}
.red-hdr {
	background-color: #bd121d
}
.hdr-para {
	margin-bottom: 1.8em;
	line-height: 160%;
	margin: 0
}&lt;/style&gt;
&lt;/head&gt;
&lt;body style="margin: 0;padding: 0;font: 16px Arial, Helvetica, sans-serif"&gt;
&lt;p&gt;&lt;/p&gt;&lt;p&gt;&lt;/p&gt;&lt;p&gt;&lt;/p&gt;
&lt;div class="maincontent"&gt;
&lt;div class="post section group"&gt;
	&lt;div class="col span_5_of_5"&gt;
	&lt;form method="get" action="http://www.google.co.uk/search"&gt;
      &lt;input type="text" name="q" size="25" maxlength="255" value="" style="margin: 0;font-size: 100%;line-height: normal" /&gt; &lt;input type="submit" value="Go" style="margin: 0;font-size: 100%;line-height: normal;cursor: pointer;-webkit-appearance: button;-moz-appearance: none" /&gt; &lt;input type="radio" name="sitesearch" checked="checked" value="" style="margin: 0;font-size: 100%;line-height: normal" /&gt; The Web &lt;input type="radio" name="sitesearch" value="wikipedia.com" style="margin: 0;font-size: 100%;line-height: normal" /&gt;Wikipedia&lt;br /&gt;
	&lt;/form&gt;
	&lt;/div&gt;
&lt;/div&gt;
&lt;div class="section group"&gt;
	&lt;div class="col span_1_of_5"&gt;</v>
      </c>
      <c r="C1" s="1" t="str">
        <f>SUBSTITUTE(E1,"THETITLE",F1)</f>
        <v>&lt;html xmlns="http://www.w3.org/1999/xhtml"&gt;
&lt;head&gt;
&lt;meta http-equiv="Content-Type" content="text/html; charset=us-ascii" /&gt;
&lt;title&gt;AI Links&lt;/title&gt;&lt;meta name="viewport" content="width=device-width"&gt;
&lt;style&gt;.maincontent {
	clear: both;
	width: 80%;
	font-size: .8125em;
	max-width: 92.3em;
	margin: 0 auto;
	padding: 1em 0;
	color: #333;
	line-height: 1.5em;
	position: relative
}
.section {
	clear: both;
	padding: 0;
	margin: 0
}
.col {
	display: block;
	float: left;
	margin: 1% 0 1% 1%
}
.col:first-child {
	margin-left: 0
}
.group:before,.group:after {
	content: "";
	display: table
}
.group:after {
	clear: both
}
.group {
	zoom: 1
}
.span_5_of_5 {
	width: 100%
}
.span_4_of_5 {
	width: 79.8%
}
.span_3_of_5 {
	width: 59.6%
}
.span_2_of_5 {
	width: 39.4%
}
.span_1_of_5 {
	width: 19.2%
}
@media only screen and (max-width:767px) {
	.col {
		margin: 1% 0 1% 0%
	}
	.span_1_of_5,.span_2_of_5,.span_3_of_5,.span_4_of_5,.span_5_of_5 {
		width: 100%
	}
}
.btn {
	text-align: left;
	width: 200px;
	color: #333;
	position: relative;
	display: inline-block;
	overflow: visible;
	margin: 8px 0 0;
	padding: 10px 14px;
	cursor: pointer;
	outline: currentcolor none 0;
	border-style: none none none solid;
	border-width: 0 0 0 3px;
	border-image: none 100% / 1 / 0 stretch;
	background: #eee none repeat scroll 0% 0%;
	z-index: 1;
	font-family: "Segoe UI",Helvetica,Arial,sans-serif;
	font-size: 16px;
	line-height: 18px;
	min-width: 42px;
	text-shadow: #fff 0 1px 0;
	text-decoration: none;
	white-space: nowrap;
	vertical-align: inherit;
	font-weight: 600
}
.blue-btn {
	border-color: currentcolor currentcolor currentcolor #4d90fe
}
.green-btn {
	border-color: currentcolor currentcolor currentcolor #35aa47
}
.orange-btn {
	border-color: currentcolor currentcolor currentcolor #d84a38
}
.purple-btn {
	border-color: currentcolor currentcolor currentcolor #852b99
}
.red-btn {
	border-color: currentcolor currentcolor currentcolor #bd121d
}
.hdr {
	text-align: left;
	width: 200px;
	color: #fff;
	position: relative;
	display: inline-block;
	overflow: visible;
	margin: 0;
	margin-top: 0;
	padding: 10px 14px;
	margin-top: 8px;
	cursor: pointer;
	outline: 0;
	border: 0;
	background-repeat: repeat-x;
	z-index: 1;
	font-family: "Segoe UI",Helvetica,Arial,sans-serif;
	font-size: 14px;
	line-height: 14px;
	min-width: 42px;
	text-shadow: none;
	text-decoration: none;
	white-space: nowrap;
	vertical-align: inherit
}
.blue-hdr {
	background-color: #4d90fe
}
.green-hdr {
	background-color: #35aa47
}
.orange-hdr {
	background-color: #d84a38
}
.purple-hdr {
	background-color: #852b99
}
.red-hdr {
	background-color: #bd121d
}
.hdr-para {
	margin-bottom: 1.8em;
	line-height: 160%;
	margin: 0
}&lt;/style&gt;
&lt;/head&gt;
&lt;body style="margin: 0;padding: 0;font: 16px Arial, Helvetica, sans-serif"&gt;
&lt;p&gt;&lt;/p&gt;&lt;p&gt;&lt;/p&gt;&lt;p&gt;&lt;/p&gt;
&lt;div class="maincontent"&gt;
&lt;div class="post section group"&gt;
	&lt;div class="col span_5_of_5"&gt;
	&lt;form method="get" action="http://www.google.co.uk/search"&gt;
      &lt;input type="text" name="q" size="25" maxlength="255" value="" style="margin: 0;font-size: 100%;line-height: normal" /&gt; &lt;input type="submit" value="Go" style="margin: 0;font-size: 100%;line-height: normal;cursor: pointer;-webkit-appearance: button;-moz-appearance: none" /&gt; &lt;input type="radio" name="sitesearch" checked="checked" value="" style="margin: 0;font-size: 100%;line-height: normal" /&gt; The Web &lt;input type="radio" name="sitesearch" value="wikipedia.com" style="margin: 0;font-size: 100%;line-height: normal" /&gt;Wikipedia&lt;br /&gt;
	&lt;/form&gt;
	&lt;/div&gt;
&lt;/div&gt;
&lt;div class="section group"&gt;
	&lt;div class="col span_1_of_5"&gt;</v>
      </c>
      <c r="D1" s="10" t="s">
        <v>150</v>
      </c>
      <c r="E1" s="1" t="s">
        <v>310</v>
      </c>
      <c r="F1" t="s">
        <v>379</v>
      </c>
    </row>
    <row r="2" spans="1:6" ht="39.75" customHeight="1" x14ac:dyDescent="0.25">
      <c r="A2" s="1" t="str">
        <f>C1&amp;C2&amp;C3&amp;C5&amp;C6&amp;C7&amp;C8&amp;C9&amp;C10&amp;C11&amp;C13</f>
        <v>&lt;html xmlns="http://www.w3.org/1999/xhtml"&gt;
&lt;head&gt;
&lt;meta http-equiv="Content-Type" content="text/html; charset=us-ascii" /&gt;
&lt;title&gt;AI Links&lt;/title&gt;&lt;meta name="viewport" content="width=device-width"&gt;
&lt;style&gt;.maincontent {
	clear: both;
	width: 80%;
	font-size: .8125em;
	max-width: 92.3em;
	margin: 0 auto;
	padding: 1em 0;
	color: #333;
	line-height: 1.5em;
	position: relative
}
.section {
	clear: both;
	padding: 0;
	margin: 0
}
.col {
	display: block;
	float: left;
	margin: 1% 0 1% 1%
}
.col:first-child {
	margin-left: 0
}
.group:before,.group:after {
	content: "";
	display: table
}
.group:after {
	clear: both
}
.group {
	zoom: 1
}
.span_5_of_5 {
	width: 100%
}
.span_4_of_5 {
	width: 79.8%
}
.span_3_of_5 {
	width: 59.6%
}
.span_2_of_5 {
	width: 39.4%
}
.span_1_of_5 {
	width: 19.2%
}
@media only screen and (max-width:767px) {
	.col {
		margin: 1% 0 1% 0%
	}
	.span_1_of_5,.span_2_of_5,.span_3_of_5,.span_4_of_5,.span_5_of_5 {
		width: 100%
	}
}
.btn {
	text-align: left;
	width: 200px;
	color: #333;
	position: relative;
	display: inline-block;
	overflow: visible;
	margin: 8px 0 0;
	padding: 10px 14px;
	cursor: pointer;
	outline: currentcolor none 0;
	border-style: none none none solid;
	border-width: 0 0 0 3px;
	border-image: none 100% / 1 / 0 stretch;
	background: #eee none repeat scroll 0% 0%;
	z-index: 1;
	font-family: "Segoe UI",Helvetica,Arial,sans-serif;
	font-size: 16px;
	line-height: 18px;
	min-width: 42px;
	text-shadow: #fff 0 1px 0;
	text-decoration: none;
	white-space: nowrap;
	vertical-align: inherit;
	font-weight: 600
}
.blue-btn {
	border-color: currentcolor currentcolor currentcolor #4d90fe
}
.green-btn {
	border-color: currentcolor currentcolor currentcolor #35aa47
}
.orange-btn {
	border-color: currentcolor currentcolor currentcolor #d84a38
}
.purple-btn {
	border-color: currentcolor currentcolor currentcolor #852b99
}
.red-btn {
	border-color: currentcolor currentcolor currentcolor #bd121d
}
.hdr {
	text-align: left;
	width: 200px;
	color: #fff;
	position: relative;
	display: inline-block;
	overflow: visible;
	margin: 0;
	margin-top: 0;
	padding: 10px 14px;
	margin-top: 8px;
	cursor: pointer;
	outline: 0;
	border: 0;
	background-repeat: repeat-x;
	z-index: 1;
	font-family: "Segoe UI",Helvetica,Arial,sans-serif;
	font-size: 14px;
	line-height: 14px;
	min-width: 42px;
	text-shadow: none;
	text-decoration: none;
	white-space: nowrap;
	vertical-align: inherit
}
.blue-hdr {
	background-color: #4d90fe
}
.green-hdr {
	background-color: #35aa47
}
.orange-hdr {
	background-color: #d84a38
}
.purple-hdr {
	background-color: #852b99
}
.red-hdr {
	background-color: #bd121d
}
.hdr-para {
	margin-bottom: 1.8em;
	line-height: 160%;
	margin: 0
}&lt;/style&gt;
&lt;/head&gt;
&lt;body style="margin: 0;padding: 0;font: 16px Arial, Helvetica, sans-serif"&gt;
&lt;p&gt;&lt;/p&gt;&lt;p&gt;&lt;/p&gt;&lt;p&gt;&lt;/p&gt;
&lt;div class="maincontent"&gt;
&lt;div class="post section group"&gt;
	&lt;div class="col span_5_of_5"&gt;
	&lt;form method="get" action="http://www.google.co.uk/search"&gt;
      &lt;input type="text" name="q" size="25" maxlength="255" value="" style="margin: 0;font-size: 100%;line-height: normal" /&gt; &lt;input type="submit" value="Go" style="margin: 0;font-size: 100%;line-height: normal;cursor: pointer;-webkit-appearance: button;-moz-appearance: none" /&gt; &lt;input type="radio" name="sitesearch" checked="checked" value="" style="margin: 0;font-size: 100%;line-height: normal" /&gt; The Web &lt;input type="radio" name="sitesearch" value="wikipedia.com" style="margin: 0;font-size: 100%;line-height: normal" /&gt;Wikipedia&lt;br /&gt;
	&lt;/form&gt;
	&lt;/div&gt;
&lt;/div&gt;
&lt;div class="section group"&gt;
	&lt;div class="col span_1_of_5"&gt;
&lt;!-- *** HEADING - AI  --&gt;
&lt;p class="hdr-para"&gt;&lt;a class="hdr green-hdr"&gt;&lt;b&gt;AI&lt;/b&gt;&lt;/a&gt;&lt;/p&gt;
&lt;!-- ChatGPT  --&gt;
&lt;a target="_blank" class="btn green-btn"  href="https://chat.openai.com/" onmouseover="this.style.background='#aaa'" onmouseout="this.style.background='#eeeeee'"&gt;ChatGPT&lt;/a&gt;
			  &lt;!-- Gemini (Google)  --&gt;
&lt;a target="_blank" class="btn green-btn"  href="https://gemini.google.com/app" onmouseover="this.style.background='#aaa'" onmouseout="this.style.background='#eeeeee'"&gt;Gemini (Google)&lt;/a&gt;
			  &lt;!-- Claude (Anthrop)  --&gt;
&lt;a target="_blank" class="btn green-btn"  href="https://claude.ai/chat/" onmouseover="this.style.background='#aaa'" onmouseout="this.style.background='#eeeeee'"&gt;Claude (Anthrop)&lt;/a&gt;
			  &lt;!-- Co-Pilot (MS)  --&gt;
&lt;a target="_blank" class="btn green-btn"  href="https://copilot.microsoft.com/" onmouseover="this.style.background='#aaa'" onmouseout="this.style.background='#eeeeee'"&gt;Co-Pilot (MS)&lt;/a&gt;
			  &lt;!-- MetaAI (USA only)  --&gt;
&lt;a target="_blank" class="btn green-btn"  href="https://www.meta.ai/" onmouseover="this.style.background='#aaa'" onmouseout="this.style.background='#eeeeee'"&gt;MetaAI (USA only)&lt;/a&gt;
			  &lt;!-- Perplexity  --&gt;
&lt;a target="_blank" class="btn green-btn"  href="https://www.perplexity.ai/" onmouseover="this.style.background='#aaa'" onmouseout="this.style.background='#eeeeee'"&gt;Perplexity&lt;/a&gt;
			  &lt;!-- Grok  --&gt;
&lt;a target="_blank" class="btn green-btn"  href="https://x.com/i/grok" onmouseover="this.style.background='#aaa'" onmouseout="this.style.background='#eeeeee'"&gt;Grok&lt;/a&gt;
&lt;!-- *** HEADING - NOTES  --&gt;
&lt;p class="hdr-para"&gt;&lt;a class="hdr blue-hdr"&gt;&lt;b&gt;NOTES&lt;/b&gt;&lt;/a&gt;&lt;/p&gt;
&lt;!-- Evernote  --&gt;
&lt;a target="_blank" class="btn blue-btn"  href="https://www.evernote.com/client/web" onmouseover="this.style.background='#aaa'" onmouseout="this.style.background='#eeeeee'"&gt;Evernote&lt;/a&gt;
&lt;!-- Notion  --&gt;
&lt;a target="_blank" class="btn blue-btn"  href="https://www.notion.so" onmouseover="this.style.background='#aaa'" onmouseout="this.style.background='#eeeeee'"&gt;Notion&lt;/a&gt;
&lt;!-- OneNote  --&gt;
&lt;a target="_blank" class="btn blue-btn"  href="https://www.onenote.com/" onmouseover="this.style.background='#aaa'" onmouseout="this.style.background='#eeeeee'"&gt;OneNote&lt;/a&gt;
&lt;!-- *** HEADING - VIDEOS  --&gt;
&lt;p class="hdr-para"&gt;&lt;a class="hdr red-hdr"&gt;&lt;b&gt;VIDEOS&lt;/b&gt;&lt;/a&gt;&lt;/p&gt;
&lt;!-- Playlist 1  --&gt;
&lt;a target="_blank" class="btn red-btn"  href="https://www.youtube.com/playlist?list=PL2Vef7YJTzyETsZMIoMlnhYEDTS1QSqHk" onmouseover="this.style.background='#aaa'" onmouseout="this.style.background='#eeeeee'"&gt;Playlist 1&lt;/a&gt;
&lt;!-- *** HEADING - MY STUFF  --&gt;
&lt;p class="hdr-para"&gt;&lt;a class="hdr blue-hdr"&gt;&lt;b&gt;MY STUFF&lt;/b&gt;&lt;/a&gt;&lt;/p&gt;
&lt;!-- Pages  --&gt;
&lt;a target="_blank" class="btn blue-btn"  href="https://markbeachill.github.io/tutorprompts/" onmouseover="this.style.background='#aaa'" onmouseout="this.style.background='#eeeeee'"&gt;Pages&lt;/a&gt;
&lt;!-- Github  --&gt;
&lt;a target="_blank" class="btn blue-btn"  href="https://github.com/markbeachill/tutorprompts" onmouseover="this.style.background='#aaa'" onmouseout="this.style.background='#eeeeee'"&gt;Github&lt;/a&gt;
&lt;!-- Browser notepad  --&gt;
&lt;a target="_blank" class="btn blue-btn"  href="https://onlinenotepad.org/app" onmouseover="this.style.background='#aaa'" onmouseout="this.style.background='#eeeeee'"&gt;Browser notepad&lt;/a&gt;
	&lt;/div&gt;
	&lt;div class="col span_1_of_5"&gt;
&lt;!-- *** HEADING - CHECKERS  --&gt;
&lt;p class="hdr-para"&gt;&lt;a class="hdr blue-hdr"&gt;&lt;b&gt;CHECKERS&lt;/b&gt;&lt;/a&gt;&lt;/p&gt;
&lt;!-- GPTZero  --&gt;
&lt;a target="_blank" class="btn blue-btn"  href="https://gptzero.me/" onmouseover="this.style.background='#aaa'" onmouseout="this.style.background='#eeeeee'"&gt;GPTZero&lt;/a&gt;
&lt;!-- Scribbler  --&gt;
&lt;a target="_blank" class="btn blue-btn"  href="https://www.scribbr.com/ai-detector/" onmouseover="this.style.background='#aaa'" onmouseout="this.style.background='#eeeeee'"&gt;Scribbler&lt;/a&gt;
&lt;!-- CopyLeasks  --&gt;
&lt;a target="_blank" class="btn blue-btn"  href="https://copyleaks.com/ai-content-detector" onmouseover="this.style.background='#aaa'" onmouseout="this.style.background='#eeeeee'"&gt;CopyLeasks&lt;/a&gt;
&lt;!-- QuillBot  --&gt;
&lt;a target="_blank" class="btn blue-btn"  href="https://quillbot.com/ai-content-detector" onmouseover="this.style.background='#aaa'" onmouseout="this.style.background='#eeeeee'"&gt;QuillBot&lt;/a&gt;
&lt;!-- *** HEADING - Links  --&gt;
&lt;p class="hdr-para"&gt;&lt;a class="hdr green-hdr"&gt;&lt;b&gt;Links&lt;/b&gt;&lt;/a&gt;&lt;/p&gt;
&lt;!-- FutureTools  --&gt;
&lt;a target="_blank" class="btn green-btn"  href="https://www.futuretools.io/" onmouseover="this.style.background='#aaa'" onmouseout="this.style.background='#eeeeee'"&gt;FutureTools&lt;/a&gt;
&lt;!-- *** HEADING - Other  --&gt;
&lt;p class="hdr-para"&gt;&lt;a class="hdr blue-hdr"&gt;&lt;b&gt;Other&lt;/b&gt;&lt;/a&gt;&lt;/p&gt;
&lt;!-- Editor  --&gt;
&lt;a target="_blank" class="btn blue-btn"  href="https://dillinger.io/" onmouseover="this.style.background='#aaa'" onmouseout="this.style.background='#eeeeee'"&gt;Editor&lt;/a&gt;
&lt;!-- *** HEADING - Other  --&gt;
&lt;p class="hdr-para"&gt;&lt;a class="hdr red-hdr"&gt;&lt;b&gt;Other&lt;/b&gt;&lt;/a&gt;&lt;/p&gt;
&lt;!-- SciSpace (AI research tool)  --&gt;
&lt;a target="_blank" class="btn red-btn"  href="https://typeset.io/" onmouseover="this.style.background='#aaa'" onmouseout="this.style.background='#eeeeee'"&gt;SciSpace (AI research tool)&lt;/a&gt;
&lt;!-- How2:WhisperTranscribe  --&gt;
&lt;a target="_blank" class="btn red-btn"  href="https://bytexd.com/how-to-use-whisper-a-free-speech-to-text-ai-tool-by-openai/" onmouseover="this.style.background='#aaa'" onmouseout="this.style.background='#eeeeee'"&gt;How2:WhisperTranscribe&lt;/a&gt;
&lt;!-- HiveMod  --&gt;
&lt;a target="_blank" class="btn green-btn"  href="https://hivemoderation.com/ai-generated-content-detection" onmouseover="this.style.background='#aaa'" onmouseout="this.style.background='#eeeeee'"&gt;HiveMod&lt;/a&gt;
			  &lt;!-- *** HEADING - Research  --&gt;
&lt;p class="hdr-para"&gt;&lt;a class="hdr orange-hdr"&gt;&lt;b&gt;Research&lt;/b&gt;&lt;/a&gt;&lt;/p&gt;
&lt;!-- Notebook LM (Google)  --&gt;
&lt;a target="_blank" class="btn orange-btn"  href="https://notebooklm.google/" onmouseover="this.style.background='#aaa'" onmouseout="this.style.background='#eeeeee'"&gt;Notebook LM (Google)&lt;/a&gt;
	&lt;/div&gt;
	&lt;div class="col span_1_of_5"&gt;&lt;!-- *** HEADING - IMAGES  --&gt;
&lt;p class="hdr-para"&gt;&lt;a class="hdr orange-hdr"&gt;&lt;b&gt;IMAGES&lt;/b&gt;&lt;/a&gt;&lt;/p&gt;
&lt;!-- MS image creator  --&gt;
&lt;a target="_blank" class="btn orange-btn"  href="https://designer.microsoft.com/image-creator" onmouseover="this.style.background='#aaa'" onmouseout="this.style.background='#eeeeee'"&gt;MS image creator&lt;/a&gt;
&lt;!-- Midjourney  --&gt;
&lt;a target="_blank" class="btn orange-btn"  href="https://www.midjourney.com/" onmouseover="this.style.background='#aaa'" onmouseout="this.style.background='#eeeeee'"&gt;Midjourney&lt;/a&gt;
&lt;!-- Tensor Art  --&gt;
&lt;a target="_blank" class="btn orange-btn"  href="https://tensor.art/" onmouseover="this.style.background='#aaa'" onmouseout="this.style.background='#eeeeee'"&gt;Tensor Art&lt;/a&gt;
&lt;!-- AdobeFireFly  --&gt;
&lt;a target="_blank" class="btn orange-btn"  href="https://firefly.adobe.com/" onmouseover="this.style.background='#aaa'" onmouseout="this.style.background='#eeeeee'"&gt;AdobeFireFly&lt;/a&gt;
&lt;!-- Art prompt builder  --&gt;
&lt;a target="_blank" class="btn red-btn"  href="https://artificin.com/prompt-builder" onmouseover="this.style.background='#aaa'" onmouseout="this.style.background='#eeeeee'"&gt;Art prompt builder&lt;/a&gt;
&lt;!-- *** HEADING - Discord  --&gt;
&lt;p class="hdr-para"&gt;&lt;a class="hdr blue-hdr"&gt;&lt;b&gt;Discord&lt;/b&gt;&lt;/a&gt;&lt;/p&gt;
&lt;!-- Discord home  --&gt;
&lt;a target="_blank" class="btn blue-btn"  href="https://discord.com/channels/662267976984297473/" onmouseover="this.style.background='#aaa'" onmouseout="this.style.background='#eeeeee'"&gt;Discord home&lt;/a&gt;
&lt;!-- Midjourney  --&gt;
&lt;a target="_blank" class="btn blue-btn"  href="https://discord.com/channels/662267976984297473/" onmouseover="this.style.background='#aaa'" onmouseout="this.style.background='#eeeeee'"&gt;Midjourney&lt;/a&gt;
&lt;!-- Tensor Art  --&gt;
&lt;a target="_blank" class="btn blue-btn"  href="https://discord.com/channels/1108668896959025214/" onmouseover="this.style.background='#aaa'" onmouseout="this.style.background='#eeeeee'"&gt;Tensor Art&lt;/a&gt;
&lt;!-- Adobe Podcast AI  --&gt;
&lt;a target="_blank" class="btn blue-btn"  href="https://podcast.adobe.com/enhance" onmouseover="this.style.background='#aaa'" onmouseout="this.style.background='#eeeeee'"&gt;Adobe Podcast AI&lt;/a&gt;
	&lt;/div&gt;
	&lt;div class="col span_1_of_5"&gt;
&lt;!-- *** HEADING - PROMPT LIB  --&gt;
&lt;p class="hdr-para"&gt;&lt;a class="hdr blue-hdr"&gt;&lt;b&gt;PROMPT LIB&lt;/b&gt;&lt;/a&gt;&lt;/p&gt;
&lt;!-- Awesome  --&gt;
&lt;a target="_blank" class="btn red-btn"  href="https://huggingface.co/datasets/fka/awesome-chatgpt-prompts/viewer" onmouseover="this.style.background='#aaa'" onmouseout="this.style.background='#eeeeee'"&gt;Awesome&lt;/a&gt;
&lt;!-- LitRev  --&gt;
&lt;a target="_blank" class="btn red-btn"  href="https://library.easyprompt.xyz/prompt/34" onmouseover="this.style.background='#aaa'" onmouseout="this.style.background='#eeeeee'"&gt;LitRev&lt;/a&gt;
&lt;!-- ResearchPaper  --&gt;
&lt;a target="_blank" class="btn red-btn"  href="https://library.easyprompt.xyz/prompt/33" onmouseover="this.style.background='#aaa'" onmouseout="this.style.background='#eeeeee'"&gt;ResearchPaper&lt;/a&gt;
&lt;!-- FlowGPT libray  --&gt;
&lt;a target="_blank" class="btn red-btn"  href="https://flowgpt.com/" onmouseover="this.style.background='#aaa'" onmouseout="this.style.background='#eeeeee'"&gt;FlowGPT libray&lt;/a&gt;
&lt;!-- Datafit prompts ctty  --&gt;
&lt;a target="_blank" class="btn red-btn"  href="https://datafit.ai/" onmouseover="this.style.background='#aaa'" onmouseout="this.style.background='#eeeeee'"&gt;Datafit prompts ctty&lt;/a&gt;
	&lt;/div&gt;
	&lt;div class="col span_1_of_5"&gt;
&lt;!-- *** HEADING - PROMPTS  --&gt;
&lt;p class="hdr-para"&gt;&lt;a class="hdr blue-hdr"&gt;&lt;b&gt;PROMPTS&lt;/b&gt;&lt;/a&gt;&lt;/p&gt;
&lt;!-- Cl.Prompt Library  --&gt;
&lt;a target="_blank" class="btn blue-btn"  href="https://docs.anthropic.com/claude/prompt-library" onmouseover="this.style.background='#aaa'" onmouseout="this.style.background='#eeeeee'"&gt;Cl.Prompt Library&lt;/a&gt;
&lt;!-- Cite Sources  --&gt;
&lt;a target="_blank" class="btn blue-btn"  href="https://docs.anthropic.com/claude/page/cite-your-sources" onmouseover="this.style.background='#aaa'" onmouseout="this.style.background='#eeeeee'"&gt;Cite Sources&lt;/a&gt;
&lt;!-- Grading Guru  --&gt;
&lt;a target="_blank" class="btn blue-btn"  href="https://docs.anthropic.com/claude/page/grading-guru" onmouseover="this.style.background='#aaa'" onmouseout="this.style.background='#eeeeee'"&gt;Grading Guru&lt;/a&gt;
&lt;!-- Grammar Genie  --&gt;
&lt;a target="_blank" class="btn blue-btn"  href="https://docs.anthropic.com/claude/page/grammar-genie" onmouseover="this.style.background='#aaa'" onmouseout="this.style.background='#eeeeee'"&gt;Grammar Genie&lt;/a&gt;
&lt;!-- Lesson Planner  --&gt;
&lt;a target="_blank" class="btn blue-btn"  href="https://docs.anthropic.com/claude/page/lesson-planner" onmouseover="this.style.background='#aaa'" onmouseout="this.style.background='#eeeeee'"&gt;Lesson Planner&lt;/a&gt;
&lt;!-- Prose Polish  --&gt;
&lt;a target="_blank" class="btn blue-btn"  href="https://docs.anthropic.com/claude/page/prose-polisher" onmouseover="this.style.background='#aaa'" onmouseout="this.style.background='#eeeeee'"&gt;Prose Polish&lt;/a&gt;
&lt;!-- Review  --&gt;
&lt;a target="_blank" class="btn blue-btn"  href="https://docs.anthropic.com/claude/page/review-classifier" onmouseover="this.style.background='#aaa'" onmouseout="this.style.background='#eeeeee'"&gt;Review&lt;/a&gt;
&lt;!-- Socratic  --&gt;
&lt;a target="_blank" class="btn blue-btn"  href="https://docs.anthropic.com/claude/page/socratic-sage" onmouseover="this.style.background='#aaa'" onmouseout="this.style.background='#eeeeee'"&gt;Socratic&lt;/a&gt;
&lt;!-- *** HEADING - Prompt Guides  --&gt;
&lt;p class="hdr-para"&gt;&lt;a class="hdr blue-hdr"&gt;&lt;b&gt;Prompt Guides&lt;/b&gt;&lt;/a&gt;&lt;/p&gt;
&lt;!-- GitHub  --&gt;
&lt;a target="_blank" class="btn blue-btn"  href="https://github.com/nzwaneveld/ChatGPT/blob/main/Formatting%20-%20Effective%20prompt%20formats.md" onmouseover="this.style.background='#aaa'" onmouseout="this.style.background='#eeeeee'"&gt;GitHub&lt;/a&gt;
&lt;!-- Jenni  --&gt;
&lt;a target="_blank" class="btn blue-btn"  href="https://jenni.ai/chat-gpt/prompting-uses" onmouseover="this.style.background='#aaa'" onmouseout="this.style.background='#eeeeee'"&gt;Jenni&lt;/a&gt;
&lt;!-- Medium  --&gt;
&lt;a target="_blank" class="btn blue-btn"  href="https://medium.com/@seyibello31/prompt-engineering-for-chatgpt-a-comprehensive-guide-6650cdf0a047" onmouseover="this.style.background='#aaa'" onmouseout="this.style.background='#eeeeee'"&gt;Medium&lt;/a&gt;
&lt;!-- GreatAIPrompts  --&gt;
&lt;a target="_blank" class="btn blue-btn"  href="https://www.greataiprompts.com/guide/chatgpt-prompts-styles/" onmouseover="this.style.background='#aaa'" onmouseout="this.style.background='#eeeeee'"&gt;GreatAIPrompts&lt;/a&gt;
	&lt;/div&gt;
&lt;/div&gt;
&lt;/div&gt;
&lt;/body&gt;
&lt;/html&gt;</v>
      </c>
      <c r="B2" s="1" t="str">
        <f>"DELETEME"&amp;C2&amp;C3&amp;C5&amp;C6&amp;C7</f>
        <v xml:space="preserve">DELETEME
&lt;!-- *** HEADING - AI  --&gt;
&lt;p class="hdr-para"&gt;&lt;a class="hdr green-hdr"&gt;&lt;b&gt;AI&lt;/b&gt;&lt;/a&gt;&lt;/p&gt;
&lt;!-- ChatGPT  --&gt;
&lt;a target="_blank" class="btn green-btn"  href="https://chat.openai.com/" onmouseover="this.style.background='#aaa'" onmouseout="this.style.background='#eeeeee'"&gt;ChatGPT&lt;/a&gt;
			  &lt;!-- Gemini (Google)  --&gt;
&lt;a target="_blank" class="btn green-btn"  href="https://gemini.google.com/app" onmouseover="this.style.background='#aaa'" onmouseout="this.style.background='#eeeeee'"&gt;Gemini (Google)&lt;/a&gt;
			  &lt;!-- Claude (Anthrop)  --&gt;
&lt;a target="_blank" class="btn green-btn"  href="https://claude.ai/chat/" onmouseover="this.style.background='#aaa'" onmouseout="this.style.background='#eeeeee'"&gt;Claude (Anthrop)&lt;/a&gt;
			  &lt;!-- Co-Pilot (MS)  --&gt;
&lt;a target="_blank" class="btn green-btn"  href="https://copilot.microsoft.com/" onmouseover="this.style.background='#aaa'" onmouseout="this.style.background='#eeeeee'"&gt;Co-Pilot (MS)&lt;/a&gt;
			  &lt;!-- MetaAI (USA only)  --&gt;
&lt;a target="_blank" class="btn green-btn"  href="https://www.meta.ai/" onmouseover="this.style.background='#aaa'" onmouseout="this.style.background='#eeeeee'"&gt;MetaAI (USA only)&lt;/a&gt;
			  &lt;!-- Perplexity  --&gt;
&lt;a target="_blank" class="btn green-btn"  href="https://www.perplexity.ai/" onmouseover="this.style.background='#aaa'" onmouseout="this.style.background='#eeeeee'"&gt;Perplexity&lt;/a&gt;
			  &lt;!-- Grok  --&gt;
&lt;a target="_blank" class="btn green-btn"  href="https://x.com/i/grok" onmouseover="this.style.background='#aaa'" onmouseout="this.style.background='#eeeeee'"&gt;Grok&lt;/a&gt;
&lt;!-- *** HEADING - NOTES  --&gt;
&lt;p class="hdr-para"&gt;&lt;a class="hdr blue-hdr"&gt;&lt;b&gt;NOTES&lt;/b&gt;&lt;/a&gt;&lt;/p&gt;
&lt;!-- Evernote  --&gt;
&lt;a target="_blank" class="btn blue-btn"  href="https://www.evernote.com/client/web" onmouseover="this.style.background='#aaa'" onmouseout="this.style.background='#eeeeee'"&gt;Evernote&lt;/a&gt;
&lt;!-- Notion  --&gt;
&lt;a target="_blank" class="btn blue-btn"  href="https://www.notion.so" onmouseover="this.style.background='#aaa'" onmouseout="this.style.background='#eeeeee'"&gt;Notion&lt;/a&gt;
&lt;!-- OneNote  --&gt;
&lt;a target="_blank" class="btn blue-btn"  href="https://www.onenote.com/" onmouseover="this.style.background='#aaa'" onmouseout="this.style.background='#eeeeee'"&gt;OneNote&lt;/a&gt;
&lt;!-- *** HEADING - VIDEOS  --&gt;
&lt;p class="hdr-para"&gt;&lt;a class="hdr red-hdr"&gt;&lt;b&gt;VIDEOS&lt;/b&gt;&lt;/a&gt;&lt;/p&gt;
&lt;!-- Playlist 1  --&gt;
&lt;a target="_blank" class="btn red-btn"  href="https://www.youtube.com/playlist?list=PL2Vef7YJTzyETsZMIoMlnhYEDTS1QSqHk" onmouseover="this.style.background='#aaa'" onmouseout="this.style.background='#eeeeee'"&gt;Playlist 1&lt;/a&gt;
&lt;!-- *** HEADING - MY STUFF  --&gt;
&lt;p class="hdr-para"&gt;&lt;a class="hdr blue-hdr"&gt;&lt;b&gt;MY STUFF&lt;/b&gt;&lt;/a&gt;&lt;/p&gt;
&lt;!-- Pages  --&gt;
&lt;a target="_blank" class="btn blue-btn"  href="https://markbeachill.github.io/tutorprompts/" onmouseover="this.style.background='#aaa'" onmouseout="this.style.background='#eeeeee'"&gt;Pages&lt;/a&gt;
&lt;!-- Github  --&gt;
&lt;a target="_blank" class="btn blue-btn"  href="https://github.com/markbeachill/tutorprompts" onmouseover="this.style.background='#aaa'" onmouseout="this.style.background='#eeeeee'"&gt;Github&lt;/a&gt;
&lt;!-- Browser notepad  --&gt;
&lt;a target="_blank" class="btn blue-btn"  href="https://onlinenotepad.org/app" onmouseover="this.style.background='#aaa'" onmouseout="this.style.background='#eeeeee'"&gt;Browser notepad&lt;/a&gt;
	&lt;/div&gt;
	&lt;div class="col span_1_of_5"&gt;
&lt;!-- *** HEADING - CHECKERS  --&gt;
&lt;p class="hdr-para"&gt;&lt;a class="hdr blue-hdr"&gt;&lt;b&gt;CHECKERS&lt;/b&gt;&lt;/a&gt;&lt;/p&gt;
&lt;!-- GPTZero  --&gt;
&lt;a target="_blank" class="btn blue-btn"  href="https://gptzero.me/" onmouseover="this.style.background='#aaa'" onmouseout="this.style.background='#eeeeee'"&gt;GPTZero&lt;/a&gt;
&lt;!-- Scribbler  --&gt;
&lt;a target="_blank" class="btn blue-btn"  href="https://www.scribbr.com/ai-detector/" onmouseover="this.style.background='#aaa'" onmouseout="this.style.background='#eeeeee'"&gt;Scribbler&lt;/a&gt;
&lt;!-- CopyLeasks  --&gt;
&lt;a target="_blank" class="btn blue-btn"  href="https://copyleaks.com/ai-content-detector" onmouseover="this.style.background='#aaa'" onmouseout="this.style.background='#eeeeee'"&gt;CopyLeasks&lt;/a&gt;
&lt;!-- QuillBot  --&gt;
&lt;a target="_blank" class="btn blue-btn"  href="https://quillbot.com/ai-content-detector" onmouseover="this.style.background='#aaa'" onmouseout="this.style.background='#eeeeee'"&gt;QuillBot&lt;/a&gt;
&lt;!-- *** HEADING - Links  --&gt;
&lt;p class="hdr-para"&gt;&lt;a class="hdr green-hdr"&gt;&lt;b&gt;Links&lt;/b&gt;&lt;/a&gt;&lt;/p&gt;
&lt;!-- FutureTools  --&gt;
&lt;a target="_blank" class="btn green-btn"  href="https://www.futuretools.io/" onmouseover="this.style.background='#aaa'" onmouseout="this.style.background='#eeeeee'"&gt;FutureTools&lt;/a&gt;
&lt;!-- *** HEADING - Other  --&gt;
&lt;p class="hdr-para"&gt;&lt;a class="hdr blue-hdr"&gt;&lt;b&gt;Other&lt;/b&gt;&lt;/a&gt;&lt;/p&gt;
&lt;!-- Editor  --&gt;
&lt;a target="_blank" class="btn blue-btn"  href="https://dillinger.io/" onmouseover="this.style.background='#aaa'" onmouseout="this.style.background='#eeeeee'"&gt;Editor&lt;/a&gt;
&lt;!-- *** HEADING - Other  --&gt;
&lt;p class="hdr-para"&gt;&lt;a class="hdr red-hdr"&gt;&lt;b&gt;Other&lt;/b&gt;&lt;/a&gt;&lt;/p&gt;
&lt;!-- SciSpace (AI research tool)  --&gt;
&lt;a target="_blank" class="btn red-btn"  href="https://typeset.io/" onmouseover="this.style.background='#aaa'" onmouseout="this.style.background='#eeeeee'"&gt;SciSpace (AI research tool)&lt;/a&gt;
&lt;!-- How2:WhisperTranscribe  --&gt;
&lt;a target="_blank" class="btn red-btn"  href="https://bytexd.com/how-to-use-whisper-a-free-speech-to-text-ai-tool-by-openai/" onmouseover="this.style.background='#aaa'" onmouseout="this.style.background='#eeeeee'"&gt;How2:WhisperTranscribe&lt;/a&gt;
&lt;!-- HiveMod  --&gt;
&lt;a target="_blank" class="btn green-btn"  href="https://hivemoderation.com/ai-generated-content-detection" onmouseover="this.style.background='#aaa'" onmouseout="this.style.background='#eeeeee'"&gt;HiveMod&lt;/a&gt;
			  &lt;!-- *** HEADING - Research  --&gt;
&lt;p class="hdr-para"&gt;&lt;a class="hdr orange-hdr"&gt;&lt;b&gt;Research&lt;/b&gt;&lt;/a&gt;&lt;/p&gt;
&lt;!-- Notebook LM (Google)  --&gt;
&lt;a target="_blank" class="btn orange-btn"  href="https://notebooklm.google/" onmouseover="this.style.background='#aaa'" onmouseout="this.style.background='#eeeeee'"&gt;Notebook LM (Google)&lt;/a&gt;
	&lt;/div&gt;
	&lt;div class="col span_1_of_5"&gt;&lt;!-- *** HEADING - IMAGES  --&gt;
&lt;p class="hdr-para"&gt;&lt;a class="hdr orange-hdr"&gt;&lt;b&gt;IMAGES&lt;/b&gt;&lt;/a&gt;&lt;/p&gt;
&lt;!-- MS image creator  --&gt;
&lt;a target="_blank" class="btn orange-btn"  href="https://designer.microsoft.com/image-creator" onmouseover="this.style.background='#aaa'" onmouseout="this.style.background='#eeeeee'"&gt;MS image creator&lt;/a&gt;
&lt;!-- Midjourney  --&gt;
&lt;a target="_blank" class="btn orange-btn"  href="https://www.midjourney.com/" onmouseover="this.style.background='#aaa'" onmouseout="this.style.background='#eeeeee'"&gt;Midjourney&lt;/a&gt;
&lt;!-- Tensor Art  --&gt;
&lt;a target="_blank" class="btn orange-btn"  href="https://tensor.art/" onmouseover="this.style.background='#aaa'" onmouseout="this.style.background='#eeeeee'"&gt;Tensor Art&lt;/a&gt;
&lt;!-- AdobeFireFly  --&gt;
&lt;a target="_blank" class="btn orange-btn"  href="https://firefly.adobe.com/" onmouseover="this.style.background='#aaa'" onmouseout="this.style.background='#eeeeee'"&gt;AdobeFireFly&lt;/a&gt;
&lt;!-- Art prompt builder  --&gt;
&lt;a target="_blank" class="btn red-btn"  href="https://artificin.com/prompt-builder" onmouseover="this.style.background='#aaa'" onmouseout="this.style.background='#eeeeee'"&gt;Art prompt builder&lt;/a&gt;
&lt;!-- *** HEADING - Discord  --&gt;
&lt;p class="hdr-para"&gt;&lt;a class="hdr blue-hdr"&gt;&lt;b&gt;Discord&lt;/b&gt;&lt;/a&gt;&lt;/p&gt;
&lt;!-- Discord home  --&gt;
&lt;a target="_blank" class="btn blue-btn"  href="https://discord.com/channels/662267976984297473/" onmouseover="this.style.background='#aaa'" onmouseout="this.style.background='#eeeeee'"&gt;Discord home&lt;/a&gt;
&lt;!-- Midjourney  --&gt;
&lt;a target="_blank" class="btn blue-btn"  href="https://discord.com/channels/662267976984297473/" onmouseover="this.style.background='#aaa'" onmouseout="this.style.background='#eeeeee'"&gt;Midjourney&lt;/a&gt;
&lt;!-- Tensor Art  --&gt;
&lt;a target="_blank" class="btn blue-btn"  href="https://discord.com/channels/1108668896959025214/" onmouseover="this.style.background='#aaa'" onmouseout="this.style.background='#eeeeee'"&gt;Tensor Art&lt;/a&gt;
&lt;!-- Adobe Podcast AI  --&gt;
&lt;a target="_blank" class="btn blue-btn"  href="https://podcast.adobe.com/enhance" onmouseover="this.style.background='#aaa'" onmouseout="this.style.background='#eeeeee'"&gt;Adobe Podcast AI&lt;/a&gt;
</v>
      </c>
      <c r="C2" t="str">
        <f>ZColumns!A1</f>
        <v xml:space="preserve">
&lt;!-- *** HEADING - AI  --&gt;
&lt;p class="hdr-para"&gt;&lt;a class="hdr green-hdr"&gt;&lt;b&gt;AI&lt;/b&gt;&lt;/a&gt;&lt;/p&gt;
&lt;!-- ChatGPT  --&gt;
&lt;a target="_blank" class="btn green-btn"  href="https://chat.openai.com/" onmouseover="this.style.background='#aaa'" onmouseout="this.style.background='#eeeeee'"&gt;ChatGPT&lt;/a&gt;
			  &lt;!-- Gemini (Google)  --&gt;
&lt;a target="_blank" class="btn green-btn"  href="https://gemini.google.com/app" onmouseover="this.style.background='#aaa'" onmouseout="this.style.background='#eeeeee'"&gt;Gemini (Google)&lt;/a&gt;
			  &lt;!-- Claude (Anthrop)  --&gt;
&lt;a target="_blank" class="btn green-btn"  href="https://claude.ai/chat/" onmouseover="this.style.background='#aaa'" onmouseout="this.style.background='#eeeeee'"&gt;Claude (Anthrop)&lt;/a&gt;
			  &lt;!-- Co-Pilot (MS)  --&gt;
&lt;a target="_blank" class="btn green-btn"  href="https://copilot.microsoft.com/" onmouseover="this.style.background='#aaa'" onmouseout="this.style.background='#eeeeee'"&gt;Co-Pilot (MS)&lt;/a&gt;
			  &lt;!-- MetaAI (USA only)  --&gt;
&lt;a target="_blank" class="btn green-btn"  href="https://www.meta.ai/" onmouseover="this.style.background='#aaa'" onmouseout="this.style.background='#eeeeee'"&gt;MetaAI (USA only)&lt;/a&gt;
			  &lt;!-- Perplexity  --&gt;
&lt;a target="_blank" class="btn green-btn"  href="https://www.perplexity.ai/" onmouseover="this.style.background='#aaa'" onmouseout="this.style.background='#eeeeee'"&gt;Perplexity&lt;/a&gt;
			  &lt;!-- Grok  --&gt;
&lt;a target="_blank" class="btn green-btn"  href="https://x.com/i/grok" onmouseover="this.style.background='#aaa'" onmouseout="this.style.background='#eeeeee'"&gt;Grok&lt;/a&gt;
&lt;!-- *** HEADING - NOTES  --&gt;
&lt;p class="hdr-para"&gt;&lt;a class="hdr blue-hdr"&gt;&lt;b&gt;NOTES&lt;/b&gt;&lt;/a&gt;&lt;/p&gt;
&lt;!-- Evernote  --&gt;
&lt;a target="_blank" class="btn blue-btn"  href="https://www.evernote.com/client/web" onmouseover="this.style.background='#aaa'" onmouseout="this.style.background='#eeeeee'"&gt;Evernote&lt;/a&gt;
&lt;!-- Notion  --&gt;
&lt;a target="_blank" class="btn blue-btn"  href="https://www.notion.so" onmouseover="this.style.background='#aaa'" onmouseout="this.style.background='#eeeeee'"&gt;Notion&lt;/a&gt;
&lt;!-- OneNote  --&gt;
&lt;a target="_blank" class="btn blue-btn"  href="https://www.onenote.com/" onmouseover="this.style.background='#aaa'" onmouseout="this.style.background='#eeeeee'"&gt;OneNote&lt;/a&gt;
&lt;!-- *** HEADING - VIDEOS  --&gt;
&lt;p class="hdr-para"&gt;&lt;a class="hdr red-hdr"&gt;&lt;b&gt;VIDEOS&lt;/b&gt;&lt;/a&gt;&lt;/p&gt;
&lt;!-- Playlist 1  --&gt;
&lt;a target="_blank" class="btn red-btn"  href="https://www.youtube.com/playlist?list=PL2Vef7YJTzyETsZMIoMlnhYEDTS1QSqHk" onmouseover="this.style.background='#aaa'" onmouseout="this.style.background='#eeeeee'"&gt;Playlist 1&lt;/a&gt;
&lt;!-- *** HEADING - MY STUFF  --&gt;
&lt;p class="hdr-para"&gt;&lt;a class="hdr blue-hdr"&gt;&lt;b&gt;MY STUFF&lt;/b&gt;&lt;/a&gt;&lt;/p&gt;
&lt;!-- Pages  --&gt;
&lt;a target="_blank" class="btn blue-btn"  href="https://markbeachill.github.io/tutorprompts/" onmouseover="this.style.background='#aaa'" onmouseout="this.style.background='#eeeeee'"&gt;Pages&lt;/a&gt;
&lt;!-- Github  --&gt;
&lt;a target="_blank" class="btn blue-btn"  href="https://github.com/markbeachill/tutorprompts" onmouseover="this.style.background='#aaa'" onmouseout="this.style.background='#eeeeee'"&gt;Github&lt;/a&gt;
&lt;!-- Browser notepad  --&gt;
&lt;a target="_blank" class="btn blue-btn"  href="https://onlinenotepad.org/app" onmouseover="this.style.background='#aaa'" onmouseout="this.style.background='#eeeeee'"&gt;Browser notepad&lt;/a&gt;
</v>
      </c>
      <c r="D2" s="10" t="s">
        <v>151</v>
      </c>
    </row>
    <row r="3" spans="1:6" ht="30" x14ac:dyDescent="0.25">
      <c r="B3" t="str">
        <f>"DELETEME"&amp;C8&amp;C9&amp;C10&amp;C11&amp;C13</f>
        <v>DELETEME	&lt;/div&gt;
	&lt;div class="col span_1_of_5"&gt;
&lt;!-- *** HEADING - PROMPT LIB  --&gt;
&lt;p class="hdr-para"&gt;&lt;a class="hdr blue-hdr"&gt;&lt;b&gt;PROMPT LIB&lt;/b&gt;&lt;/a&gt;&lt;/p&gt;
&lt;!-- Awesome  --&gt;
&lt;a target="_blank" class="btn red-btn"  href="https://huggingface.co/datasets/fka/awesome-chatgpt-prompts/viewer" onmouseover="this.style.background='#aaa'" onmouseout="this.style.background='#eeeeee'"&gt;Awesome&lt;/a&gt;
&lt;!-- LitRev  --&gt;
&lt;a target="_blank" class="btn red-btn"  href="https://library.easyprompt.xyz/prompt/34" onmouseover="this.style.background='#aaa'" onmouseout="this.style.background='#eeeeee'"&gt;LitRev&lt;/a&gt;
&lt;!-- ResearchPaper  --&gt;
&lt;a target="_blank" class="btn red-btn"  href="https://library.easyprompt.xyz/prompt/33" onmouseover="this.style.background='#aaa'" onmouseout="this.style.background='#eeeeee'"&gt;ResearchPaper&lt;/a&gt;
&lt;!-- FlowGPT libray  --&gt;
&lt;a target="_blank" class="btn red-btn"  href="https://flowgpt.com/" onmouseover="this.style.background='#aaa'" onmouseout="this.style.background='#eeeeee'"&gt;FlowGPT libray&lt;/a&gt;
&lt;!-- Datafit prompts ctty  --&gt;
&lt;a target="_blank" class="btn red-btn"  href="https://datafit.ai/" onmouseover="this.style.background='#aaa'" onmouseout="this.style.background='#eeeeee'"&gt;Datafit prompts ctty&lt;/a&gt;
	&lt;/div&gt;
	&lt;div class="col span_1_of_5"&gt;
&lt;!-- *** HEADING - PROMPTS  --&gt;
&lt;p class="hdr-para"&gt;&lt;a class="hdr blue-hdr"&gt;&lt;b&gt;PROMPTS&lt;/b&gt;&lt;/a&gt;&lt;/p&gt;
&lt;!-- Cl.Prompt Library  --&gt;
&lt;a target="_blank" class="btn blue-btn"  href="https://docs.anthropic.com/claude/prompt-library" onmouseover="this.style.background='#aaa'" onmouseout="this.style.background='#eeeeee'"&gt;Cl.Prompt Library&lt;/a&gt;
&lt;!-- Cite Sources  --&gt;
&lt;a target="_blank" class="btn blue-btn"  href="https://docs.anthropic.com/claude/page/cite-your-sources" onmouseover="this.style.background='#aaa'" onmouseout="this.style.background='#eeeeee'"&gt;Cite Sources&lt;/a&gt;
&lt;!-- Grading Guru  --&gt;
&lt;a target="_blank" class="btn blue-btn"  href="https://docs.anthropic.com/claude/page/grading-guru" onmouseover="this.style.background='#aaa'" onmouseout="this.style.background='#eeeeee'"&gt;Grading Guru&lt;/a&gt;
&lt;!-- Grammar Genie  --&gt;
&lt;a target="_blank" class="btn blue-btn"  href="https://docs.anthropic.com/claude/page/grammar-genie" onmouseover="this.style.background='#aaa'" onmouseout="this.style.background='#eeeeee'"&gt;Grammar Genie&lt;/a&gt;
&lt;!-- Lesson Planner  --&gt;
&lt;a target="_blank" class="btn blue-btn"  href="https://docs.anthropic.com/claude/page/lesson-planner" onmouseover="this.style.background='#aaa'" onmouseout="this.style.background='#eeeeee'"&gt;Lesson Planner&lt;/a&gt;
&lt;!-- Prose Polish  --&gt;
&lt;a target="_blank" class="btn blue-btn"  href="https://docs.anthropic.com/claude/page/prose-polisher" onmouseover="this.style.background='#aaa'" onmouseout="this.style.background='#eeeeee'"&gt;Prose Polish&lt;/a&gt;
&lt;!-- Review  --&gt;
&lt;a target="_blank" class="btn blue-btn"  href="https://docs.anthropic.com/claude/page/review-classifier" onmouseover="this.style.background='#aaa'" onmouseout="this.style.background='#eeeeee'"&gt;Review&lt;/a&gt;
&lt;!-- Socratic  --&gt;
&lt;a target="_blank" class="btn blue-btn"  href="https://docs.anthropic.com/claude/page/socratic-sage" onmouseover="this.style.background='#aaa'" onmouseout="this.style.background='#eeeeee'"&gt;Socratic&lt;/a&gt;
&lt;!-- *** HEADING - Prompt Guides  --&gt;
&lt;p class="hdr-para"&gt;&lt;a class="hdr blue-hdr"&gt;&lt;b&gt;Prompt Guides&lt;/b&gt;&lt;/a&gt;&lt;/p&gt;
&lt;!-- GitHub  --&gt;
&lt;a target="_blank" class="btn blue-btn"  href="https://github.com/nzwaneveld/ChatGPT/blob/main/Formatting%20-%20Effective%20prompt%20formats.md" onmouseover="this.style.background='#aaa'" onmouseout="this.style.background='#eeeeee'"&gt;GitHub&lt;/a&gt;
&lt;!-- Jenni  --&gt;
&lt;a target="_blank" class="btn blue-btn"  href="https://jenni.ai/chat-gpt/prompting-uses" onmouseover="this.style.background='#aaa'" onmouseout="this.style.background='#eeeeee'"&gt;Jenni&lt;/a&gt;
&lt;!-- Medium  --&gt;
&lt;a target="_blank" class="btn blue-btn"  href="https://medium.com/@seyibello31/prompt-engineering-for-chatgpt-a-comprehensive-guide-6650cdf0a047" onmouseover="this.style.background='#aaa'" onmouseout="this.style.background='#eeeeee'"&gt;Medium&lt;/a&gt;
&lt;!-- GreatAIPrompts  --&gt;
&lt;a target="_blank" class="btn blue-btn"  href="https://www.greataiprompts.com/guide/chatgpt-prompts-styles/" onmouseover="this.style.background='#aaa'" onmouseout="this.style.background='#eeeeee'"&gt;GreatAIPrompts&lt;/a&gt;
	&lt;/div&gt;
&lt;/div&gt;
&lt;/div&gt;
&lt;/body&gt;
&lt;/html&gt;</v>
      </c>
      <c r="C3" s="1" t="s">
        <v>109</v>
      </c>
      <c r="D3" s="10" t="s">
        <v>152</v>
      </c>
    </row>
    <row r="4" spans="1:6" ht="52.5" hidden="1" customHeight="1" x14ac:dyDescent="0.25">
      <c r="A4" s="1"/>
      <c r="B4" s="1"/>
      <c r="D4" s="10"/>
    </row>
    <row r="5" spans="1:6" x14ac:dyDescent="0.25">
      <c r="C5" t="str">
        <f>ZColumns!B1</f>
        <v xml:space="preserve">
&lt;!-- *** HEADING - CHECKERS  --&gt;
&lt;p class="hdr-para"&gt;&lt;a class="hdr blue-hdr"&gt;&lt;b&gt;CHECKERS&lt;/b&gt;&lt;/a&gt;&lt;/p&gt;
&lt;!-- GPTZero  --&gt;
&lt;a target="_blank" class="btn blue-btn"  href="https://gptzero.me/" onmouseover="this.style.background='#aaa'" onmouseout="this.style.background='#eeeeee'"&gt;GPTZero&lt;/a&gt;
&lt;!-- Scribbler  --&gt;
&lt;a target="_blank" class="btn blue-btn"  href="https://www.scribbr.com/ai-detector/" onmouseover="this.style.background='#aaa'" onmouseout="this.style.background='#eeeeee'"&gt;Scribbler&lt;/a&gt;
&lt;!-- CopyLeasks  --&gt;
&lt;a target="_blank" class="btn blue-btn"  href="https://copyleaks.com/ai-content-detector" onmouseover="this.style.background='#aaa'" onmouseout="this.style.background='#eeeeee'"&gt;CopyLeasks&lt;/a&gt;
&lt;!-- QuillBot  --&gt;
&lt;a target="_blank" class="btn blue-btn"  href="https://quillbot.com/ai-content-detector" onmouseover="this.style.background='#aaa'" onmouseout="this.style.background='#eeeeee'"&gt;QuillBot&lt;/a&gt;
&lt;!-- *** HEADING - Links  --&gt;
&lt;p class="hdr-para"&gt;&lt;a class="hdr green-hdr"&gt;&lt;b&gt;Links&lt;/b&gt;&lt;/a&gt;&lt;/p&gt;
&lt;!-- FutureTools  --&gt;
&lt;a target="_blank" class="btn green-btn"  href="https://www.futuretools.io/" onmouseover="this.style.background='#aaa'" onmouseout="this.style.background='#eeeeee'"&gt;FutureTools&lt;/a&gt;
&lt;!-- *** HEADING - Other  --&gt;
&lt;p class="hdr-para"&gt;&lt;a class="hdr blue-hdr"&gt;&lt;b&gt;Other&lt;/b&gt;&lt;/a&gt;&lt;/p&gt;
&lt;!-- Editor  --&gt;
&lt;a target="_blank" class="btn blue-btn"  href="https://dillinger.io/" onmouseover="this.style.background='#aaa'" onmouseout="this.style.background='#eeeeee'"&gt;Editor&lt;/a&gt;
&lt;!-- *** HEADING - Other  --&gt;
&lt;p class="hdr-para"&gt;&lt;a class="hdr red-hdr"&gt;&lt;b&gt;Other&lt;/b&gt;&lt;/a&gt;&lt;/p&gt;
&lt;!-- SciSpace (AI research tool)  --&gt;
&lt;a target="_blank" class="btn red-btn"  href="https://typeset.io/" onmouseover="this.style.background='#aaa'" onmouseout="this.style.background='#eeeeee'"&gt;SciSpace (AI research tool)&lt;/a&gt;
&lt;!-- How2:WhisperTranscribe  --&gt;
&lt;a target="_blank" class="btn red-btn"  href="https://bytexd.com/how-to-use-whisper-a-free-speech-to-text-ai-tool-by-openai/" onmouseover="this.style.background='#aaa'" onmouseout="this.style.background='#eeeeee'"&gt;How2:WhisperTranscribe&lt;/a&gt;
&lt;!-- HiveMod  --&gt;
&lt;a target="_blank" class="btn green-btn"  href="https://hivemoderation.com/ai-generated-content-detection" onmouseover="this.style.background='#aaa'" onmouseout="this.style.background='#eeeeee'"&gt;HiveMod&lt;/a&gt;
			  &lt;!-- *** HEADING - Research  --&gt;
&lt;p class="hdr-para"&gt;&lt;a class="hdr orange-hdr"&gt;&lt;b&gt;Research&lt;/b&gt;&lt;/a&gt;&lt;/p&gt;
&lt;!-- Notebook LM (Google)  --&gt;
&lt;a target="_blank" class="btn orange-btn"  href="https://notebooklm.google/" onmouseover="this.style.background='#aaa'" onmouseout="this.style.background='#eeeeee'"&gt;Notebook LM (Google)&lt;/a&gt;
</v>
      </c>
      <c r="D5" s="10" t="s">
        <v>153</v>
      </c>
    </row>
    <row r="6" spans="1:6" ht="30" x14ac:dyDescent="0.25">
      <c r="C6" s="1" t="s">
        <v>109</v>
      </c>
      <c r="D6" s="10" t="s">
        <v>152</v>
      </c>
    </row>
    <row r="7" spans="1:6" x14ac:dyDescent="0.25">
      <c r="C7" t="str">
        <f>ZColumns!C1</f>
        <v xml:space="preserve">&lt;!-- *** HEADING - IMAGES  --&gt;
&lt;p class="hdr-para"&gt;&lt;a class="hdr orange-hdr"&gt;&lt;b&gt;IMAGES&lt;/b&gt;&lt;/a&gt;&lt;/p&gt;
&lt;!-- MS image creator  --&gt;
&lt;a target="_blank" class="btn orange-btn"  href="https://designer.microsoft.com/image-creator" onmouseover="this.style.background='#aaa'" onmouseout="this.style.background='#eeeeee'"&gt;MS image creator&lt;/a&gt;
&lt;!-- Midjourney  --&gt;
&lt;a target="_blank" class="btn orange-btn"  href="https://www.midjourney.com/" onmouseover="this.style.background='#aaa'" onmouseout="this.style.background='#eeeeee'"&gt;Midjourney&lt;/a&gt;
&lt;!-- Tensor Art  --&gt;
&lt;a target="_blank" class="btn orange-btn"  href="https://tensor.art/" onmouseover="this.style.background='#aaa'" onmouseout="this.style.background='#eeeeee'"&gt;Tensor Art&lt;/a&gt;
&lt;!-- AdobeFireFly  --&gt;
&lt;a target="_blank" class="btn orange-btn"  href="https://firefly.adobe.com/" onmouseover="this.style.background='#aaa'" onmouseout="this.style.background='#eeeeee'"&gt;AdobeFireFly&lt;/a&gt;
&lt;!-- Art prompt builder  --&gt;
&lt;a target="_blank" class="btn red-btn"  href="https://artificin.com/prompt-builder" onmouseover="this.style.background='#aaa'" onmouseout="this.style.background='#eeeeee'"&gt;Art prompt builder&lt;/a&gt;
&lt;!-- *** HEADING - Discord  --&gt;
&lt;p class="hdr-para"&gt;&lt;a class="hdr blue-hdr"&gt;&lt;b&gt;Discord&lt;/b&gt;&lt;/a&gt;&lt;/p&gt;
&lt;!-- Discord home  --&gt;
&lt;a target="_blank" class="btn blue-btn"  href="https://discord.com/channels/662267976984297473/" onmouseover="this.style.background='#aaa'" onmouseout="this.style.background='#eeeeee'"&gt;Discord home&lt;/a&gt;
&lt;!-- Midjourney  --&gt;
&lt;a target="_blank" class="btn blue-btn"  href="https://discord.com/channels/662267976984297473/" onmouseover="this.style.background='#aaa'" onmouseout="this.style.background='#eeeeee'"&gt;Midjourney&lt;/a&gt;
&lt;!-- Tensor Art  --&gt;
&lt;a target="_blank" class="btn blue-btn"  href="https://discord.com/channels/1108668896959025214/" onmouseover="this.style.background='#aaa'" onmouseout="this.style.background='#eeeeee'"&gt;Tensor Art&lt;/a&gt;
&lt;!-- Adobe Podcast AI  --&gt;
&lt;a target="_blank" class="btn blue-btn"  href="https://podcast.adobe.com/enhance" onmouseover="this.style.background='#aaa'" onmouseout="this.style.background='#eeeeee'"&gt;Adobe Podcast AI&lt;/a&gt;
</v>
      </c>
      <c r="D7" s="10" t="s">
        <v>154</v>
      </c>
    </row>
    <row r="8" spans="1:6" ht="30" x14ac:dyDescent="0.25">
      <c r="C8" s="1" t="s">
        <v>109</v>
      </c>
      <c r="D8" s="10" t="s">
        <v>152</v>
      </c>
    </row>
    <row r="9" spans="1:6" x14ac:dyDescent="0.25">
      <c r="C9" t="str">
        <f>ZColumns!D1</f>
        <v xml:space="preserve">
&lt;!-- *** HEADING - PROMPT LIB  --&gt;
&lt;p class="hdr-para"&gt;&lt;a class="hdr blue-hdr"&gt;&lt;b&gt;PROMPT LIB&lt;/b&gt;&lt;/a&gt;&lt;/p&gt;
&lt;!-- Awesome  --&gt;
&lt;a target="_blank" class="btn red-btn"  href="https://huggingface.co/datasets/fka/awesome-chatgpt-prompts/viewer" onmouseover="this.style.background='#aaa'" onmouseout="this.style.background='#eeeeee'"&gt;Awesome&lt;/a&gt;
&lt;!-- LitRev  --&gt;
&lt;a target="_blank" class="btn red-btn"  href="https://library.easyprompt.xyz/prompt/34" onmouseover="this.style.background='#aaa'" onmouseout="this.style.background='#eeeeee'"&gt;LitRev&lt;/a&gt;
&lt;!-- ResearchPaper  --&gt;
&lt;a target="_blank" class="btn red-btn"  href="https://library.easyprompt.xyz/prompt/33" onmouseover="this.style.background='#aaa'" onmouseout="this.style.background='#eeeeee'"&gt;ResearchPaper&lt;/a&gt;
&lt;!-- FlowGPT libray  --&gt;
&lt;a target="_blank" class="btn red-btn"  href="https://flowgpt.com/" onmouseover="this.style.background='#aaa'" onmouseout="this.style.background='#eeeeee'"&gt;FlowGPT libray&lt;/a&gt;
&lt;!-- Datafit prompts ctty  --&gt;
&lt;a target="_blank" class="btn red-btn"  href="https://datafit.ai/" onmouseover="this.style.background='#aaa'" onmouseout="this.style.background='#eeeeee'"&gt;Datafit prompts ctty&lt;/a&gt;
</v>
      </c>
      <c r="D9" s="10" t="s">
        <v>155</v>
      </c>
    </row>
    <row r="10" spans="1:6" ht="30" x14ac:dyDescent="0.25">
      <c r="C10" s="1" t="s">
        <v>109</v>
      </c>
      <c r="D10" s="10" t="s">
        <v>152</v>
      </c>
    </row>
    <row r="11" spans="1:6" x14ac:dyDescent="0.25">
      <c r="C11" t="str">
        <f>ZColumns!E1</f>
        <v xml:space="preserve">
&lt;!-- *** HEADING - PROMPTS  --&gt;
&lt;p class="hdr-para"&gt;&lt;a class="hdr blue-hdr"&gt;&lt;b&gt;PROMPTS&lt;/b&gt;&lt;/a&gt;&lt;/p&gt;
&lt;!-- Cl.Prompt Library  --&gt;
&lt;a target="_blank" class="btn blue-btn"  href="https://docs.anthropic.com/claude/prompt-library" onmouseover="this.style.background='#aaa'" onmouseout="this.style.background='#eeeeee'"&gt;Cl.Prompt Library&lt;/a&gt;
&lt;!-- Cite Sources  --&gt;
&lt;a target="_blank" class="btn blue-btn"  href="https://docs.anthropic.com/claude/page/cite-your-sources" onmouseover="this.style.background='#aaa'" onmouseout="this.style.background='#eeeeee'"&gt;Cite Sources&lt;/a&gt;
&lt;!-- Grading Guru  --&gt;
&lt;a target="_blank" class="btn blue-btn"  href="https://docs.anthropic.com/claude/page/grading-guru" onmouseover="this.style.background='#aaa'" onmouseout="this.style.background='#eeeeee'"&gt;Grading Guru&lt;/a&gt;
&lt;!-- Grammar Genie  --&gt;
&lt;a target="_blank" class="btn blue-btn"  href="https://docs.anthropic.com/claude/page/grammar-genie" onmouseover="this.style.background='#aaa'" onmouseout="this.style.background='#eeeeee'"&gt;Grammar Genie&lt;/a&gt;
&lt;!-- Lesson Planner  --&gt;
&lt;a target="_blank" class="btn blue-btn"  href="https://docs.anthropic.com/claude/page/lesson-planner" onmouseover="this.style.background='#aaa'" onmouseout="this.style.background='#eeeeee'"&gt;Lesson Planner&lt;/a&gt;
&lt;!-- Prose Polish  --&gt;
&lt;a target="_blank" class="btn blue-btn"  href="https://docs.anthropic.com/claude/page/prose-polisher" onmouseover="this.style.background='#aaa'" onmouseout="this.style.background='#eeeeee'"&gt;Prose Polish&lt;/a&gt;
&lt;!-- Review  --&gt;
&lt;a target="_blank" class="btn blue-btn"  href="https://docs.anthropic.com/claude/page/review-classifier" onmouseover="this.style.background='#aaa'" onmouseout="this.style.background='#eeeeee'"&gt;Review&lt;/a&gt;
&lt;!-- Socratic  --&gt;
&lt;a target="_blank" class="btn blue-btn"  href="https://docs.anthropic.com/claude/page/socratic-sage" onmouseover="this.style.background='#aaa'" onmouseout="this.style.background='#eeeeee'"&gt;Socratic&lt;/a&gt;
&lt;!-- *** HEADING - Prompt Guides  --&gt;
&lt;p class="hdr-para"&gt;&lt;a class="hdr blue-hdr"&gt;&lt;b&gt;Prompt Guides&lt;/b&gt;&lt;/a&gt;&lt;/p&gt;
&lt;!-- GitHub  --&gt;
&lt;a target="_blank" class="btn blue-btn"  href="https://github.com/nzwaneveld/ChatGPT/blob/main/Formatting%20-%20Effective%20prompt%20formats.md" onmouseover="this.style.background='#aaa'" onmouseout="this.style.background='#eeeeee'"&gt;GitHub&lt;/a&gt;
&lt;!-- Jenni  --&gt;
&lt;a target="_blank" class="btn blue-btn"  href="https://jenni.ai/chat-gpt/prompting-uses" onmouseover="this.style.background='#aaa'" onmouseout="this.style.background='#eeeeee'"&gt;Jenni&lt;/a&gt;
&lt;!-- Medium  --&gt;
&lt;a target="_blank" class="btn blue-btn"  href="https://medium.com/@seyibello31/prompt-engineering-for-chatgpt-a-comprehensive-guide-6650cdf0a047" onmouseover="this.style.background='#aaa'" onmouseout="this.style.background='#eeeeee'"&gt;Medium&lt;/a&gt;
&lt;!-- GreatAIPrompts  --&gt;
&lt;a target="_blank" class="btn blue-btn"  href="https://www.greataiprompts.com/guide/chatgpt-prompts-styles/" onmouseover="this.style.background='#aaa'" onmouseout="this.style.background='#eeeeee'"&gt;GreatAIPrompts&lt;/a&gt;
</v>
      </c>
      <c r="D11" s="10" t="s">
        <v>156</v>
      </c>
    </row>
    <row r="12" spans="1:6" x14ac:dyDescent="0.25">
      <c r="C12" s="1"/>
      <c r="D12" s="10" t="s">
        <v>157</v>
      </c>
    </row>
    <row r="13" spans="1:6" ht="25.5" customHeight="1" x14ac:dyDescent="0.25">
      <c r="A13" t="s">
        <v>107</v>
      </c>
      <c r="C13" s="1" t="s">
        <v>108</v>
      </c>
      <c r="D13" s="10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3CD4-651E-4CD4-AEB4-302C49244A95}">
  <dimension ref="A1:O34"/>
  <sheetViews>
    <sheetView tabSelected="1" workbookViewId="0">
      <selection activeCell="F18" sqref="F18"/>
    </sheetView>
  </sheetViews>
  <sheetFormatPr defaultRowHeight="15" x14ac:dyDescent="0.25"/>
  <cols>
    <col min="1" max="1" width="13" customWidth="1"/>
    <col min="2" max="2" width="17.7109375" customWidth="1"/>
    <col min="3" max="3" width="22.85546875" customWidth="1"/>
    <col min="4" max="11" width="13" customWidth="1"/>
    <col min="12" max="12" width="34.7109375" customWidth="1"/>
    <col min="13" max="15" width="13" customWidth="1"/>
  </cols>
  <sheetData>
    <row r="1" spans="1:15" ht="24.95" customHeight="1" thickBot="1" x14ac:dyDescent="0.3">
      <c r="A1" s="5" t="s">
        <v>7</v>
      </c>
      <c r="B1" s="5" t="s">
        <v>319</v>
      </c>
      <c r="C1" s="5"/>
      <c r="D1" s="5" t="s">
        <v>8</v>
      </c>
      <c r="E1" s="5" t="s">
        <v>371</v>
      </c>
      <c r="F1" s="5"/>
      <c r="G1" s="5" t="s">
        <v>9</v>
      </c>
      <c r="H1" s="5" t="s">
        <v>332</v>
      </c>
      <c r="I1" s="5"/>
      <c r="J1" s="5" t="s">
        <v>8</v>
      </c>
      <c r="K1" s="5" t="s">
        <v>369</v>
      </c>
      <c r="L1" s="5"/>
      <c r="M1" s="5" t="s">
        <v>8</v>
      </c>
      <c r="N1" s="5" t="s">
        <v>321</v>
      </c>
      <c r="O1" s="5"/>
    </row>
    <row r="2" spans="1:15" ht="24.95" customHeight="1" thickBot="1" x14ac:dyDescent="0.3">
      <c r="A2" s="5" t="s">
        <v>4</v>
      </c>
      <c r="B2" s="5" t="s">
        <v>316</v>
      </c>
      <c r="C2" s="5" t="s">
        <v>317</v>
      </c>
      <c r="D2" s="5" t="s">
        <v>0</v>
      </c>
      <c r="E2" s="5" t="s">
        <v>370</v>
      </c>
      <c r="F2" s="5" t="s">
        <v>368</v>
      </c>
      <c r="G2" s="5" t="s">
        <v>11</v>
      </c>
      <c r="H2" s="5" t="s">
        <v>334</v>
      </c>
      <c r="I2" s="5" t="s">
        <v>335</v>
      </c>
      <c r="J2" s="5" t="s">
        <v>6</v>
      </c>
      <c r="K2" s="5" t="s">
        <v>348</v>
      </c>
      <c r="L2" s="5" t="s">
        <v>349</v>
      </c>
      <c r="M2" s="5" t="s">
        <v>0</v>
      </c>
      <c r="N2" s="5" t="s">
        <v>314</v>
      </c>
      <c r="O2" s="5" t="s">
        <v>313</v>
      </c>
    </row>
    <row r="3" spans="1:15" ht="24.95" customHeight="1" thickBot="1" x14ac:dyDescent="0.3">
      <c r="A3" s="5" t="s">
        <v>4</v>
      </c>
      <c r="B3" s="5" t="s">
        <v>341</v>
      </c>
      <c r="C3" s="5" t="s">
        <v>318</v>
      </c>
      <c r="D3" s="5" t="s">
        <v>0</v>
      </c>
      <c r="E3" s="5" t="s">
        <v>373</v>
      </c>
      <c r="F3" s="5" t="s">
        <v>372</v>
      </c>
      <c r="G3" s="5" t="s">
        <v>11</v>
      </c>
      <c r="H3" s="5" t="s">
        <v>355</v>
      </c>
      <c r="I3" s="5" t="s">
        <v>356</v>
      </c>
      <c r="J3" s="5" t="s">
        <v>6</v>
      </c>
      <c r="K3" s="5" t="s">
        <v>350</v>
      </c>
      <c r="L3" s="5" t="s">
        <v>351</v>
      </c>
      <c r="M3" s="5" t="s">
        <v>0</v>
      </c>
      <c r="N3" s="5" t="s">
        <v>343</v>
      </c>
      <c r="O3" s="5" t="s">
        <v>326</v>
      </c>
    </row>
    <row r="4" spans="1:15" ht="24.95" customHeight="1" thickBot="1" x14ac:dyDescent="0.3">
      <c r="A4" s="5" t="s">
        <v>4</v>
      </c>
      <c r="B4" s="5" t="s">
        <v>393</v>
      </c>
      <c r="C4" s="5" t="s">
        <v>315</v>
      </c>
      <c r="D4" s="5" t="s">
        <v>0</v>
      </c>
      <c r="E4" s="5" t="s">
        <v>375</v>
      </c>
      <c r="F4" s="5" t="s">
        <v>374</v>
      </c>
      <c r="G4" s="5" t="s">
        <v>11</v>
      </c>
      <c r="H4" s="5" t="s">
        <v>360</v>
      </c>
      <c r="I4" s="5" t="s">
        <v>359</v>
      </c>
      <c r="J4" s="5" t="s">
        <v>6</v>
      </c>
      <c r="K4" s="5" t="s">
        <v>352</v>
      </c>
      <c r="L4" s="5" t="s">
        <v>353</v>
      </c>
      <c r="M4" s="5" t="s">
        <v>0</v>
      </c>
      <c r="N4" s="5" t="s">
        <v>344</v>
      </c>
      <c r="O4" s="5" t="s">
        <v>327</v>
      </c>
    </row>
    <row r="5" spans="1:15" ht="24.95" customHeight="1" thickBot="1" x14ac:dyDescent="0.3">
      <c r="A5" s="5" t="s">
        <v>4</v>
      </c>
      <c r="B5" s="5" t="s">
        <v>342</v>
      </c>
      <c r="C5" s="5" t="s">
        <v>328</v>
      </c>
      <c r="D5" s="5" t="s">
        <v>0</v>
      </c>
      <c r="E5" s="5" t="s">
        <v>377</v>
      </c>
      <c r="F5" s="5" t="s">
        <v>376</v>
      </c>
      <c r="G5" s="5" t="s">
        <v>11</v>
      </c>
      <c r="H5" s="5" t="s">
        <v>388</v>
      </c>
      <c r="I5" s="5" t="s">
        <v>387</v>
      </c>
      <c r="J5" s="5" t="s">
        <v>6</v>
      </c>
      <c r="K5" s="5" t="s">
        <v>365</v>
      </c>
      <c r="L5" s="5" t="s">
        <v>364</v>
      </c>
      <c r="M5" s="5" t="s">
        <v>0</v>
      </c>
      <c r="N5" s="5" t="s">
        <v>345</v>
      </c>
      <c r="O5" s="5" t="s">
        <v>331</v>
      </c>
    </row>
    <row r="6" spans="1:15" ht="24.95" customHeight="1" thickBot="1" x14ac:dyDescent="0.3">
      <c r="A6" s="5" t="s">
        <v>4</v>
      </c>
      <c r="B6" s="5" t="s">
        <v>416</v>
      </c>
      <c r="C6" s="5" t="s">
        <v>394</v>
      </c>
      <c r="D6" s="5" t="s">
        <v>7</v>
      </c>
      <c r="E6" s="5" t="s">
        <v>378</v>
      </c>
      <c r="F6" s="5"/>
      <c r="G6" s="5" t="s">
        <v>6</v>
      </c>
      <c r="H6" s="5" t="s">
        <v>363</v>
      </c>
      <c r="I6" s="5" t="s">
        <v>362</v>
      </c>
      <c r="J6" s="5" t="s">
        <v>6</v>
      </c>
      <c r="K6" s="5" t="s">
        <v>366</v>
      </c>
      <c r="L6" s="5" t="s">
        <v>367</v>
      </c>
      <c r="M6" s="5" t="s">
        <v>0</v>
      </c>
      <c r="N6" s="5" t="s">
        <v>346</v>
      </c>
      <c r="O6" s="5" t="s">
        <v>333</v>
      </c>
    </row>
    <row r="7" spans="1:15" ht="24.95" customHeight="1" thickBot="1" x14ac:dyDescent="0.3">
      <c r="A7" s="5" t="s">
        <v>4</v>
      </c>
      <c r="B7" s="5" t="s">
        <v>396</v>
      </c>
      <c r="C7" s="5" t="s">
        <v>395</v>
      </c>
      <c r="D7" s="5" t="s">
        <v>4</v>
      </c>
      <c r="E7" s="5" t="s">
        <v>329</v>
      </c>
      <c r="F7" s="5" t="s">
        <v>330</v>
      </c>
      <c r="G7" s="5" t="s">
        <v>8</v>
      </c>
      <c r="H7" s="5" t="s">
        <v>354</v>
      </c>
      <c r="I7" s="5"/>
      <c r="J7" s="5"/>
      <c r="K7" s="5"/>
      <c r="L7" s="5"/>
      <c r="M7" s="5" t="s">
        <v>0</v>
      </c>
      <c r="N7" s="5" t="s">
        <v>347</v>
      </c>
      <c r="O7" s="5" t="s">
        <v>336</v>
      </c>
    </row>
    <row r="8" spans="1:15" ht="24.95" customHeight="1" thickBot="1" x14ac:dyDescent="0.3">
      <c r="A8" s="5" t="s">
        <v>4</v>
      </c>
      <c r="B8" s="5" t="s">
        <v>417</v>
      </c>
      <c r="C8" s="5" t="s">
        <v>418</v>
      </c>
      <c r="D8" s="5" t="s">
        <v>8</v>
      </c>
      <c r="E8" s="5" t="s">
        <v>116</v>
      </c>
      <c r="F8" s="5"/>
      <c r="G8" s="5" t="s">
        <v>0</v>
      </c>
      <c r="H8" s="5" t="s">
        <v>358</v>
      </c>
      <c r="I8" s="5" t="s">
        <v>357</v>
      </c>
      <c r="J8" s="5"/>
      <c r="K8" s="5"/>
      <c r="L8" s="5"/>
      <c r="M8" s="5" t="s">
        <v>0</v>
      </c>
      <c r="N8" s="5" t="s">
        <v>337</v>
      </c>
      <c r="O8" s="5" t="s">
        <v>338</v>
      </c>
    </row>
    <row r="9" spans="1:15" ht="24.95" customHeight="1" thickBot="1" x14ac:dyDescent="0.3">
      <c r="A9" s="5" t="s">
        <v>8</v>
      </c>
      <c r="B9" s="5" t="s">
        <v>320</v>
      </c>
      <c r="C9" s="5"/>
      <c r="D9" s="5" t="s">
        <v>0</v>
      </c>
      <c r="E9" s="5" t="s">
        <v>410</v>
      </c>
      <c r="F9" s="5" t="s">
        <v>409</v>
      </c>
      <c r="G9" s="5" t="s">
        <v>0</v>
      </c>
      <c r="H9" s="5" t="s">
        <v>355</v>
      </c>
      <c r="I9" s="5" t="s">
        <v>357</v>
      </c>
      <c r="J9" s="5"/>
      <c r="K9" s="5"/>
      <c r="L9" s="5"/>
      <c r="M9" s="5" t="s">
        <v>0</v>
      </c>
      <c r="N9" s="5" t="s">
        <v>339</v>
      </c>
      <c r="O9" s="5" t="s">
        <v>340</v>
      </c>
    </row>
    <row r="10" spans="1:15" ht="24.95" customHeight="1" thickBot="1" x14ac:dyDescent="0.3">
      <c r="A10" s="5" t="s">
        <v>0</v>
      </c>
      <c r="B10" s="5" t="s">
        <v>322</v>
      </c>
      <c r="C10" s="5" t="s">
        <v>323</v>
      </c>
      <c r="D10" s="5" t="s">
        <v>144</v>
      </c>
      <c r="E10" s="5" t="s">
        <v>116</v>
      </c>
      <c r="F10" s="5"/>
      <c r="G10" s="5" t="s">
        <v>0</v>
      </c>
      <c r="H10" s="5" t="s">
        <v>360</v>
      </c>
      <c r="I10" s="5" t="s">
        <v>361</v>
      </c>
      <c r="J10" s="5"/>
      <c r="K10" s="5"/>
      <c r="L10" s="5"/>
      <c r="M10" s="5" t="s">
        <v>8</v>
      </c>
      <c r="N10" s="5" t="s">
        <v>399</v>
      </c>
      <c r="O10" s="5"/>
    </row>
    <row r="11" spans="1:15" ht="24.95" customHeight="1" thickBot="1" x14ac:dyDescent="0.3">
      <c r="A11" s="5" t="s">
        <v>0</v>
      </c>
      <c r="B11" s="5" t="s">
        <v>324</v>
      </c>
      <c r="C11" s="5" t="s">
        <v>325</v>
      </c>
      <c r="D11" s="5" t="s">
        <v>6</v>
      </c>
      <c r="E11" s="5" t="s">
        <v>386</v>
      </c>
      <c r="F11" s="5" t="s">
        <v>380</v>
      </c>
      <c r="G11" s="5" t="s">
        <v>0</v>
      </c>
      <c r="H11" s="5" t="s">
        <v>391</v>
      </c>
      <c r="I11" s="5" t="s">
        <v>392</v>
      </c>
      <c r="J11" s="5"/>
      <c r="K11" s="5"/>
      <c r="L11" s="5"/>
      <c r="M11" s="5" t="s">
        <v>0</v>
      </c>
      <c r="N11" s="5" t="s">
        <v>400</v>
      </c>
      <c r="O11" s="5" t="s">
        <v>401</v>
      </c>
    </row>
    <row r="12" spans="1:15" ht="24.95" customHeight="1" thickBot="1" x14ac:dyDescent="0.3">
      <c r="A12" s="5" t="s">
        <v>0</v>
      </c>
      <c r="B12" s="5" t="s">
        <v>385</v>
      </c>
      <c r="C12" s="5" t="s">
        <v>384</v>
      </c>
      <c r="D12" s="5" t="s">
        <v>6</v>
      </c>
      <c r="E12" s="5" t="s">
        <v>389</v>
      </c>
      <c r="F12" s="5" t="s">
        <v>390</v>
      </c>
      <c r="G12" s="5"/>
      <c r="H12" s="5"/>
      <c r="I12" s="5"/>
      <c r="J12" s="5"/>
      <c r="K12" s="5"/>
      <c r="L12" s="5"/>
      <c r="M12" s="5" t="s">
        <v>0</v>
      </c>
      <c r="N12" s="5" t="s">
        <v>402</v>
      </c>
      <c r="O12" s="5" t="s">
        <v>403</v>
      </c>
    </row>
    <row r="13" spans="1:15" ht="24.95" customHeight="1" thickBot="1" x14ac:dyDescent="0.3">
      <c r="A13" s="5" t="s">
        <v>144</v>
      </c>
      <c r="B13" s="5" t="s">
        <v>381</v>
      </c>
      <c r="C13" s="5"/>
      <c r="D13" s="5" t="s">
        <v>4</v>
      </c>
      <c r="E13" s="5" t="s">
        <v>398</v>
      </c>
      <c r="F13" s="5" t="s">
        <v>397</v>
      </c>
      <c r="G13" s="5"/>
      <c r="H13" s="5"/>
      <c r="I13" s="5"/>
      <c r="J13" s="5"/>
      <c r="K13" s="5"/>
      <c r="L13" s="5"/>
      <c r="M13" s="5" t="s">
        <v>0</v>
      </c>
      <c r="N13" s="5" t="s">
        <v>405</v>
      </c>
      <c r="O13" s="5" t="s">
        <v>404</v>
      </c>
    </row>
    <row r="14" spans="1:15" ht="24.95" customHeight="1" thickBot="1" x14ac:dyDescent="0.3">
      <c r="A14" s="5" t="s">
        <v>6</v>
      </c>
      <c r="B14" s="5" t="s">
        <v>382</v>
      </c>
      <c r="C14" s="5" t="s">
        <v>383</v>
      </c>
      <c r="D14" s="5" t="s">
        <v>9</v>
      </c>
      <c r="E14" s="5" t="s">
        <v>421</v>
      </c>
      <c r="F14" s="5"/>
      <c r="G14" s="5"/>
      <c r="H14" s="5"/>
      <c r="I14" s="5"/>
      <c r="J14" s="5"/>
      <c r="K14" s="5"/>
      <c r="L14" s="5"/>
      <c r="M14" s="5" t="s">
        <v>0</v>
      </c>
      <c r="N14" s="5" t="s">
        <v>407</v>
      </c>
      <c r="O14" s="5" t="s">
        <v>406</v>
      </c>
    </row>
    <row r="15" spans="1:15" ht="15.75" thickBot="1" x14ac:dyDescent="0.3">
      <c r="A15" s="5" t="s">
        <v>8</v>
      </c>
      <c r="B15" s="5" t="s">
        <v>415</v>
      </c>
      <c r="C15" s="5"/>
      <c r="D15" s="5" t="s">
        <v>11</v>
      </c>
      <c r="E15" s="5" t="s">
        <v>420</v>
      </c>
      <c r="F15" s="5" t="s">
        <v>419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 ht="15.75" thickBot="1" x14ac:dyDescent="0.3">
      <c r="A16" s="5" t="s">
        <v>0</v>
      </c>
      <c r="B16" s="5" t="s">
        <v>412</v>
      </c>
      <c r="C16" s="5" t="s">
        <v>414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 t="s">
        <v>0</v>
      </c>
      <c r="B17" s="5" t="s">
        <v>411</v>
      </c>
      <c r="C17" s="6" t="s">
        <v>413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 t="s">
        <v>0</v>
      </c>
      <c r="B18" s="9" t="s">
        <v>423</v>
      </c>
      <c r="C18" t="s">
        <v>422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8:C15 A9:F13 A18:B18">
    <cfRule type="cellIs" dxfId="225" priority="40" operator="equal">
      <formula>"GREEN"</formula>
    </cfRule>
    <cfRule type="cellIs" dxfId="224" priority="39" operator="equal">
      <formula>"BLUE"</formula>
    </cfRule>
    <cfRule type="cellIs" dxfId="223" priority="38" operator="equal">
      <formula>"HGREEN"</formula>
    </cfRule>
    <cfRule type="cellIs" dxfId="222" priority="37" operator="equal">
      <formula>"HBLUE"</formula>
    </cfRule>
    <cfRule type="cellIs" dxfId="221" priority="36" operator="equal">
      <formula>"RED"</formula>
    </cfRule>
    <cfRule type="cellIs" dxfId="220" priority="31" operator="equal">
      <formula>"HPURPLE"</formula>
    </cfRule>
    <cfRule type="cellIs" dxfId="219" priority="32" operator="equal">
      <formula>"HORANGE"</formula>
    </cfRule>
    <cfRule type="cellIs" dxfId="218" priority="33" operator="equal">
      <formula>"HRED"</formula>
    </cfRule>
    <cfRule type="cellIs" dxfId="217" priority="34" operator="equal">
      <formula>"ORANGE"</formula>
    </cfRule>
    <cfRule type="cellIs" dxfId="216" priority="35" operator="equal">
      <formula>"PURPLE"</formula>
    </cfRule>
  </conditionalFormatting>
  <conditionalFormatting sqref="A1:O8 G9:O10 G11:L15 M11:O19 A15:D15 A16:L17">
    <cfRule type="cellIs" dxfId="215" priority="55" operator="equal">
      <formula>"PURPLE"</formula>
    </cfRule>
    <cfRule type="cellIs" dxfId="214" priority="54" operator="equal">
      <formula>"ORANGE"</formula>
    </cfRule>
    <cfRule type="cellIs" dxfId="213" priority="53" operator="equal">
      <formula>"HRED"</formula>
    </cfRule>
    <cfRule type="cellIs" dxfId="212" priority="51" operator="equal">
      <formula>"HPURPLE"</formula>
    </cfRule>
    <cfRule type="cellIs" dxfId="211" priority="52" operator="equal">
      <formula>"HORANGE"</formula>
    </cfRule>
    <cfRule type="cellIs" dxfId="210" priority="56" operator="equal">
      <formula>"RED"</formula>
    </cfRule>
    <cfRule type="cellIs" dxfId="209" priority="57" operator="equal">
      <formula>"HBLUE"</formula>
    </cfRule>
    <cfRule type="cellIs" dxfId="208" priority="58" operator="equal">
      <formula>"HGREEN"</formula>
    </cfRule>
    <cfRule type="cellIs" dxfId="207" priority="59" operator="equal">
      <formula>"BLUE"</formula>
    </cfRule>
    <cfRule type="cellIs" dxfId="206" priority="60" operator="equal">
      <formula>"GREEN"</formula>
    </cfRule>
  </conditionalFormatting>
  <conditionalFormatting sqref="D14">
    <cfRule type="cellIs" dxfId="205" priority="23" operator="equal">
      <formula>"HRED"</formula>
    </cfRule>
    <cfRule type="cellIs" dxfId="204" priority="30" operator="equal">
      <formula>"GREEN"</formula>
    </cfRule>
    <cfRule type="cellIs" dxfId="203" priority="21" operator="equal">
      <formula>"HPURPLE"</formula>
    </cfRule>
    <cfRule type="cellIs" dxfId="202" priority="22" operator="equal">
      <formula>"HORANGE"</formula>
    </cfRule>
    <cfRule type="cellIs" dxfId="201" priority="24" operator="equal">
      <formula>"ORANGE"</formula>
    </cfRule>
    <cfRule type="cellIs" dxfId="200" priority="25" operator="equal">
      <formula>"PURPLE"</formula>
    </cfRule>
    <cfRule type="cellIs" dxfId="199" priority="26" operator="equal">
      <formula>"RED"</formula>
    </cfRule>
    <cfRule type="cellIs" dxfId="198" priority="27" operator="equal">
      <formula>"HBLUE"</formula>
    </cfRule>
    <cfRule type="cellIs" dxfId="197" priority="28" operator="equal">
      <formula>"HGREEN"</formula>
    </cfRule>
    <cfRule type="cellIs" dxfId="196" priority="29" operator="equal">
      <formula>"BLUE"</formula>
    </cfRule>
  </conditionalFormatting>
  <conditionalFormatting sqref="D18:L18 A19:L19 A20:G20 I20:O20 A21:O34">
    <cfRule type="cellIs" dxfId="195" priority="94" operator="equal">
      <formula>"ORANGE"</formula>
    </cfRule>
    <cfRule type="cellIs" dxfId="194" priority="91" operator="equal">
      <formula>"HPURPLE"</formula>
    </cfRule>
    <cfRule type="cellIs" dxfId="193" priority="92" operator="equal">
      <formula>"HORANGE"</formula>
    </cfRule>
    <cfRule type="cellIs" dxfId="192" priority="93" operator="equal">
      <formula>"HRED"</formula>
    </cfRule>
    <cfRule type="cellIs" dxfId="191" priority="95" operator="equal">
      <formula>"PURPLE"</formula>
    </cfRule>
    <cfRule type="cellIs" dxfId="190" priority="96" operator="equal">
      <formula>"RED"</formula>
    </cfRule>
    <cfRule type="cellIs" dxfId="189" priority="97" operator="equal">
      <formula>"HBLUE"</formula>
    </cfRule>
    <cfRule type="cellIs" dxfId="188" priority="98" operator="equal">
      <formula>"HGREEN"</formula>
    </cfRule>
    <cfRule type="cellIs" dxfId="187" priority="99" operator="equal">
      <formula>"BLUE"</formula>
    </cfRule>
    <cfRule type="cellIs" dxfId="186" priority="100" operator="equal">
      <formula>"GREEN"</formula>
    </cfRule>
  </conditionalFormatting>
  <conditionalFormatting sqref="E14:F15">
    <cfRule type="cellIs" dxfId="185" priority="5" operator="equal">
      <formula>"PURPLE"</formula>
    </cfRule>
    <cfRule type="cellIs" dxfId="184" priority="4" operator="equal">
      <formula>"ORANGE"</formula>
    </cfRule>
    <cfRule type="cellIs" dxfId="183" priority="3" operator="equal">
      <formula>"HRED"</formula>
    </cfRule>
    <cfRule type="cellIs" dxfId="182" priority="1" operator="equal">
      <formula>"HPURPLE"</formula>
    </cfRule>
    <cfRule type="cellIs" dxfId="181" priority="2" operator="equal">
      <formula>"HORANGE"</formula>
    </cfRule>
    <cfRule type="cellIs" dxfId="180" priority="7" operator="equal">
      <formula>"HBLUE"</formula>
    </cfRule>
    <cfRule type="cellIs" dxfId="179" priority="10" operator="equal">
      <formula>"GREEN"</formula>
    </cfRule>
    <cfRule type="cellIs" dxfId="178" priority="9" operator="equal">
      <formula>"BLUE"</formula>
    </cfRule>
    <cfRule type="cellIs" dxfId="177" priority="8" operator="equal">
      <formula>"HGREEN"</formula>
    </cfRule>
    <cfRule type="cellIs" dxfId="176" priority="6" operator="equal">
      <formula>"RED"</formula>
    </cfRule>
  </conditionalFormatting>
  <hyperlinks>
    <hyperlink ref="O7" r:id="rId1" display="https://app.plex.tv/desktop" xr:uid="{B128A98A-7112-449B-8FD7-E722F355CDE2}"/>
    <hyperlink ref="O4" r:id="rId2" display="http://www.bbc.co.uk/radio4/" xr:uid="{21135894-E4FF-4825-AB15-1B81522AA129}"/>
    <hyperlink ref="O3" r:id="rId3" display="http://www.netflix.com/WiHome" xr:uid="{44EA3ACD-BDD1-46D5-84DD-1574C43691F7}"/>
    <hyperlink ref="O2" r:id="rId4" display="https://www.bbc.co.uk/iplayer" xr:uid="{1624618F-FF5E-4029-A592-0B76A2B61588}"/>
    <hyperlink ref="I1" r:id="rId5" display="https://app.plex.tv/desktop" xr:uid="{F7299784-8902-437F-8634-2289D4AD5046}"/>
    <hyperlink ref="F2" r:id="rId6" display="http://www.nytimes.com/" xr:uid="{F231D004-D447-44AB-8723-987DD39C343A}"/>
  </hyperlinks>
  <pageMargins left="0.7" right="0.7" top="0.75" bottom="0.75" header="0.3" footer="0.3"/>
  <pageSetup paperSize="9" orientation="portrait" horizontalDpi="200" verticalDpi="2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4BA-3D7B-4350-9E98-689A2F4E26E8}">
  <dimension ref="A1:O34"/>
  <sheetViews>
    <sheetView workbookViewId="0">
      <selection activeCell="E21" sqref="E21"/>
    </sheetView>
  </sheetViews>
  <sheetFormatPr defaultRowHeight="15" x14ac:dyDescent="0.25"/>
  <cols>
    <col min="2" max="2" width="13.42578125" customWidth="1"/>
    <col min="3" max="3" width="17.28515625" customWidth="1"/>
    <col min="5" max="5" width="15.5703125" customWidth="1"/>
    <col min="6" max="6" width="16.7109375" customWidth="1"/>
    <col min="7" max="7" width="14.7109375" customWidth="1"/>
    <col min="8" max="8" width="16.5703125" customWidth="1"/>
    <col min="9" max="9" width="30.7109375" customWidth="1"/>
    <col min="12" max="12" width="17.7109375" customWidth="1"/>
  </cols>
  <sheetData>
    <row r="1" spans="1:15" ht="15.75" thickBot="1" x14ac:dyDescent="0.3">
      <c r="A1" s="5" t="s">
        <v>7</v>
      </c>
      <c r="B1" s="5" t="s">
        <v>319</v>
      </c>
      <c r="C1" s="5"/>
      <c r="D1" s="5" t="s">
        <v>8</v>
      </c>
      <c r="E1" s="5" t="s">
        <v>371</v>
      </c>
      <c r="F1" s="5"/>
      <c r="G1" s="5" t="s">
        <v>9</v>
      </c>
      <c r="H1" s="5" t="s">
        <v>332</v>
      </c>
      <c r="I1" s="5"/>
      <c r="J1" s="5" t="s">
        <v>8</v>
      </c>
      <c r="K1" s="5" t="s">
        <v>369</v>
      </c>
      <c r="L1" s="5"/>
      <c r="M1" s="5" t="s">
        <v>8</v>
      </c>
      <c r="N1" s="5" t="s">
        <v>321</v>
      </c>
      <c r="O1" s="5"/>
    </row>
    <row r="2" spans="1:15" ht="15.75" thickBot="1" x14ac:dyDescent="0.3">
      <c r="A2" s="5" t="s">
        <v>4</v>
      </c>
      <c r="B2" s="5" t="s">
        <v>316</v>
      </c>
      <c r="C2" s="5" t="s">
        <v>317</v>
      </c>
      <c r="D2" s="5" t="s">
        <v>0</v>
      </c>
      <c r="E2" s="5" t="s">
        <v>370</v>
      </c>
      <c r="F2" s="5" t="s">
        <v>368</v>
      </c>
      <c r="G2" s="5" t="s">
        <v>11</v>
      </c>
      <c r="H2" s="5" t="s">
        <v>334</v>
      </c>
      <c r="I2" s="5" t="s">
        <v>335</v>
      </c>
      <c r="J2" s="5" t="s">
        <v>6</v>
      </c>
      <c r="K2" s="5" t="s">
        <v>348</v>
      </c>
      <c r="L2" s="5" t="s">
        <v>349</v>
      </c>
      <c r="M2" s="5" t="s">
        <v>0</v>
      </c>
      <c r="N2" s="5" t="s">
        <v>314</v>
      </c>
      <c r="O2" s="5" t="s">
        <v>313</v>
      </c>
    </row>
    <row r="3" spans="1:15" ht="15.75" thickBot="1" x14ac:dyDescent="0.3">
      <c r="A3" s="5" t="s">
        <v>4</v>
      </c>
      <c r="B3" s="5" t="s">
        <v>341</v>
      </c>
      <c r="C3" s="5" t="s">
        <v>318</v>
      </c>
      <c r="D3" s="5" t="s">
        <v>0</v>
      </c>
      <c r="E3" s="5" t="s">
        <v>373</v>
      </c>
      <c r="F3" s="5" t="s">
        <v>372</v>
      </c>
      <c r="G3" s="5" t="s">
        <v>11</v>
      </c>
      <c r="H3" s="5" t="s">
        <v>355</v>
      </c>
      <c r="I3" s="5" t="s">
        <v>356</v>
      </c>
      <c r="J3" s="5" t="s">
        <v>6</v>
      </c>
      <c r="K3" s="5" t="s">
        <v>350</v>
      </c>
      <c r="L3" s="5" t="s">
        <v>351</v>
      </c>
      <c r="M3" s="5" t="s">
        <v>0</v>
      </c>
      <c r="N3" s="5" t="s">
        <v>343</v>
      </c>
      <c r="O3" s="5" t="s">
        <v>326</v>
      </c>
    </row>
    <row r="4" spans="1:15" ht="15.75" thickBot="1" x14ac:dyDescent="0.3">
      <c r="A4" s="5" t="s">
        <v>4</v>
      </c>
      <c r="B4" s="5" t="s">
        <v>393</v>
      </c>
      <c r="C4" s="5" t="s">
        <v>315</v>
      </c>
      <c r="D4" s="5" t="s">
        <v>0</v>
      </c>
      <c r="E4" s="5" t="s">
        <v>375</v>
      </c>
      <c r="F4" s="5" t="s">
        <v>374</v>
      </c>
      <c r="G4" s="5" t="s">
        <v>11</v>
      </c>
      <c r="H4" s="5" t="s">
        <v>360</v>
      </c>
      <c r="I4" s="5" t="s">
        <v>359</v>
      </c>
      <c r="J4" s="5" t="s">
        <v>6</v>
      </c>
      <c r="K4" s="5" t="s">
        <v>352</v>
      </c>
      <c r="L4" s="5" t="s">
        <v>353</v>
      </c>
      <c r="M4" s="5" t="s">
        <v>0</v>
      </c>
      <c r="N4" s="5" t="s">
        <v>344</v>
      </c>
      <c r="O4" s="5" t="s">
        <v>327</v>
      </c>
    </row>
    <row r="5" spans="1:15" ht="15.75" thickBot="1" x14ac:dyDescent="0.3">
      <c r="A5" s="5" t="s">
        <v>4</v>
      </c>
      <c r="B5" s="5" t="s">
        <v>342</v>
      </c>
      <c r="C5" s="5" t="s">
        <v>328</v>
      </c>
      <c r="D5" s="5" t="s">
        <v>0</v>
      </c>
      <c r="E5" s="5" t="s">
        <v>377</v>
      </c>
      <c r="F5" s="5" t="s">
        <v>376</v>
      </c>
      <c r="G5" s="5" t="s">
        <v>11</v>
      </c>
      <c r="H5" s="5" t="s">
        <v>388</v>
      </c>
      <c r="I5" s="5" t="s">
        <v>387</v>
      </c>
      <c r="J5" s="5" t="s">
        <v>6</v>
      </c>
      <c r="K5" s="5" t="s">
        <v>365</v>
      </c>
      <c r="L5" s="5" t="s">
        <v>364</v>
      </c>
      <c r="M5" s="5" t="s">
        <v>0</v>
      </c>
      <c r="N5" s="5" t="s">
        <v>345</v>
      </c>
      <c r="O5" s="5" t="s">
        <v>331</v>
      </c>
    </row>
    <row r="6" spans="1:15" ht="15.75" thickBot="1" x14ac:dyDescent="0.3">
      <c r="A6" s="5" t="s">
        <v>4</v>
      </c>
      <c r="B6" s="5" t="s">
        <v>416</v>
      </c>
      <c r="C6" s="5" t="s">
        <v>394</v>
      </c>
      <c r="D6" s="5" t="s">
        <v>7</v>
      </c>
      <c r="E6" s="5" t="s">
        <v>378</v>
      </c>
      <c r="F6" s="5"/>
      <c r="G6" s="5" t="s">
        <v>6</v>
      </c>
      <c r="H6" s="5" t="s">
        <v>363</v>
      </c>
      <c r="I6" s="5" t="s">
        <v>362</v>
      </c>
      <c r="J6" s="5" t="s">
        <v>6</v>
      </c>
      <c r="K6" s="5" t="s">
        <v>366</v>
      </c>
      <c r="L6" s="5" t="s">
        <v>367</v>
      </c>
      <c r="M6" s="5" t="s">
        <v>0</v>
      </c>
      <c r="N6" s="5" t="s">
        <v>346</v>
      </c>
      <c r="O6" s="5" t="s">
        <v>333</v>
      </c>
    </row>
    <row r="7" spans="1:15" ht="15.75" thickBot="1" x14ac:dyDescent="0.3">
      <c r="A7" s="5" t="s">
        <v>4</v>
      </c>
      <c r="B7" s="5" t="s">
        <v>396</v>
      </c>
      <c r="C7" s="5" t="s">
        <v>395</v>
      </c>
      <c r="D7" s="5" t="s">
        <v>4</v>
      </c>
      <c r="E7" s="5" t="s">
        <v>329</v>
      </c>
      <c r="F7" s="5" t="s">
        <v>330</v>
      </c>
      <c r="G7" s="5" t="s">
        <v>8</v>
      </c>
      <c r="H7" s="5" t="s">
        <v>354</v>
      </c>
      <c r="I7" s="5"/>
      <c r="J7" s="5"/>
      <c r="K7" s="5"/>
      <c r="L7" s="5"/>
      <c r="M7" s="5" t="s">
        <v>0</v>
      </c>
      <c r="N7" s="5" t="s">
        <v>347</v>
      </c>
      <c r="O7" s="5" t="s">
        <v>336</v>
      </c>
    </row>
    <row r="8" spans="1:15" ht="15.75" thickBot="1" x14ac:dyDescent="0.3">
      <c r="A8" s="5" t="s">
        <v>4</v>
      </c>
      <c r="B8" s="5" t="s">
        <v>417</v>
      </c>
      <c r="C8" s="5" t="s">
        <v>418</v>
      </c>
      <c r="D8" s="5" t="s">
        <v>8</v>
      </c>
      <c r="E8" s="5" t="s">
        <v>116</v>
      </c>
      <c r="F8" s="5"/>
      <c r="G8" s="5" t="s">
        <v>0</v>
      </c>
      <c r="H8" s="5" t="s">
        <v>358</v>
      </c>
      <c r="I8" s="5" t="s">
        <v>357</v>
      </c>
      <c r="J8" s="5"/>
      <c r="K8" s="5"/>
      <c r="L8" s="5"/>
      <c r="M8" s="5" t="s">
        <v>0</v>
      </c>
      <c r="N8" s="5" t="s">
        <v>337</v>
      </c>
      <c r="O8" s="5" t="s">
        <v>338</v>
      </c>
    </row>
    <row r="9" spans="1:15" ht="15.75" thickBot="1" x14ac:dyDescent="0.3">
      <c r="A9" s="5" t="s">
        <v>8</v>
      </c>
      <c r="B9" s="5" t="s">
        <v>320</v>
      </c>
      <c r="C9" s="5"/>
      <c r="D9" s="5" t="s">
        <v>0</v>
      </c>
      <c r="E9" s="5" t="s">
        <v>410</v>
      </c>
      <c r="F9" s="5" t="s">
        <v>409</v>
      </c>
      <c r="G9" s="5" t="s">
        <v>0</v>
      </c>
      <c r="H9" s="5" t="s">
        <v>355</v>
      </c>
      <c r="I9" s="5" t="s">
        <v>357</v>
      </c>
      <c r="J9" s="5"/>
      <c r="K9" s="5"/>
      <c r="L9" s="5"/>
      <c r="M9" s="5" t="s">
        <v>0</v>
      </c>
      <c r="N9" s="5" t="s">
        <v>339</v>
      </c>
      <c r="O9" s="5" t="s">
        <v>340</v>
      </c>
    </row>
    <row r="10" spans="1:15" ht="15.75" thickBot="1" x14ac:dyDescent="0.3">
      <c r="A10" s="5" t="s">
        <v>0</v>
      </c>
      <c r="B10" s="5" t="s">
        <v>322</v>
      </c>
      <c r="C10" s="5" t="s">
        <v>323</v>
      </c>
      <c r="D10" s="5" t="s">
        <v>144</v>
      </c>
      <c r="E10" s="5" t="s">
        <v>116</v>
      </c>
      <c r="F10" s="5"/>
      <c r="G10" s="5" t="s">
        <v>0</v>
      </c>
      <c r="H10" s="5" t="s">
        <v>360</v>
      </c>
      <c r="I10" s="5" t="s">
        <v>361</v>
      </c>
      <c r="J10" s="5"/>
      <c r="K10" s="5"/>
      <c r="L10" s="5"/>
      <c r="M10" s="5" t="s">
        <v>8</v>
      </c>
      <c r="N10" s="5" t="s">
        <v>399</v>
      </c>
      <c r="O10" s="5"/>
    </row>
    <row r="11" spans="1:15" ht="15.75" thickBot="1" x14ac:dyDescent="0.3">
      <c r="A11" s="5" t="s">
        <v>0</v>
      </c>
      <c r="B11" s="5" t="s">
        <v>324</v>
      </c>
      <c r="C11" s="5" t="s">
        <v>325</v>
      </c>
      <c r="D11" s="5" t="s">
        <v>6</v>
      </c>
      <c r="E11" s="5" t="s">
        <v>386</v>
      </c>
      <c r="F11" s="5" t="s">
        <v>380</v>
      </c>
      <c r="G11" s="5" t="s">
        <v>0</v>
      </c>
      <c r="H11" s="5" t="s">
        <v>391</v>
      </c>
      <c r="I11" s="5" t="s">
        <v>392</v>
      </c>
      <c r="J11" s="5"/>
      <c r="K11" s="5"/>
      <c r="L11" s="5"/>
      <c r="M11" s="5" t="s">
        <v>0</v>
      </c>
      <c r="N11" s="5" t="s">
        <v>400</v>
      </c>
      <c r="O11" s="5" t="s">
        <v>401</v>
      </c>
    </row>
    <row r="12" spans="1:15" ht="15.75" thickBot="1" x14ac:dyDescent="0.3">
      <c r="A12" s="5" t="s">
        <v>0</v>
      </c>
      <c r="B12" s="5" t="s">
        <v>385</v>
      </c>
      <c r="C12" s="5" t="s">
        <v>384</v>
      </c>
      <c r="D12" s="5" t="s">
        <v>6</v>
      </c>
      <c r="E12" s="5" t="s">
        <v>389</v>
      </c>
      <c r="F12" s="5" t="s">
        <v>390</v>
      </c>
      <c r="G12" s="5"/>
      <c r="H12" s="5"/>
      <c r="I12" s="5"/>
      <c r="J12" s="5"/>
      <c r="K12" s="5"/>
      <c r="L12" s="5"/>
      <c r="M12" s="5" t="s">
        <v>0</v>
      </c>
      <c r="N12" s="5" t="s">
        <v>402</v>
      </c>
      <c r="O12" s="5" t="s">
        <v>403</v>
      </c>
    </row>
    <row r="13" spans="1:15" ht="15.75" thickBot="1" x14ac:dyDescent="0.3">
      <c r="A13" s="5" t="s">
        <v>144</v>
      </c>
      <c r="B13" s="5" t="s">
        <v>381</v>
      </c>
      <c r="C13" s="5"/>
      <c r="D13" s="5" t="s">
        <v>4</v>
      </c>
      <c r="E13" s="5" t="s">
        <v>398</v>
      </c>
      <c r="F13" s="5" t="s">
        <v>397</v>
      </c>
      <c r="G13" s="5"/>
      <c r="H13" s="5"/>
      <c r="I13" s="5"/>
      <c r="J13" s="5"/>
      <c r="K13" s="5"/>
      <c r="L13" s="5"/>
      <c r="M13" s="5" t="s">
        <v>0</v>
      </c>
      <c r="N13" s="5" t="s">
        <v>405</v>
      </c>
      <c r="O13" s="5" t="s">
        <v>404</v>
      </c>
    </row>
    <row r="14" spans="1:15" ht="15.75" thickBot="1" x14ac:dyDescent="0.3">
      <c r="A14" s="5" t="s">
        <v>6</v>
      </c>
      <c r="B14" s="5" t="s">
        <v>382</v>
      </c>
      <c r="C14" s="5" t="s">
        <v>383</v>
      </c>
      <c r="D14" s="5" t="s">
        <v>9</v>
      </c>
      <c r="E14" s="5" t="s">
        <v>421</v>
      </c>
      <c r="F14" s="5"/>
      <c r="G14" s="5"/>
      <c r="H14" s="5"/>
      <c r="I14" s="5"/>
      <c r="J14" s="5"/>
      <c r="K14" s="5"/>
      <c r="L14" s="5"/>
      <c r="M14" s="5" t="s">
        <v>0</v>
      </c>
      <c r="N14" s="5" t="s">
        <v>407</v>
      </c>
      <c r="O14" s="5" t="s">
        <v>406</v>
      </c>
    </row>
    <row r="15" spans="1:15" ht="15.75" thickBot="1" x14ac:dyDescent="0.3">
      <c r="A15" s="5" t="s">
        <v>8</v>
      </c>
      <c r="B15" s="5" t="s">
        <v>415</v>
      </c>
      <c r="C15" s="5"/>
      <c r="D15" s="5" t="s">
        <v>11</v>
      </c>
      <c r="E15" s="5" t="s">
        <v>420</v>
      </c>
      <c r="F15" s="5" t="s">
        <v>419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 ht="15.75" thickBot="1" x14ac:dyDescent="0.3">
      <c r="A16" s="5" t="s">
        <v>0</v>
      </c>
      <c r="B16" s="5" t="s">
        <v>412</v>
      </c>
      <c r="C16" s="5" t="s">
        <v>414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 t="s">
        <v>0</v>
      </c>
      <c r="B17" s="5" t="s">
        <v>411</v>
      </c>
      <c r="C17" s="6" t="s">
        <v>413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8 D18:L18">
    <cfRule type="cellIs" dxfId="175" priority="60" operator="equal">
      <formula>"GREEN"</formula>
    </cfRule>
    <cfRule type="cellIs" dxfId="174" priority="59" operator="equal">
      <formula>"BLUE"</formula>
    </cfRule>
    <cfRule type="cellIs" dxfId="173" priority="58" operator="equal">
      <formula>"HGREEN"</formula>
    </cfRule>
    <cfRule type="cellIs" dxfId="172" priority="57" operator="equal">
      <formula>"HBLUE"</formula>
    </cfRule>
    <cfRule type="cellIs" dxfId="171" priority="56" operator="equal">
      <formula>"RED"</formula>
    </cfRule>
    <cfRule type="cellIs" dxfId="170" priority="55" operator="equal">
      <formula>"PURPLE"</formula>
    </cfRule>
    <cfRule type="cellIs" dxfId="169" priority="54" operator="equal">
      <formula>"ORANGE"</formula>
    </cfRule>
    <cfRule type="cellIs" dxfId="168" priority="53" operator="equal">
      <formula>"HRED"</formula>
    </cfRule>
    <cfRule type="cellIs" dxfId="167" priority="52" operator="equal">
      <formula>"HORANGE"</formula>
    </cfRule>
    <cfRule type="cellIs" dxfId="166" priority="51" operator="equal">
      <formula>"HPURPLE"</formula>
    </cfRule>
  </conditionalFormatting>
  <conditionalFormatting sqref="A8:C8 A9:F13 A14:C15">
    <cfRule type="cellIs" dxfId="165" priority="31" operator="equal">
      <formula>"HPURPLE"</formula>
    </cfRule>
    <cfRule type="cellIs" dxfId="164" priority="32" operator="equal">
      <formula>"HORANGE"</formula>
    </cfRule>
    <cfRule type="cellIs" dxfId="163" priority="33" operator="equal">
      <formula>"HRED"</formula>
    </cfRule>
    <cfRule type="cellIs" dxfId="162" priority="34" operator="equal">
      <formula>"ORANGE"</formula>
    </cfRule>
    <cfRule type="cellIs" dxfId="161" priority="35" operator="equal">
      <formula>"PURPLE"</formula>
    </cfRule>
    <cfRule type="cellIs" dxfId="160" priority="36" operator="equal">
      <formula>"RED"</formula>
    </cfRule>
    <cfRule type="cellIs" dxfId="159" priority="37" operator="equal">
      <formula>"HBLUE"</formula>
    </cfRule>
    <cfRule type="cellIs" dxfId="158" priority="38" operator="equal">
      <formula>"HGREEN"</formula>
    </cfRule>
    <cfRule type="cellIs" dxfId="157" priority="39" operator="equal">
      <formula>"BLUE"</formula>
    </cfRule>
    <cfRule type="cellIs" dxfId="156" priority="40" operator="equal">
      <formula>"GREEN"</formula>
    </cfRule>
  </conditionalFormatting>
  <conditionalFormatting sqref="A1:O8 G9:O10 G11:L15 M11:O18 A15:D15 A16:L17">
    <cfRule type="cellIs" dxfId="155" priority="41" operator="equal">
      <formula>"HPURPLE"</formula>
    </cfRule>
    <cfRule type="cellIs" dxfId="154" priority="50" operator="equal">
      <formula>"GREEN"</formula>
    </cfRule>
    <cfRule type="cellIs" dxfId="153" priority="49" operator="equal">
      <formula>"BLUE"</formula>
    </cfRule>
    <cfRule type="cellIs" dxfId="152" priority="48" operator="equal">
      <formula>"HGREEN"</formula>
    </cfRule>
    <cfRule type="cellIs" dxfId="151" priority="47" operator="equal">
      <formula>"HBLUE"</formula>
    </cfRule>
    <cfRule type="cellIs" dxfId="150" priority="46" operator="equal">
      <formula>"RED"</formula>
    </cfRule>
    <cfRule type="cellIs" dxfId="149" priority="45" operator="equal">
      <formula>"PURPLE"</formula>
    </cfRule>
    <cfRule type="cellIs" dxfId="148" priority="44" operator="equal">
      <formula>"ORANGE"</formula>
    </cfRule>
    <cfRule type="cellIs" dxfId="147" priority="43" operator="equal">
      <formula>"HRED"</formula>
    </cfRule>
    <cfRule type="cellIs" dxfId="146" priority="42" operator="equal">
      <formula>"HORANGE"</formula>
    </cfRule>
  </conditionalFormatting>
  <conditionalFormatting sqref="A19:O19 A20:G20 I20:O20 A21:O34">
    <cfRule type="cellIs" dxfId="145" priority="83" operator="equal">
      <formula>"HRED"</formula>
    </cfRule>
    <cfRule type="cellIs" dxfId="144" priority="81" operator="equal">
      <formula>"HPURPLE"</formula>
    </cfRule>
    <cfRule type="cellIs" dxfId="143" priority="82" operator="equal">
      <formula>"HORANGE"</formula>
    </cfRule>
    <cfRule type="cellIs" dxfId="142" priority="84" operator="equal">
      <formula>"ORANGE"</formula>
    </cfRule>
    <cfRule type="cellIs" dxfId="141" priority="85" operator="equal">
      <formula>"PURPLE"</formula>
    </cfRule>
    <cfRule type="cellIs" dxfId="140" priority="86" operator="equal">
      <formula>"RED"</formula>
    </cfRule>
    <cfRule type="cellIs" dxfId="139" priority="87" operator="equal">
      <formula>"HBLUE"</formula>
    </cfRule>
    <cfRule type="cellIs" dxfId="138" priority="88" operator="equal">
      <formula>"HGREEN"</formula>
    </cfRule>
    <cfRule type="cellIs" dxfId="137" priority="89" operator="equal">
      <formula>"BLUE"</formula>
    </cfRule>
    <cfRule type="cellIs" dxfId="136" priority="90" operator="equal">
      <formula>"GREEN"</formula>
    </cfRule>
  </conditionalFormatting>
  <conditionalFormatting sqref="D14">
    <cfRule type="cellIs" dxfId="135" priority="21" operator="equal">
      <formula>"HPURPLE"</formula>
    </cfRule>
    <cfRule type="cellIs" dxfId="134" priority="25" operator="equal">
      <formula>"PURPLE"</formula>
    </cfRule>
    <cfRule type="cellIs" dxfId="133" priority="30" operator="equal">
      <formula>"GREEN"</formula>
    </cfRule>
    <cfRule type="cellIs" dxfId="132" priority="29" operator="equal">
      <formula>"BLUE"</formula>
    </cfRule>
    <cfRule type="cellIs" dxfId="131" priority="28" operator="equal">
      <formula>"HGREEN"</formula>
    </cfRule>
    <cfRule type="cellIs" dxfId="130" priority="27" operator="equal">
      <formula>"HBLUE"</formula>
    </cfRule>
    <cfRule type="cellIs" dxfId="129" priority="26" operator="equal">
      <formula>"RED"</formula>
    </cfRule>
    <cfRule type="cellIs" dxfId="128" priority="24" operator="equal">
      <formula>"ORANGE"</formula>
    </cfRule>
    <cfRule type="cellIs" dxfId="127" priority="23" operator="equal">
      <formula>"HRED"</formula>
    </cfRule>
    <cfRule type="cellIs" dxfId="126" priority="22" operator="equal">
      <formula>"HORANGE"</formula>
    </cfRule>
  </conditionalFormatting>
  <conditionalFormatting sqref="E14:F15">
    <cfRule type="cellIs" dxfId="125" priority="10" operator="equal">
      <formula>"GREEN"</formula>
    </cfRule>
    <cfRule type="cellIs" dxfId="124" priority="9" operator="equal">
      <formula>"BLUE"</formula>
    </cfRule>
    <cfRule type="cellIs" dxfId="123" priority="7" operator="equal">
      <formula>"HBLUE"</formula>
    </cfRule>
    <cfRule type="cellIs" dxfId="122" priority="6" operator="equal">
      <formula>"RED"</formula>
    </cfRule>
    <cfRule type="cellIs" dxfId="121" priority="5" operator="equal">
      <formula>"PURPLE"</formula>
    </cfRule>
    <cfRule type="cellIs" dxfId="120" priority="4" operator="equal">
      <formula>"ORANGE"</formula>
    </cfRule>
    <cfRule type="cellIs" dxfId="119" priority="3" operator="equal">
      <formula>"HRED"</formula>
    </cfRule>
    <cfRule type="cellIs" dxfId="118" priority="2" operator="equal">
      <formula>"HORANGE"</formula>
    </cfRule>
    <cfRule type="cellIs" dxfId="117" priority="1" operator="equal">
      <formula>"HPURPLE"</formula>
    </cfRule>
    <cfRule type="cellIs" dxfId="116" priority="8" operator="equal">
      <formula>"HGREEN"</formula>
    </cfRule>
  </conditionalFormatting>
  <hyperlinks>
    <hyperlink ref="O7" r:id="rId1" display="https://app.plex.tv/desktop" xr:uid="{48546605-8ADF-422C-8801-8A46F0BB9FCD}"/>
    <hyperlink ref="O4" r:id="rId2" display="http://www.bbc.co.uk/radio4/" xr:uid="{6DC00C68-E9B5-4E13-9630-4EF906A59A58}"/>
    <hyperlink ref="O3" r:id="rId3" display="http://www.netflix.com/WiHome" xr:uid="{357C9389-6213-456F-B16F-0772A54EAA3E}"/>
    <hyperlink ref="O2" r:id="rId4" display="https://www.bbc.co.uk/iplayer" xr:uid="{3ADC0C65-B041-4316-8BDE-FAAA0CC47803}"/>
    <hyperlink ref="I1" r:id="rId5" display="https://app.plex.tv/desktop" xr:uid="{6CF12852-C904-44DC-B5DC-65D3F73B9DCC}"/>
    <hyperlink ref="F2" r:id="rId6" display="http://www.nytimes.com/" xr:uid="{463D1E66-D15C-4253-B09F-12E1A31F923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B222-ED81-48FD-B60C-A4DCCED2D7E8}">
  <dimension ref="A1:O34"/>
  <sheetViews>
    <sheetView workbookViewId="0">
      <selection activeCell="D24" sqref="D24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5" ht="24.95" customHeight="1" thickBot="1" x14ac:dyDescent="0.3">
      <c r="A1" s="5" t="s">
        <v>7</v>
      </c>
      <c r="B1" s="5" t="s">
        <v>266</v>
      </c>
      <c r="C1" s="5"/>
      <c r="D1" s="5" t="s">
        <v>10</v>
      </c>
      <c r="E1" s="5" t="s">
        <v>309</v>
      </c>
      <c r="F1" s="5"/>
      <c r="G1" s="5" t="s">
        <v>9</v>
      </c>
      <c r="H1" s="5" t="s">
        <v>297</v>
      </c>
      <c r="I1" s="5"/>
      <c r="J1" s="5" t="s">
        <v>8</v>
      </c>
      <c r="K1" s="5" t="s">
        <v>304</v>
      </c>
      <c r="L1" s="5"/>
      <c r="M1" s="5" t="s">
        <v>144</v>
      </c>
      <c r="N1" s="5" t="s">
        <v>294</v>
      </c>
      <c r="O1" s="5"/>
    </row>
    <row r="2" spans="1:15" ht="24.95" customHeight="1" thickBot="1" x14ac:dyDescent="0.3">
      <c r="A2" s="5" t="s">
        <v>4</v>
      </c>
      <c r="B2" s="5" t="s">
        <v>268</v>
      </c>
      <c r="C2" s="5" t="s">
        <v>267</v>
      </c>
      <c r="D2" s="5" t="s">
        <v>5</v>
      </c>
      <c r="E2" s="5" t="s">
        <v>284</v>
      </c>
      <c r="F2" s="5" t="s">
        <v>285</v>
      </c>
      <c r="G2" s="5" t="s">
        <v>11</v>
      </c>
      <c r="H2" s="5" t="s">
        <v>298</v>
      </c>
      <c r="I2" s="11" t="s">
        <v>299</v>
      </c>
      <c r="J2" s="5" t="s">
        <v>0</v>
      </c>
      <c r="K2" s="5" t="s">
        <v>305</v>
      </c>
      <c r="L2" s="11" t="s">
        <v>306</v>
      </c>
      <c r="M2" s="5" t="s">
        <v>6</v>
      </c>
      <c r="N2" s="5" t="s">
        <v>290</v>
      </c>
      <c r="O2" s="5" t="s">
        <v>291</v>
      </c>
    </row>
    <row r="3" spans="1:15" ht="24.95" customHeight="1" thickBot="1" x14ac:dyDescent="0.3">
      <c r="A3" s="5" t="s">
        <v>4</v>
      </c>
      <c r="B3" s="5" t="s">
        <v>269</v>
      </c>
      <c r="C3" t="s">
        <v>270</v>
      </c>
      <c r="D3" s="5" t="s">
        <v>5</v>
      </c>
      <c r="E3" s="5" t="s">
        <v>293</v>
      </c>
      <c r="F3" s="5" t="s">
        <v>292</v>
      </c>
      <c r="G3" s="5" t="s">
        <v>11</v>
      </c>
      <c r="H3" s="5" t="s">
        <v>300</v>
      </c>
      <c r="I3" s="11" t="s">
        <v>301</v>
      </c>
      <c r="J3" s="5" t="s">
        <v>0</v>
      </c>
      <c r="K3" s="5" t="s">
        <v>307</v>
      </c>
      <c r="L3" s="11" t="s">
        <v>308</v>
      </c>
      <c r="M3" s="5"/>
      <c r="N3" s="5"/>
      <c r="O3" s="5"/>
    </row>
    <row r="4" spans="1:15" ht="24.95" customHeight="1" thickBot="1" x14ac:dyDescent="0.3">
      <c r="A4" s="5" t="s">
        <v>4</v>
      </c>
      <c r="B4" s="5" t="s">
        <v>271</v>
      </c>
      <c r="C4" t="s">
        <v>272</v>
      </c>
      <c r="D4" s="5" t="s">
        <v>5</v>
      </c>
      <c r="E4" s="5" t="s">
        <v>295</v>
      </c>
      <c r="F4" s="11" t="s">
        <v>296</v>
      </c>
      <c r="G4" s="5" t="s">
        <v>11</v>
      </c>
      <c r="H4" s="5" t="s">
        <v>302</v>
      </c>
      <c r="I4" s="6" t="s">
        <v>303</v>
      </c>
      <c r="J4" s="5"/>
      <c r="K4" s="5"/>
      <c r="L4" s="5"/>
      <c r="M4" s="5"/>
      <c r="N4" s="5"/>
      <c r="O4" s="5"/>
    </row>
    <row r="5" spans="1:15" ht="24.95" customHeight="1" thickBot="1" x14ac:dyDescent="0.3">
      <c r="A5" s="5" t="s">
        <v>4</v>
      </c>
      <c r="B5" s="5" t="s">
        <v>312</v>
      </c>
      <c r="C5" s="5" t="s">
        <v>311</v>
      </c>
      <c r="D5" s="5" t="s">
        <v>5</v>
      </c>
      <c r="E5" s="5" t="s">
        <v>286</v>
      </c>
      <c r="F5" s="5" t="s">
        <v>287</v>
      </c>
      <c r="G5" s="5" t="s">
        <v>11</v>
      </c>
      <c r="H5" s="5"/>
      <c r="I5" s="6"/>
      <c r="J5" s="5"/>
      <c r="K5" s="5"/>
      <c r="L5" s="6"/>
      <c r="M5" s="5"/>
      <c r="N5" s="5"/>
      <c r="O5" s="5"/>
    </row>
    <row r="6" spans="1:15" ht="24.95" customHeight="1" thickBot="1" x14ac:dyDescent="0.3">
      <c r="A6" s="5" t="s">
        <v>144</v>
      </c>
      <c r="B6" s="5" t="s">
        <v>273</v>
      </c>
      <c r="C6" s="5"/>
      <c r="D6" s="5" t="s">
        <v>5</v>
      </c>
      <c r="E6" s="5" t="s">
        <v>288</v>
      </c>
      <c r="F6" s="11" t="s">
        <v>289</v>
      </c>
      <c r="G6" s="5" t="s">
        <v>10</v>
      </c>
      <c r="H6" s="5" t="s">
        <v>280</v>
      </c>
      <c r="I6" s="5"/>
      <c r="J6" s="5"/>
      <c r="K6" s="5"/>
      <c r="L6" s="5"/>
      <c r="M6" s="5"/>
      <c r="N6" s="5"/>
      <c r="O6" s="5"/>
    </row>
    <row r="7" spans="1:15" ht="24.95" customHeight="1" thickBot="1" x14ac:dyDescent="0.3">
      <c r="A7" s="5" t="s">
        <v>6</v>
      </c>
      <c r="B7" s="5" t="s">
        <v>274</v>
      </c>
      <c r="C7" t="s">
        <v>275</v>
      </c>
      <c r="D7" s="5"/>
      <c r="E7" s="5"/>
      <c r="F7" s="5"/>
      <c r="G7" s="5" t="s">
        <v>5</v>
      </c>
      <c r="H7" s="5" t="s">
        <v>281</v>
      </c>
      <c r="I7" s="5" t="s">
        <v>282</v>
      </c>
      <c r="J7" s="5"/>
      <c r="K7" s="5"/>
      <c r="L7" s="5"/>
      <c r="M7" s="5"/>
      <c r="N7" s="5"/>
      <c r="O7" s="5"/>
    </row>
    <row r="8" spans="1:15" ht="24.95" customHeight="1" thickBot="1" x14ac:dyDescent="0.3">
      <c r="A8" s="5" t="s">
        <v>6</v>
      </c>
      <c r="B8" s="5" t="s">
        <v>276</v>
      </c>
      <c r="C8" t="s">
        <v>278</v>
      </c>
      <c r="D8" s="5"/>
      <c r="E8" s="5"/>
      <c r="F8" s="5"/>
      <c r="G8" s="5" t="s">
        <v>5</v>
      </c>
      <c r="H8" s="5" t="s">
        <v>24</v>
      </c>
      <c r="I8" s="5" t="s">
        <v>283</v>
      </c>
      <c r="J8" s="5"/>
      <c r="K8" s="5"/>
      <c r="L8" s="5"/>
      <c r="M8" s="5"/>
      <c r="N8" s="5"/>
      <c r="O8" s="5"/>
    </row>
    <row r="9" spans="1:15" ht="24.95" customHeight="1" thickBot="1" x14ac:dyDescent="0.3">
      <c r="A9" s="5" t="s">
        <v>6</v>
      </c>
      <c r="B9" s="5" t="s">
        <v>277</v>
      </c>
      <c r="C9" s="5" t="s">
        <v>279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4.95" customHeight="1" thickBot="1" x14ac:dyDescent="0.3">
      <c r="A10" s="5"/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4.95" customHeight="1" thickBot="1" x14ac:dyDescent="0.3">
      <c r="A11" s="5"/>
      <c r="B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4.95" customHeight="1" thickBot="1" x14ac:dyDescent="0.3">
      <c r="A12" s="5"/>
      <c r="B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24.95" customHeight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spans="1:15" ht="24.95" customHeight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M14" s="5"/>
      <c r="N14" s="5"/>
      <c r="O14" s="5"/>
    </row>
    <row r="15" spans="1:15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5.75" thickBot="1" x14ac:dyDescent="0.3">
      <c r="A16" s="5"/>
      <c r="B16" s="5"/>
      <c r="C16" s="6"/>
      <c r="D16" s="5"/>
      <c r="E16" s="5"/>
      <c r="F16" s="5"/>
      <c r="G16" s="5"/>
      <c r="H16" s="5" t="s">
        <v>311</v>
      </c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1:L11 A12:B12 D12:L12 A13:L13 A17:O34">
    <cfRule type="cellIs" dxfId="115" priority="21" operator="equal">
      <formula>"HPURPLE"</formula>
    </cfRule>
    <cfRule type="cellIs" dxfId="114" priority="22" operator="equal">
      <formula>"HORANGE"</formula>
    </cfRule>
    <cfRule type="cellIs" dxfId="113" priority="23" operator="equal">
      <formula>"HRED"</formula>
    </cfRule>
    <cfRule type="cellIs" dxfId="112" priority="24" operator="equal">
      <formula>"ORANGE"</formula>
    </cfRule>
    <cfRule type="cellIs" dxfId="111" priority="25" operator="equal">
      <formula>"PURPLE"</formula>
    </cfRule>
    <cfRule type="cellIs" dxfId="110" priority="26" operator="equal">
      <formula>"RED"</formula>
    </cfRule>
    <cfRule type="cellIs" dxfId="109" priority="27" operator="equal">
      <formula>"HBLUE"</formula>
    </cfRule>
    <cfRule type="cellIs" dxfId="108" priority="28" operator="equal">
      <formula>"HGREEN"</formula>
    </cfRule>
    <cfRule type="cellIs" dxfId="107" priority="29" operator="equal">
      <formula>"BLUE"</formula>
    </cfRule>
    <cfRule type="cellIs" dxfId="106" priority="30" operator="equal">
      <formula>"GREEN"</formula>
    </cfRule>
  </conditionalFormatting>
  <conditionalFormatting sqref="A1:O10">
    <cfRule type="cellIs" dxfId="105" priority="1" operator="equal">
      <formula>"HPURPLE"</formula>
    </cfRule>
    <cfRule type="cellIs" dxfId="104" priority="2" operator="equal">
      <formula>"HORANGE"</formula>
    </cfRule>
    <cfRule type="cellIs" dxfId="103" priority="3" operator="equal">
      <formula>"HRED"</formula>
    </cfRule>
    <cfRule type="cellIs" dxfId="102" priority="4" operator="equal">
      <formula>"ORANGE"</formula>
    </cfRule>
    <cfRule type="cellIs" dxfId="101" priority="5" operator="equal">
      <formula>"PURPLE"</formula>
    </cfRule>
    <cfRule type="cellIs" dxfId="100" priority="6" operator="equal">
      <formula>"RED"</formula>
    </cfRule>
    <cfRule type="cellIs" dxfId="99" priority="7" operator="equal">
      <formula>"HBLUE"</formula>
    </cfRule>
    <cfRule type="cellIs" dxfId="98" priority="8" operator="equal">
      <formula>"HGREEN"</formula>
    </cfRule>
    <cfRule type="cellIs" dxfId="97" priority="9" operator="equal">
      <formula>"BLUE"</formula>
    </cfRule>
    <cfRule type="cellIs" dxfId="96" priority="10" operator="equal">
      <formula>"GREEN"</formula>
    </cfRule>
  </conditionalFormatting>
  <conditionalFormatting sqref="M11:O16 A14:J14 A15:L16">
    <cfRule type="cellIs" dxfId="95" priority="11" operator="equal">
      <formula>"HPURPLE"</formula>
    </cfRule>
    <cfRule type="cellIs" dxfId="94" priority="12" operator="equal">
      <formula>"HORANGE"</formula>
    </cfRule>
    <cfRule type="cellIs" dxfId="93" priority="13" operator="equal">
      <formula>"HRED"</formula>
    </cfRule>
    <cfRule type="cellIs" dxfId="92" priority="14" operator="equal">
      <formula>"ORANGE"</formula>
    </cfRule>
    <cfRule type="cellIs" dxfId="91" priority="15" operator="equal">
      <formula>"PURPLE"</formula>
    </cfRule>
    <cfRule type="cellIs" dxfId="90" priority="16" operator="equal">
      <formula>"RED"</formula>
    </cfRule>
    <cfRule type="cellIs" dxfId="89" priority="17" operator="equal">
      <formula>"HBLUE"</formula>
    </cfRule>
    <cfRule type="cellIs" dxfId="88" priority="18" operator="equal">
      <formula>"HGREEN"</formula>
    </cfRule>
    <cfRule type="cellIs" dxfId="87" priority="19" operator="equal">
      <formula>"BLUE"</formula>
    </cfRule>
    <cfRule type="cellIs" dxfId="86" priority="20" operator="equal">
      <formula>"GREEN"</formula>
    </cfRule>
  </conditionalFormatting>
  <hyperlinks>
    <hyperlink ref="L2" r:id="rId1" xr:uid="{5D6946F4-F6DA-4A1D-A5AF-E8548DB5B011}"/>
    <hyperlink ref="I4" r:id="rId2" xr:uid="{10214C15-D1ED-4DCC-9B87-7CBF1E3C6546}"/>
    <hyperlink ref="F6" r:id="rId3" display="https://www.gutenberg.org/" xr:uid="{D6AC3771-2145-4F25-9E6C-69277DE1E63F}"/>
    <hyperlink ref="I2" r:id="rId4" xr:uid="{E0BE9C89-8FD8-452D-94A7-8134D20DB79B}"/>
    <hyperlink ref="I3" r:id="rId5" xr:uid="{6024B075-D27B-473A-9482-B1ADCF448C76}"/>
    <hyperlink ref="L3" r:id="rId6" xr:uid="{676A4DFE-4448-465B-994E-3655C99C2412}"/>
  </hyperlinks>
  <pageMargins left="0.7" right="0.7" top="0.75" bottom="0.75" header="0.3" footer="0.3"/>
  <pageSetup paperSize="9"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5331-133F-400B-810F-3EF4E00733EA}">
  <dimension ref="A1:O34"/>
  <sheetViews>
    <sheetView workbookViewId="0">
      <selection activeCell="D15" sqref="D15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5" ht="24.95" customHeight="1" thickBot="1" x14ac:dyDescent="0.3">
      <c r="A1" s="5" t="s">
        <v>7</v>
      </c>
      <c r="B1" s="5" t="s">
        <v>184</v>
      </c>
      <c r="C1" s="5"/>
      <c r="D1" s="5" t="s">
        <v>10</v>
      </c>
      <c r="E1" s="5" t="s">
        <v>201</v>
      </c>
      <c r="F1" s="5"/>
      <c r="G1" s="5" t="s">
        <v>9</v>
      </c>
      <c r="H1" s="5" t="s">
        <v>202</v>
      </c>
      <c r="I1" s="5"/>
      <c r="J1" s="5" t="s">
        <v>8</v>
      </c>
      <c r="K1" s="5" t="s">
        <v>203</v>
      </c>
      <c r="L1" s="5"/>
      <c r="M1" s="5" t="s">
        <v>8</v>
      </c>
      <c r="N1" s="5" t="s">
        <v>186</v>
      </c>
      <c r="O1" s="5"/>
    </row>
    <row r="2" spans="1:15" ht="24.95" customHeight="1" thickBot="1" x14ac:dyDescent="0.3">
      <c r="A2" s="5" t="s">
        <v>4</v>
      </c>
      <c r="B2" s="5" t="s">
        <v>183</v>
      </c>
      <c r="C2" s="5" t="s">
        <v>209</v>
      </c>
      <c r="D2" s="5" t="s">
        <v>5</v>
      </c>
      <c r="E2" s="5" t="s">
        <v>56</v>
      </c>
      <c r="F2" s="5" t="s">
        <v>163</v>
      </c>
      <c r="G2" s="5" t="s">
        <v>11</v>
      </c>
      <c r="H2" s="5" t="s">
        <v>204</v>
      </c>
      <c r="I2" s="5" t="s">
        <v>133</v>
      </c>
      <c r="J2" s="5" t="s">
        <v>0</v>
      </c>
      <c r="K2" s="5" t="s">
        <v>231</v>
      </c>
      <c r="L2" s="5" t="s">
        <v>166</v>
      </c>
      <c r="M2" s="5" t="s">
        <v>0</v>
      </c>
      <c r="N2" s="5" t="s">
        <v>191</v>
      </c>
      <c r="O2" s="5" t="s">
        <v>194</v>
      </c>
    </row>
    <row r="3" spans="1:15" ht="24.95" customHeight="1" thickBot="1" x14ac:dyDescent="0.3">
      <c r="A3" s="5" t="s">
        <v>4</v>
      </c>
      <c r="B3" s="5" t="s">
        <v>185</v>
      </c>
      <c r="C3" s="5" t="s">
        <v>210</v>
      </c>
      <c r="D3" s="5" t="s">
        <v>5</v>
      </c>
      <c r="E3" s="5" t="s">
        <v>174</v>
      </c>
      <c r="F3" s="5" t="s">
        <v>173</v>
      </c>
      <c r="G3" s="5" t="s">
        <v>11</v>
      </c>
      <c r="H3" s="5" t="s">
        <v>164</v>
      </c>
      <c r="I3" s="5" t="s">
        <v>165</v>
      </c>
      <c r="J3" s="5" t="s">
        <v>0</v>
      </c>
      <c r="K3" s="5" t="s">
        <v>232</v>
      </c>
      <c r="L3" s="5" t="s">
        <v>168</v>
      </c>
      <c r="M3" s="5" t="s">
        <v>0</v>
      </c>
      <c r="N3" s="5" t="s">
        <v>196</v>
      </c>
      <c r="O3" s="5" t="s">
        <v>195</v>
      </c>
    </row>
    <row r="4" spans="1:15" ht="24.95" customHeight="1" thickBot="1" x14ac:dyDescent="0.3">
      <c r="A4" s="5" t="s">
        <v>4</v>
      </c>
      <c r="B4" s="5" t="s">
        <v>211</v>
      </c>
      <c r="C4" s="5" t="s">
        <v>212</v>
      </c>
      <c r="D4" s="5" t="s">
        <v>5</v>
      </c>
      <c r="E4" s="5" t="s">
        <v>205</v>
      </c>
      <c r="F4" s="5" t="s">
        <v>172</v>
      </c>
      <c r="G4" s="5" t="s">
        <v>11</v>
      </c>
      <c r="H4" s="5" t="s">
        <v>206</v>
      </c>
      <c r="I4" s="6" t="s">
        <v>207</v>
      </c>
      <c r="J4" s="5" t="s">
        <v>0</v>
      </c>
      <c r="K4" s="5" t="s">
        <v>170</v>
      </c>
      <c r="L4" s="5" t="s">
        <v>171</v>
      </c>
      <c r="M4" s="5" t="s">
        <v>7</v>
      </c>
      <c r="N4" s="5" t="s">
        <v>197</v>
      </c>
      <c r="O4" s="5"/>
    </row>
    <row r="5" spans="1:15" ht="24.95" customHeight="1" thickBot="1" x14ac:dyDescent="0.3">
      <c r="A5" s="5" t="s">
        <v>4</v>
      </c>
      <c r="B5" s="5" t="s">
        <v>226</v>
      </c>
      <c r="C5" s="5" t="s">
        <v>213</v>
      </c>
      <c r="D5" s="5" t="s">
        <v>144</v>
      </c>
      <c r="E5" s="5" t="s">
        <v>236</v>
      </c>
      <c r="F5" s="5"/>
      <c r="G5" s="5" t="s">
        <v>11</v>
      </c>
      <c r="H5" s="5" t="s">
        <v>262</v>
      </c>
      <c r="I5" s="6" t="s">
        <v>263</v>
      </c>
      <c r="J5" s="5" t="s">
        <v>0</v>
      </c>
      <c r="K5" s="5" t="s">
        <v>206</v>
      </c>
      <c r="L5" s="6" t="s">
        <v>208</v>
      </c>
      <c r="M5" s="5" t="s">
        <v>0</v>
      </c>
      <c r="N5" s="5" t="s">
        <v>187</v>
      </c>
      <c r="O5" s="5" t="s">
        <v>188</v>
      </c>
    </row>
    <row r="6" spans="1:15" ht="24.95" customHeight="1" thickBot="1" x14ac:dyDescent="0.3">
      <c r="A6" s="5" t="s">
        <v>144</v>
      </c>
      <c r="B6" s="5" t="s">
        <v>181</v>
      </c>
      <c r="C6" s="5"/>
      <c r="D6" s="5" t="s">
        <v>6</v>
      </c>
      <c r="E6" s="5" t="s">
        <v>237</v>
      </c>
      <c r="F6" s="5" t="s">
        <v>238</v>
      </c>
      <c r="G6" s="5"/>
      <c r="H6" s="5"/>
      <c r="I6" s="5"/>
      <c r="J6" s="5" t="s">
        <v>7</v>
      </c>
      <c r="K6" s="5" t="s">
        <v>230</v>
      </c>
      <c r="L6" s="5"/>
      <c r="M6" s="5" t="s">
        <v>0</v>
      </c>
      <c r="N6" s="5" t="s">
        <v>234</v>
      </c>
      <c r="O6" s="5" t="s">
        <v>192</v>
      </c>
    </row>
    <row r="7" spans="1:15" ht="24.95" customHeight="1" thickBot="1" x14ac:dyDescent="0.3">
      <c r="A7" s="5" t="s">
        <v>6</v>
      </c>
      <c r="B7" s="5" t="s">
        <v>180</v>
      </c>
      <c r="C7" s="5" t="s">
        <v>179</v>
      </c>
      <c r="D7" s="5" t="s">
        <v>6</v>
      </c>
      <c r="E7" s="5" t="s">
        <v>239</v>
      </c>
      <c r="F7" s="5" t="s">
        <v>240</v>
      </c>
      <c r="G7" s="5"/>
      <c r="H7" s="5"/>
      <c r="I7" s="5"/>
      <c r="J7" s="5" t="s">
        <v>4</v>
      </c>
      <c r="K7" s="5" t="s">
        <v>218</v>
      </c>
      <c r="L7" s="5" t="s">
        <v>214</v>
      </c>
      <c r="M7" s="5" t="s">
        <v>0</v>
      </c>
      <c r="N7" s="5" t="s">
        <v>235</v>
      </c>
      <c r="O7" s="5" t="s">
        <v>193</v>
      </c>
    </row>
    <row r="8" spans="1:15" ht="24.95" customHeight="1" thickBot="1" x14ac:dyDescent="0.3">
      <c r="A8" s="5" t="s">
        <v>6</v>
      </c>
      <c r="B8" s="5" t="s">
        <v>176</v>
      </c>
      <c r="C8" s="5" t="s">
        <v>175</v>
      </c>
      <c r="D8" s="5" t="s">
        <v>7</v>
      </c>
      <c r="E8" s="5" t="s">
        <v>253</v>
      </c>
      <c r="F8" s="5"/>
      <c r="G8" s="5"/>
      <c r="H8" s="5"/>
      <c r="I8" s="5"/>
      <c r="J8" s="5" t="s">
        <v>4</v>
      </c>
      <c r="K8" s="5" t="s">
        <v>233</v>
      </c>
      <c r="L8" s="5" t="s">
        <v>219</v>
      </c>
      <c r="M8" s="5" t="s">
        <v>9</v>
      </c>
      <c r="N8" s="5" t="s">
        <v>200</v>
      </c>
      <c r="O8" s="5"/>
    </row>
    <row r="9" spans="1:15" ht="24.95" customHeight="1" thickBot="1" x14ac:dyDescent="0.3">
      <c r="A9" s="5" t="s">
        <v>6</v>
      </c>
      <c r="B9" s="5" t="s">
        <v>178</v>
      </c>
      <c r="C9" s="5" t="s">
        <v>177</v>
      </c>
      <c r="D9" s="5" t="s">
        <v>4</v>
      </c>
      <c r="E9" s="5" t="s">
        <v>255</v>
      </c>
      <c r="F9" s="5" t="s">
        <v>254</v>
      </c>
      <c r="G9" s="5"/>
      <c r="H9" s="5"/>
      <c r="I9" s="5"/>
      <c r="J9" s="5" t="s">
        <v>4</v>
      </c>
      <c r="K9" s="5" t="s">
        <v>220</v>
      </c>
      <c r="L9" s="5" t="s">
        <v>216</v>
      </c>
      <c r="M9" s="5" t="s">
        <v>11</v>
      </c>
      <c r="N9" s="5" t="s">
        <v>199</v>
      </c>
      <c r="O9" s="5" t="s">
        <v>257</v>
      </c>
    </row>
    <row r="10" spans="1:15" ht="24.95" customHeight="1" thickBot="1" x14ac:dyDescent="0.3">
      <c r="A10" s="5" t="s">
        <v>9</v>
      </c>
      <c r="B10" s="5" t="s">
        <v>228</v>
      </c>
      <c r="C10" s="5"/>
      <c r="D10" s="5" t="s">
        <v>4</v>
      </c>
      <c r="E10" s="5" t="s">
        <v>265</v>
      </c>
      <c r="F10" s="5" t="s">
        <v>264</v>
      </c>
      <c r="G10" s="5"/>
      <c r="H10" s="5"/>
      <c r="I10" s="5"/>
      <c r="J10" s="5" t="s">
        <v>4</v>
      </c>
      <c r="K10" s="5" t="s">
        <v>221</v>
      </c>
      <c r="L10" s="5" t="s">
        <v>222</v>
      </c>
      <c r="M10" s="5" t="s">
        <v>11</v>
      </c>
      <c r="N10" s="5" t="s">
        <v>252</v>
      </c>
      <c r="O10" s="5" t="s">
        <v>251</v>
      </c>
    </row>
    <row r="11" spans="1:15" ht="24.95" customHeight="1" thickBot="1" x14ac:dyDescent="0.3">
      <c r="A11" s="5" t="s">
        <v>11</v>
      </c>
      <c r="B11" s="5" t="s">
        <v>229</v>
      </c>
      <c r="C11" s="5" t="s">
        <v>227</v>
      </c>
      <c r="D11" s="5"/>
      <c r="E11" s="5"/>
      <c r="F11" s="5"/>
      <c r="G11" s="5"/>
      <c r="H11" s="5"/>
      <c r="I11" s="5"/>
      <c r="J11" s="5" t="s">
        <v>4</v>
      </c>
      <c r="K11" s="5" t="s">
        <v>223</v>
      </c>
      <c r="L11" s="5" t="s">
        <v>224</v>
      </c>
      <c r="M11" s="5" t="s">
        <v>144</v>
      </c>
      <c r="N11" s="5" t="s">
        <v>119</v>
      </c>
      <c r="O11" s="5"/>
    </row>
    <row r="12" spans="1:15" ht="24.95" customHeight="1" thickBot="1" x14ac:dyDescent="0.3">
      <c r="A12" s="5"/>
      <c r="B12" s="5"/>
      <c r="D12" s="5"/>
      <c r="E12" s="5"/>
      <c r="F12" s="5"/>
      <c r="G12" s="5"/>
      <c r="H12" s="5"/>
      <c r="I12" s="5"/>
      <c r="J12" s="5" t="s">
        <v>4</v>
      </c>
      <c r="K12" s="5" t="s">
        <v>225</v>
      </c>
      <c r="L12" s="5" t="s">
        <v>217</v>
      </c>
      <c r="M12" s="5" t="s">
        <v>6</v>
      </c>
      <c r="N12" s="5" t="s">
        <v>162</v>
      </c>
      <c r="O12" s="5" t="s">
        <v>161</v>
      </c>
    </row>
    <row r="13" spans="1:15" ht="24.95" customHeight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 t="s">
        <v>6</v>
      </c>
      <c r="N13" s="5" t="s">
        <v>1</v>
      </c>
      <c r="O13" s="6" t="s">
        <v>259</v>
      </c>
    </row>
    <row r="14" spans="1:15" ht="24.95" customHeight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M14" s="5" t="s">
        <v>6</v>
      </c>
      <c r="N14" s="5" t="s">
        <v>260</v>
      </c>
      <c r="O14" s="5" t="s">
        <v>241</v>
      </c>
    </row>
    <row r="15" spans="1:15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 t="s">
        <v>6</v>
      </c>
      <c r="N15" s="5" t="s">
        <v>261</v>
      </c>
      <c r="O15" s="5" t="s">
        <v>258</v>
      </c>
    </row>
    <row r="16" spans="1:15" ht="15.75" thickBot="1" x14ac:dyDescent="0.3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1:L11 A12:B12 D12:L12 A13:L13 A17:O34">
    <cfRule type="cellIs" dxfId="85" priority="21" operator="equal">
      <formula>"HPURPLE"</formula>
    </cfRule>
    <cfRule type="cellIs" dxfId="84" priority="22" operator="equal">
      <formula>"HORANGE"</formula>
    </cfRule>
    <cfRule type="cellIs" dxfId="83" priority="23" operator="equal">
      <formula>"HRED"</formula>
    </cfRule>
    <cfRule type="cellIs" dxfId="82" priority="24" operator="equal">
      <formula>"ORANGE"</formula>
    </cfRule>
    <cfRule type="cellIs" dxfId="81" priority="25" operator="equal">
      <formula>"PURPLE"</formula>
    </cfRule>
    <cfRule type="cellIs" dxfId="80" priority="26" operator="equal">
      <formula>"RED"</formula>
    </cfRule>
    <cfRule type="cellIs" dxfId="79" priority="27" operator="equal">
      <formula>"HBLUE"</formula>
    </cfRule>
    <cfRule type="cellIs" dxfId="78" priority="28" operator="equal">
      <formula>"HGREEN"</formula>
    </cfRule>
    <cfRule type="cellIs" dxfId="77" priority="29" operator="equal">
      <formula>"BLUE"</formula>
    </cfRule>
    <cfRule type="cellIs" dxfId="76" priority="30" operator="equal">
      <formula>"GREEN"</formula>
    </cfRule>
  </conditionalFormatting>
  <conditionalFormatting sqref="A1:O10">
    <cfRule type="cellIs" dxfId="75" priority="1" operator="equal">
      <formula>"HPURPLE"</formula>
    </cfRule>
    <cfRule type="cellIs" dxfId="74" priority="2" operator="equal">
      <formula>"HORANGE"</formula>
    </cfRule>
    <cfRule type="cellIs" dxfId="73" priority="3" operator="equal">
      <formula>"HRED"</formula>
    </cfRule>
    <cfRule type="cellIs" dxfId="72" priority="4" operator="equal">
      <formula>"ORANGE"</formula>
    </cfRule>
    <cfRule type="cellIs" dxfId="71" priority="5" operator="equal">
      <formula>"PURPLE"</formula>
    </cfRule>
    <cfRule type="cellIs" dxfId="70" priority="6" operator="equal">
      <formula>"RED"</formula>
    </cfRule>
    <cfRule type="cellIs" dxfId="69" priority="7" operator="equal">
      <formula>"HBLUE"</formula>
    </cfRule>
    <cfRule type="cellIs" dxfId="68" priority="8" operator="equal">
      <formula>"HGREEN"</formula>
    </cfRule>
    <cfRule type="cellIs" dxfId="67" priority="9" operator="equal">
      <formula>"BLUE"</formula>
    </cfRule>
    <cfRule type="cellIs" dxfId="66" priority="10" operator="equal">
      <formula>"GREEN"</formula>
    </cfRule>
  </conditionalFormatting>
  <conditionalFormatting sqref="M11:O16 A14:J14 A15:L16">
    <cfRule type="cellIs" dxfId="65" priority="11" operator="equal">
      <formula>"HPURPLE"</formula>
    </cfRule>
    <cfRule type="cellIs" dxfId="64" priority="12" operator="equal">
      <formula>"HORANGE"</formula>
    </cfRule>
    <cfRule type="cellIs" dxfId="63" priority="13" operator="equal">
      <formula>"HRED"</formula>
    </cfRule>
    <cfRule type="cellIs" dxfId="62" priority="14" operator="equal">
      <formula>"ORANGE"</formula>
    </cfRule>
    <cfRule type="cellIs" dxfId="61" priority="15" operator="equal">
      <formula>"PURPLE"</formula>
    </cfRule>
    <cfRule type="cellIs" dxfId="60" priority="16" operator="equal">
      <formula>"RED"</formula>
    </cfRule>
    <cfRule type="cellIs" dxfId="59" priority="17" operator="equal">
      <formula>"HBLUE"</formula>
    </cfRule>
    <cfRule type="cellIs" dxfId="58" priority="18" operator="equal">
      <formula>"HGREEN"</formula>
    </cfRule>
    <cfRule type="cellIs" dxfId="57" priority="19" operator="equal">
      <formula>"BLUE"</formula>
    </cfRule>
    <cfRule type="cellIs" dxfId="56" priority="20" operator="equal">
      <formula>"GREEN"</formula>
    </cfRule>
  </conditionalFormatting>
  <hyperlinks>
    <hyperlink ref="L12" r:id="rId1" xr:uid="{6D2E6884-1241-4EC2-8604-0BC2FD1445B4}"/>
    <hyperlink ref="L9" r:id="rId2" xr:uid="{C5F5596A-1119-4AD5-ABAE-0279ED0A91D5}"/>
    <hyperlink ref="L7" r:id="rId3" xr:uid="{098A6850-0144-43DB-BC16-4B7BC6A91B97}"/>
    <hyperlink ref="C5" r:id="rId4" xr:uid="{C25D482E-8836-487D-ADC8-EB9E4F720CA1}"/>
    <hyperlink ref="C4" r:id="rId5" xr:uid="{55F9D130-E275-43B3-8788-BF86CD9F893F}"/>
    <hyperlink ref="C3" r:id="rId6" xr:uid="{C94D2935-CD3B-454C-9CF7-720CCD90CA9A}"/>
    <hyperlink ref="C2" r:id="rId7" xr:uid="{48B21BD0-E27C-468C-88A2-2590CE7F494E}"/>
    <hyperlink ref="O3" r:id="rId8" xr:uid="{757408D1-D66D-4C51-AFFE-53AA44B91555}"/>
    <hyperlink ref="L2" r:id="rId9" xr:uid="{DE5E1ECC-2D64-4EE4-A611-43BF9250C91E}"/>
    <hyperlink ref="I4" r:id="rId10" xr:uid="{E385D575-5D67-4007-AB6A-7E06FC279300}"/>
    <hyperlink ref="O13" r:id="rId11" xr:uid="{009181C7-12E9-4EFF-9B94-707FC5246F80}"/>
    <hyperlink ref="L5" r:id="rId12" xr:uid="{DB833580-1C71-43D0-A111-BC700D2C59D7}"/>
  </hyperlinks>
  <pageMargins left="0.7" right="0.7" top="0.75" bottom="0.75" header="0.3" footer="0.3"/>
  <pageSetup paperSize="9" orientation="portrait" horizontalDpi="200" verticalDpi="20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0125-AFE4-4A4B-B95E-D2B2CB786D73}">
  <dimension ref="A1:O34"/>
  <sheetViews>
    <sheetView workbookViewId="0">
      <selection activeCell="E11" sqref="E11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5" ht="24.95" customHeight="1" thickBot="1" x14ac:dyDescent="0.3">
      <c r="A1" s="5" t="s">
        <v>7</v>
      </c>
      <c r="B1" s="5" t="s">
        <v>256</v>
      </c>
      <c r="C1" s="5"/>
      <c r="D1" s="5" t="s">
        <v>8</v>
      </c>
      <c r="E1" s="5" t="s">
        <v>28</v>
      </c>
      <c r="F1" s="5"/>
      <c r="G1" s="5" t="s">
        <v>8</v>
      </c>
      <c r="H1" s="5" t="s">
        <v>52</v>
      </c>
      <c r="I1" s="5"/>
      <c r="J1" s="5" t="s">
        <v>9</v>
      </c>
      <c r="K1" s="5" t="s">
        <v>70</v>
      </c>
      <c r="L1" s="5"/>
      <c r="M1" s="5" t="s">
        <v>9</v>
      </c>
      <c r="N1" s="5" t="s">
        <v>45</v>
      </c>
      <c r="O1" s="5"/>
    </row>
    <row r="2" spans="1:15" ht="24.95" customHeight="1" thickBot="1" x14ac:dyDescent="0.3">
      <c r="A2" s="5" t="s">
        <v>4</v>
      </c>
      <c r="B2" s="5" t="s">
        <v>1</v>
      </c>
      <c r="C2" s="5" t="s">
        <v>2</v>
      </c>
      <c r="D2" s="5" t="s">
        <v>0</v>
      </c>
      <c r="E2" s="5" t="s">
        <v>29</v>
      </c>
      <c r="F2" s="5" t="s">
        <v>37</v>
      </c>
      <c r="G2" s="5" t="s">
        <v>5</v>
      </c>
      <c r="H2" s="5" t="s">
        <v>53</v>
      </c>
      <c r="I2" s="5" t="s">
        <v>62</v>
      </c>
      <c r="J2" s="5" t="s">
        <v>11</v>
      </c>
      <c r="K2" s="5" t="s">
        <v>71</v>
      </c>
      <c r="L2" s="5" t="s">
        <v>160</v>
      </c>
      <c r="M2" s="5" t="s">
        <v>0</v>
      </c>
      <c r="N2" s="5" t="s">
        <v>83</v>
      </c>
      <c r="O2" s="5" t="s">
        <v>95</v>
      </c>
    </row>
    <row r="3" spans="1:15" ht="24.95" customHeight="1" thickBot="1" x14ac:dyDescent="0.3">
      <c r="A3" s="5" t="s">
        <v>4</v>
      </c>
      <c r="B3" s="5" t="s">
        <v>110</v>
      </c>
      <c r="C3" s="5" t="s">
        <v>3</v>
      </c>
      <c r="D3" s="5" t="s">
        <v>0</v>
      </c>
      <c r="E3" s="5" t="s">
        <v>30</v>
      </c>
      <c r="F3" s="5" t="s">
        <v>38</v>
      </c>
      <c r="G3" s="5" t="s">
        <v>5</v>
      </c>
      <c r="H3" s="5" t="s">
        <v>54</v>
      </c>
      <c r="I3" s="5" t="s">
        <v>63</v>
      </c>
      <c r="J3" s="5" t="s">
        <v>11</v>
      </c>
      <c r="K3" s="5" t="s">
        <v>72</v>
      </c>
      <c r="L3" s="5" t="s">
        <v>75</v>
      </c>
      <c r="M3" s="5" t="s">
        <v>0</v>
      </c>
      <c r="N3" s="5" t="s">
        <v>84</v>
      </c>
      <c r="O3" s="5" t="s">
        <v>96</v>
      </c>
    </row>
    <row r="4" spans="1:15" ht="24.95" customHeight="1" thickBot="1" x14ac:dyDescent="0.3">
      <c r="A4" s="5" t="s">
        <v>8</v>
      </c>
      <c r="B4" s="5" t="s">
        <v>111</v>
      </c>
      <c r="C4" s="5"/>
      <c r="D4" s="5" t="s">
        <v>0</v>
      </c>
      <c r="E4" s="5" t="s">
        <v>31</v>
      </c>
      <c r="F4" s="5" t="s">
        <v>39</v>
      </c>
      <c r="G4" s="5" t="s">
        <v>5</v>
      </c>
      <c r="H4" s="5" t="s">
        <v>55</v>
      </c>
      <c r="I4" s="5" t="s">
        <v>64</v>
      </c>
      <c r="J4" s="5" t="s">
        <v>11</v>
      </c>
      <c r="K4" s="5" t="s">
        <v>73</v>
      </c>
      <c r="L4" s="5" t="s">
        <v>76</v>
      </c>
      <c r="M4" s="5" t="s">
        <v>0</v>
      </c>
      <c r="N4" s="5" t="s">
        <v>85</v>
      </c>
      <c r="O4" s="5" t="s">
        <v>97</v>
      </c>
    </row>
    <row r="5" spans="1:15" ht="24.95" customHeight="1" thickBot="1" x14ac:dyDescent="0.3">
      <c r="A5" s="5" t="s">
        <v>0</v>
      </c>
      <c r="B5" s="5" t="s">
        <v>12</v>
      </c>
      <c r="C5" s="5" t="s">
        <v>16</v>
      </c>
      <c r="D5" s="5" t="s">
        <v>4</v>
      </c>
      <c r="E5" s="5" t="s">
        <v>32</v>
      </c>
      <c r="F5" s="5" t="s">
        <v>40</v>
      </c>
      <c r="G5" s="5" t="s">
        <v>5</v>
      </c>
      <c r="H5" s="5" t="s">
        <v>56</v>
      </c>
      <c r="I5" s="5" t="s">
        <v>65</v>
      </c>
      <c r="J5" s="5" t="s">
        <v>5</v>
      </c>
      <c r="K5" s="5" t="s">
        <v>112</v>
      </c>
      <c r="L5" s="5" t="s">
        <v>20</v>
      </c>
      <c r="M5" s="5" t="s">
        <v>0</v>
      </c>
      <c r="N5" s="5" t="s">
        <v>86</v>
      </c>
      <c r="O5" s="5" t="s">
        <v>98</v>
      </c>
    </row>
    <row r="6" spans="1:15" ht="24.95" customHeight="1" thickBot="1" x14ac:dyDescent="0.3">
      <c r="A6" s="5" t="s">
        <v>0</v>
      </c>
      <c r="B6" s="5" t="s">
        <v>13</v>
      </c>
      <c r="C6" s="5" t="s">
        <v>17</v>
      </c>
      <c r="D6" s="5" t="s">
        <v>6</v>
      </c>
      <c r="E6" s="5" t="s">
        <v>33</v>
      </c>
      <c r="F6" s="5" t="s">
        <v>41</v>
      </c>
      <c r="G6" s="5" t="s">
        <v>5</v>
      </c>
      <c r="H6" s="5" t="s">
        <v>57</v>
      </c>
      <c r="I6" s="5" t="s">
        <v>66</v>
      </c>
      <c r="J6" s="5" t="s">
        <v>5</v>
      </c>
      <c r="K6" s="5" t="s">
        <v>113</v>
      </c>
      <c r="L6" s="5" t="s">
        <v>21</v>
      </c>
      <c r="M6" s="5" t="s">
        <v>0</v>
      </c>
      <c r="N6" s="5" t="s">
        <v>87</v>
      </c>
      <c r="O6" s="5" t="s">
        <v>99</v>
      </c>
    </row>
    <row r="7" spans="1:15" ht="24.95" customHeight="1" thickBot="1" x14ac:dyDescent="0.3">
      <c r="A7" s="5" t="s">
        <v>0</v>
      </c>
      <c r="B7" s="5" t="s">
        <v>14</v>
      </c>
      <c r="C7" s="5" t="s">
        <v>18</v>
      </c>
      <c r="D7" s="5" t="s">
        <v>0</v>
      </c>
      <c r="E7" s="5" t="s">
        <v>34</v>
      </c>
      <c r="F7" s="5" t="s">
        <v>42</v>
      </c>
      <c r="G7" s="5" t="s">
        <v>9</v>
      </c>
      <c r="H7" s="5" t="s">
        <v>77</v>
      </c>
      <c r="I7" s="5"/>
      <c r="J7" s="5" t="s">
        <v>5</v>
      </c>
      <c r="K7" s="5" t="s">
        <v>114</v>
      </c>
      <c r="L7" s="5" t="s">
        <v>115</v>
      </c>
      <c r="M7" s="5" t="s">
        <v>0</v>
      </c>
      <c r="N7" s="5" t="s">
        <v>88</v>
      </c>
      <c r="O7" s="5" t="s">
        <v>100</v>
      </c>
    </row>
    <row r="8" spans="1:15" ht="24.95" customHeight="1" thickBot="1" x14ac:dyDescent="0.3">
      <c r="A8" s="5" t="s">
        <v>0</v>
      </c>
      <c r="B8" s="5" t="s">
        <v>15</v>
      </c>
      <c r="C8" s="5" t="s">
        <v>19</v>
      </c>
      <c r="D8" s="5" t="s">
        <v>0</v>
      </c>
      <c r="E8" s="5" t="s">
        <v>35</v>
      </c>
      <c r="F8" s="5" t="s">
        <v>43</v>
      </c>
      <c r="G8" s="5" t="s">
        <v>11</v>
      </c>
      <c r="H8" s="5" t="s">
        <v>78</v>
      </c>
      <c r="I8" s="5" t="s">
        <v>80</v>
      </c>
      <c r="J8" s="5" t="s">
        <v>7</v>
      </c>
      <c r="K8" s="5" t="s">
        <v>116</v>
      </c>
      <c r="L8" s="5"/>
      <c r="M8" s="5" t="s">
        <v>0</v>
      </c>
      <c r="N8" s="5" t="s">
        <v>89</v>
      </c>
      <c r="O8" s="5" t="s">
        <v>101</v>
      </c>
    </row>
    <row r="9" spans="1:15" ht="24.95" customHeight="1" thickBot="1" x14ac:dyDescent="0.3">
      <c r="A9" s="5" t="s">
        <v>0</v>
      </c>
      <c r="B9" s="5" t="s">
        <v>117</v>
      </c>
      <c r="C9" s="5" t="s">
        <v>27</v>
      </c>
      <c r="D9" s="5" t="s">
        <v>0</v>
      </c>
      <c r="E9" s="5" t="s">
        <v>36</v>
      </c>
      <c r="F9" s="5" t="s">
        <v>44</v>
      </c>
      <c r="G9" s="5" t="s">
        <v>11</v>
      </c>
      <c r="H9" s="5" t="s">
        <v>79</v>
      </c>
      <c r="I9" s="5" t="s">
        <v>81</v>
      </c>
      <c r="J9" s="5" t="s">
        <v>4</v>
      </c>
      <c r="K9" s="5" t="s">
        <v>46</v>
      </c>
      <c r="L9" s="5" t="s">
        <v>49</v>
      </c>
      <c r="M9" s="5" t="s">
        <v>0</v>
      </c>
      <c r="N9" s="5" t="s">
        <v>90</v>
      </c>
      <c r="O9" s="5" t="s">
        <v>102</v>
      </c>
    </row>
    <row r="10" spans="1:15" ht="24.95" customHeight="1" thickBot="1" x14ac:dyDescent="0.3">
      <c r="A10" s="5" t="s">
        <v>10</v>
      </c>
      <c r="B10" s="5" t="s">
        <v>22</v>
      </c>
      <c r="C10" s="5"/>
      <c r="D10" s="5" t="s">
        <v>5</v>
      </c>
      <c r="E10" s="5" t="s">
        <v>60</v>
      </c>
      <c r="F10" s="5" t="s">
        <v>69</v>
      </c>
      <c r="G10" s="5" t="s">
        <v>144</v>
      </c>
      <c r="H10" s="5" t="s">
        <v>242</v>
      </c>
      <c r="I10" s="5"/>
      <c r="J10" s="5" t="s">
        <v>4</v>
      </c>
      <c r="K10" s="5" t="s">
        <v>47</v>
      </c>
      <c r="L10" s="5" t="s">
        <v>50</v>
      </c>
      <c r="M10" s="5" t="s">
        <v>0</v>
      </c>
      <c r="N10" s="5" t="s">
        <v>91</v>
      </c>
      <c r="O10" s="5" t="s">
        <v>103</v>
      </c>
    </row>
    <row r="11" spans="1:15" ht="24.95" customHeight="1" thickBot="1" x14ac:dyDescent="0.3">
      <c r="A11" s="5" t="s">
        <v>0</v>
      </c>
      <c r="B11" s="5" t="s">
        <v>118</v>
      </c>
      <c r="C11" s="5" t="s">
        <v>61</v>
      </c>
      <c r="D11" s="5"/>
      <c r="E11" s="5"/>
      <c r="F11" s="5"/>
      <c r="G11" s="5" t="s">
        <v>6</v>
      </c>
      <c r="H11" s="5" t="s">
        <v>244</v>
      </c>
      <c r="I11" s="5" t="s">
        <v>243</v>
      </c>
      <c r="J11" s="5" t="s">
        <v>4</v>
      </c>
      <c r="K11" s="5" t="s">
        <v>48</v>
      </c>
      <c r="L11" s="5" t="s">
        <v>51</v>
      </c>
      <c r="M11" s="5" t="s">
        <v>0</v>
      </c>
      <c r="N11" s="5" t="s">
        <v>92</v>
      </c>
      <c r="O11" s="5" t="s">
        <v>104</v>
      </c>
    </row>
    <row r="12" spans="1:15" ht="24.95" customHeight="1" thickBot="1" x14ac:dyDescent="0.3">
      <c r="A12" s="5" t="s">
        <v>0</v>
      </c>
      <c r="B12" s="5" t="s">
        <v>23</v>
      </c>
      <c r="C12" s="5" t="s">
        <v>26</v>
      </c>
      <c r="D12" s="5"/>
      <c r="E12" s="5"/>
      <c r="F12" s="5"/>
      <c r="G12" s="5" t="s">
        <v>6</v>
      </c>
      <c r="H12" s="5" t="s">
        <v>245</v>
      </c>
      <c r="I12" s="5" t="s">
        <v>246</v>
      </c>
      <c r="J12" s="5" t="s">
        <v>5</v>
      </c>
      <c r="K12" s="5" t="s">
        <v>58</v>
      </c>
      <c r="L12" s="5" t="s">
        <v>67</v>
      </c>
      <c r="M12" s="5" t="s">
        <v>0</v>
      </c>
      <c r="N12" s="5" t="s">
        <v>93</v>
      </c>
      <c r="O12" s="5" t="s">
        <v>105</v>
      </c>
    </row>
    <row r="13" spans="1:15" ht="24.95" customHeight="1" thickBot="1" x14ac:dyDescent="0.3">
      <c r="A13" s="5" t="s">
        <v>5</v>
      </c>
      <c r="B13" s="5" t="s">
        <v>24</v>
      </c>
      <c r="C13" s="5" t="s">
        <v>26</v>
      </c>
      <c r="D13" s="5"/>
      <c r="E13" s="5"/>
      <c r="F13" s="5"/>
      <c r="G13" s="5" t="s">
        <v>6</v>
      </c>
      <c r="H13" s="5" t="s">
        <v>247</v>
      </c>
      <c r="I13" s="5" t="s">
        <v>248</v>
      </c>
      <c r="J13" s="5" t="s">
        <v>5</v>
      </c>
      <c r="K13" s="5" t="s">
        <v>59</v>
      </c>
      <c r="L13" s="5" t="s">
        <v>68</v>
      </c>
      <c r="M13" s="5" t="s">
        <v>0</v>
      </c>
      <c r="N13" s="5" t="s">
        <v>94</v>
      </c>
      <c r="O13" s="5" t="s">
        <v>106</v>
      </c>
    </row>
    <row r="14" spans="1:15" ht="24.95" customHeight="1" thickBot="1" x14ac:dyDescent="0.3">
      <c r="A14" s="5" t="s">
        <v>5</v>
      </c>
      <c r="B14" s="5" t="s">
        <v>25</v>
      </c>
      <c r="C14" s="5" t="s">
        <v>27</v>
      </c>
      <c r="D14" s="5"/>
      <c r="E14" s="5"/>
      <c r="F14" s="5"/>
      <c r="G14" s="5" t="s">
        <v>6</v>
      </c>
      <c r="H14" s="5" t="s">
        <v>249</v>
      </c>
      <c r="I14" s="6" t="s">
        <v>250</v>
      </c>
      <c r="J14" s="5"/>
      <c r="K14" s="5"/>
      <c r="L14" s="5"/>
      <c r="M14" s="5"/>
      <c r="N14" s="5"/>
      <c r="O14" s="5"/>
    </row>
    <row r="15" spans="1:15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5.75" thickBot="1" x14ac:dyDescent="0.3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:O34">
    <cfRule type="cellIs" dxfId="55" priority="1" operator="equal">
      <formula>"HPURPLE"</formula>
    </cfRule>
    <cfRule type="cellIs" dxfId="54" priority="2" operator="equal">
      <formula>"HORANGE"</formula>
    </cfRule>
    <cfRule type="cellIs" dxfId="53" priority="3" operator="equal">
      <formula>"HRED"</formula>
    </cfRule>
    <cfRule type="cellIs" dxfId="52" priority="4" operator="equal">
      <formula>"ORANGE"</formula>
    </cfRule>
    <cfRule type="cellIs" dxfId="51" priority="5" operator="equal">
      <formula>"PURPLE"</formula>
    </cfRule>
    <cfRule type="cellIs" dxfId="50" priority="6" operator="equal">
      <formula>"RED"</formula>
    </cfRule>
    <cfRule type="cellIs" dxfId="49" priority="7" operator="equal">
      <formula>"HBLUE"</formula>
    </cfRule>
    <cfRule type="cellIs" dxfId="48" priority="8" operator="equal">
      <formula>"HGREEN"</formula>
    </cfRule>
    <cfRule type="cellIs" dxfId="47" priority="9" operator="equal">
      <formula>"BLUE"</formula>
    </cfRule>
    <cfRule type="cellIs" dxfId="46" priority="10" operator="equal">
      <formula>"GREEN"</formula>
    </cfRule>
  </conditionalFormatting>
  <hyperlinks>
    <hyperlink ref="O13" r:id="rId1" display="https://taybul.com/" xr:uid="{08E45DEF-00DB-4AE6-A542-7099D7D63A67}"/>
    <hyperlink ref="L13" r:id="rId2" display="http://link.chequeredhistory.com/Mark's StorURL Links.html" xr:uid="{9655CBCC-0EDD-4C14-BF08-19EBE2C9E567}"/>
    <hyperlink ref="O12" r:id="rId3" display="https://londoneastresearch.org/" xr:uid="{9CCA9102-4E61-4309-899E-65B3B96A3D2A}"/>
    <hyperlink ref="L12" r:id="rId4" xr:uid="{06AE80FC-161C-41F3-B5A4-8B7BEF41C407}"/>
    <hyperlink ref="O11" r:id="rId5" display="https://worldofthenews.com/" xr:uid="{07020B2B-D07A-4DC2-A0BF-CADAC8B40B3A}"/>
    <hyperlink ref="O10" r:id="rId6" display="https://proof-reading.org/" xr:uid="{CDB99438-1A52-4014-8610-5FE7964D9085}"/>
    <hyperlink ref="F10" r:id="rId7" xr:uid="{5F1B078F-008B-411F-9AE0-9EBD74BC78A0}"/>
    <hyperlink ref="O9" r:id="rId8" display="https://map.chequeredhistory.com/" xr:uid="{3A153F7D-61B0-4380-BECF-98B76DB76522}"/>
    <hyperlink ref="I9" r:id="rId9" xr:uid="{662B7273-4F1B-40D3-B512-CBB244D8EE58}"/>
    <hyperlink ref="O8" r:id="rId10" display="https://maglab.org.uk/" xr:uid="{27AC4687-D733-4577-BBD4-D3E9E7519D66}"/>
    <hyperlink ref="I8" r:id="rId11" xr:uid="{E6C72A19-F5E0-4E26-BCDB-28AA7772BDE4}"/>
    <hyperlink ref="O7" r:id="rId12" display="https://idblast.co.uk/" xr:uid="{A8F84A63-6D54-420F-9DAA-59F8413AC8DC}"/>
    <hyperlink ref="L7" r:id="rId13" xr:uid="{72756E30-72EB-4AA9-B4EE-E275335532EA}"/>
    <hyperlink ref="F7" r:id="rId14" xr:uid="{30ABD2D8-82E4-48ED-ACBE-4BCEA51B8BB1}"/>
    <hyperlink ref="O6" r:id="rId15" display="https://dearnevalleyhistory.org.uk/" xr:uid="{97E22F2C-CB1B-461F-87B2-E7D8404E50B3}"/>
    <hyperlink ref="I6" r:id="rId16" xr:uid="{92EC9266-844E-415A-8860-EBBC91D80CBB}"/>
    <hyperlink ref="O5" r:id="rId17" display="https://dbdecor.org/" xr:uid="{B6851CED-8394-4BDD-81FE-6244E17E2329}"/>
    <hyperlink ref="I5" r:id="rId18" xr:uid="{D2FF0F69-1AF2-4D04-8253-CD6E347912D3}"/>
    <hyperlink ref="O4" r:id="rId19" display="https://conisbroughanddenabyhistory.com/" xr:uid="{BCEE4B54-092B-462B-809D-9F017ADDF397}"/>
    <hyperlink ref="L4" r:id="rId20" xr:uid="{6F3755D0-0A7A-46AC-ADE6-130D0556E20A}"/>
    <hyperlink ref="I4" r:id="rId21" xr:uid="{89B5D0A3-DDF7-4512-B7D0-42FBA9608615}"/>
    <hyperlink ref="O3" r:id="rId22" display="https://clubparakeet.com/" xr:uid="{6A8422BA-E230-4392-82B6-C8C514D558D5}"/>
    <hyperlink ref="L3" r:id="rId23" xr:uid="{8FE3F99D-E34F-4A94-B0F2-F8E6469B1285}"/>
    <hyperlink ref="O2" r:id="rId24" display="https://chequeredhistory.com/" xr:uid="{C2A5A079-A1DC-49FF-9D41-1014AF5FC853}"/>
    <hyperlink ref="C2" r:id="rId25" xr:uid="{F4CC2EB0-722F-4DDC-87EF-ACBEAB7DE3D9}"/>
    <hyperlink ref="L2" r:id="rId26" xr:uid="{23B5D4A7-A810-4E0D-8F19-9A43E558B191}"/>
    <hyperlink ref="I14" r:id="rId27" xr:uid="{9028081C-363A-454B-8387-3B422B865C8C}"/>
  </hyperlinks>
  <pageMargins left="0.7" right="0.7" top="0.75" bottom="0.75" header="0.3" footer="0.3"/>
  <pageSetup paperSize="9" orientation="portrait" horizontalDpi="200" verticalDpi="200" r:id="rId2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1A3B-84CB-46F2-B360-FD46D2547DC7}">
  <dimension ref="A1:P34"/>
  <sheetViews>
    <sheetView workbookViewId="0">
      <selection sqref="A1:O16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6" ht="24.95" customHeight="1" thickBot="1" x14ac:dyDescent="0.3">
      <c r="A1" s="5" t="s">
        <v>7</v>
      </c>
      <c r="B1" s="5" t="s">
        <v>184</v>
      </c>
      <c r="C1" s="5"/>
      <c r="D1" s="5" t="s">
        <v>10</v>
      </c>
      <c r="E1" s="5" t="s">
        <v>201</v>
      </c>
      <c r="F1" s="5"/>
      <c r="G1" s="5" t="s">
        <v>9</v>
      </c>
      <c r="H1" s="5" t="s">
        <v>202</v>
      </c>
      <c r="I1" s="5"/>
      <c r="J1" s="5" t="s">
        <v>8</v>
      </c>
      <c r="K1" s="5" t="s">
        <v>203</v>
      </c>
      <c r="L1" s="5"/>
      <c r="M1" s="5" t="s">
        <v>8</v>
      </c>
      <c r="N1" s="5" t="s">
        <v>186</v>
      </c>
      <c r="O1" s="5"/>
    </row>
    <row r="2" spans="1:16" ht="24.95" customHeight="1" thickBot="1" x14ac:dyDescent="0.3">
      <c r="A2" s="5" t="s">
        <v>4</v>
      </c>
      <c r="B2" s="5" t="s">
        <v>183</v>
      </c>
      <c r="C2" s="5" t="s">
        <v>209</v>
      </c>
      <c r="D2" s="5" t="s">
        <v>5</v>
      </c>
      <c r="E2" s="5" t="s">
        <v>56</v>
      </c>
      <c r="F2" s="5" t="s">
        <v>163</v>
      </c>
      <c r="G2" s="5" t="s">
        <v>11</v>
      </c>
      <c r="H2" s="5" t="s">
        <v>204</v>
      </c>
      <c r="I2" s="5" t="s">
        <v>133</v>
      </c>
      <c r="J2" s="5" t="s">
        <v>0</v>
      </c>
      <c r="K2" s="5" t="s">
        <v>231</v>
      </c>
      <c r="L2" s="5" t="s">
        <v>166</v>
      </c>
      <c r="M2" s="5" t="s">
        <v>0</v>
      </c>
      <c r="N2" s="5" t="s">
        <v>191</v>
      </c>
      <c r="O2" s="5" t="s">
        <v>194</v>
      </c>
    </row>
    <row r="3" spans="1:16" ht="24.95" customHeight="1" thickBot="1" x14ac:dyDescent="0.3">
      <c r="A3" s="5" t="s">
        <v>4</v>
      </c>
      <c r="B3" s="5" t="s">
        <v>185</v>
      </c>
      <c r="C3" s="5" t="s">
        <v>210</v>
      </c>
      <c r="D3" s="5" t="s">
        <v>5</v>
      </c>
      <c r="E3" s="5" t="s">
        <v>174</v>
      </c>
      <c r="F3" s="5" t="s">
        <v>173</v>
      </c>
      <c r="G3" s="5" t="s">
        <v>11</v>
      </c>
      <c r="H3" s="5" t="s">
        <v>164</v>
      </c>
      <c r="I3" s="5" t="s">
        <v>165</v>
      </c>
      <c r="J3" s="5" t="s">
        <v>0</v>
      </c>
      <c r="K3" s="5" t="s">
        <v>232</v>
      </c>
      <c r="L3" s="5" t="s">
        <v>168</v>
      </c>
      <c r="M3" s="5" t="s">
        <v>0</v>
      </c>
      <c r="N3" s="5" t="s">
        <v>196</v>
      </c>
      <c r="O3" s="5" t="s">
        <v>195</v>
      </c>
    </row>
    <row r="4" spans="1:16" ht="24.95" customHeight="1" thickBot="1" x14ac:dyDescent="0.3">
      <c r="A4" s="5" t="s">
        <v>4</v>
      </c>
      <c r="B4" s="5" t="s">
        <v>211</v>
      </c>
      <c r="C4" s="5" t="s">
        <v>212</v>
      </c>
      <c r="D4" s="5" t="s">
        <v>5</v>
      </c>
      <c r="E4" s="5" t="s">
        <v>205</v>
      </c>
      <c r="F4" s="5" t="s">
        <v>172</v>
      </c>
      <c r="G4" s="5" t="s">
        <v>11</v>
      </c>
      <c r="H4" s="5" t="s">
        <v>206</v>
      </c>
      <c r="I4" s="6" t="s">
        <v>207</v>
      </c>
      <c r="J4" s="5" t="s">
        <v>0</v>
      </c>
      <c r="K4" s="5" t="s">
        <v>170</v>
      </c>
      <c r="L4" s="5" t="s">
        <v>171</v>
      </c>
      <c r="M4" s="5" t="s">
        <v>7</v>
      </c>
      <c r="N4" s="5" t="s">
        <v>197</v>
      </c>
      <c r="O4" s="5"/>
    </row>
    <row r="5" spans="1:16" ht="24.95" customHeight="1" thickBot="1" x14ac:dyDescent="0.3">
      <c r="A5" s="5" t="s">
        <v>4</v>
      </c>
      <c r="B5" s="5" t="s">
        <v>226</v>
      </c>
      <c r="C5" s="5" t="s">
        <v>213</v>
      </c>
      <c r="D5" s="5" t="s">
        <v>144</v>
      </c>
      <c r="E5" s="5" t="s">
        <v>236</v>
      </c>
      <c r="F5" s="5"/>
      <c r="G5" s="5" t="s">
        <v>11</v>
      </c>
      <c r="H5" s="5" t="s">
        <v>262</v>
      </c>
      <c r="I5" s="6" t="s">
        <v>263</v>
      </c>
      <c r="J5" s="5" t="s">
        <v>0</v>
      </c>
      <c r="K5" s="5" t="s">
        <v>206</v>
      </c>
      <c r="L5" s="5" t="s">
        <v>208</v>
      </c>
      <c r="M5" s="5" t="s">
        <v>0</v>
      </c>
      <c r="N5" s="5" t="s">
        <v>187</v>
      </c>
      <c r="O5" s="5" t="s">
        <v>188</v>
      </c>
    </row>
    <row r="6" spans="1:16" ht="24.95" customHeight="1" thickBot="1" x14ac:dyDescent="0.3">
      <c r="A6" s="5" t="s">
        <v>144</v>
      </c>
      <c r="B6" s="5" t="s">
        <v>181</v>
      </c>
      <c r="C6" s="5"/>
      <c r="D6" s="5" t="s">
        <v>6</v>
      </c>
      <c r="E6" s="5" t="s">
        <v>237</v>
      </c>
      <c r="F6" s="5" t="s">
        <v>238</v>
      </c>
      <c r="G6" s="5"/>
      <c r="H6" s="5"/>
      <c r="I6" s="5"/>
      <c r="J6" s="5" t="s">
        <v>7</v>
      </c>
      <c r="K6" s="5" t="s">
        <v>230</v>
      </c>
      <c r="L6" s="5"/>
      <c r="M6" s="5" t="s">
        <v>0</v>
      </c>
      <c r="N6" s="5" t="s">
        <v>234</v>
      </c>
      <c r="O6" s="5" t="s">
        <v>192</v>
      </c>
    </row>
    <row r="7" spans="1:16" ht="24.95" customHeight="1" thickBot="1" x14ac:dyDescent="0.3">
      <c r="A7" s="5" t="s">
        <v>6</v>
      </c>
      <c r="B7" s="5" t="s">
        <v>180</v>
      </c>
      <c r="C7" s="5" t="s">
        <v>179</v>
      </c>
      <c r="D7" s="5" t="s">
        <v>6</v>
      </c>
      <c r="E7" s="5" t="s">
        <v>239</v>
      </c>
      <c r="F7" s="5" t="s">
        <v>240</v>
      </c>
      <c r="G7" s="5"/>
      <c r="H7" s="5"/>
      <c r="I7" s="5"/>
      <c r="J7" s="5" t="s">
        <v>4</v>
      </c>
      <c r="K7" s="5" t="s">
        <v>218</v>
      </c>
      <c r="L7" s="5" t="s">
        <v>214</v>
      </c>
      <c r="M7" s="5" t="s">
        <v>0</v>
      </c>
      <c r="N7" s="5" t="s">
        <v>235</v>
      </c>
      <c r="O7" s="5" t="s">
        <v>193</v>
      </c>
    </row>
    <row r="8" spans="1:16" ht="24.95" customHeight="1" thickBot="1" x14ac:dyDescent="0.3">
      <c r="A8" s="5" t="s">
        <v>6</v>
      </c>
      <c r="B8" s="5" t="s">
        <v>176</v>
      </c>
      <c r="C8" s="5" t="s">
        <v>175</v>
      </c>
      <c r="D8" s="5" t="s">
        <v>7</v>
      </c>
      <c r="E8" s="5" t="s">
        <v>253</v>
      </c>
      <c r="F8" s="5"/>
      <c r="G8" s="5"/>
      <c r="H8" s="5"/>
      <c r="I8" s="5"/>
      <c r="J8" s="5" t="s">
        <v>4</v>
      </c>
      <c r="K8" s="5" t="s">
        <v>233</v>
      </c>
      <c r="L8" s="5" t="s">
        <v>219</v>
      </c>
      <c r="M8" s="5" t="s">
        <v>9</v>
      </c>
      <c r="N8" s="5" t="s">
        <v>200</v>
      </c>
      <c r="O8" s="5"/>
    </row>
    <row r="9" spans="1:16" ht="24.95" customHeight="1" thickBot="1" x14ac:dyDescent="0.3">
      <c r="A9" s="5" t="s">
        <v>6</v>
      </c>
      <c r="B9" s="5" t="s">
        <v>178</v>
      </c>
      <c r="C9" s="5" t="s">
        <v>177</v>
      </c>
      <c r="D9" s="5" t="s">
        <v>4</v>
      </c>
      <c r="E9" s="5" t="s">
        <v>255</v>
      </c>
      <c r="F9" s="5" t="s">
        <v>254</v>
      </c>
      <c r="G9" s="5"/>
      <c r="H9" s="5"/>
      <c r="I9" s="5"/>
      <c r="J9" s="5" t="s">
        <v>4</v>
      </c>
      <c r="K9" s="5" t="s">
        <v>220</v>
      </c>
      <c r="L9" s="5" t="s">
        <v>216</v>
      </c>
      <c r="M9" s="5" t="s">
        <v>11</v>
      </c>
      <c r="N9" s="5" t="s">
        <v>199</v>
      </c>
      <c r="O9" s="5" t="s">
        <v>257</v>
      </c>
    </row>
    <row r="10" spans="1:16" ht="24.95" customHeight="1" thickBot="1" x14ac:dyDescent="0.3">
      <c r="A10" s="5" t="s">
        <v>9</v>
      </c>
      <c r="B10" s="5" t="s">
        <v>228</v>
      </c>
      <c r="C10" s="5"/>
      <c r="D10" s="5"/>
      <c r="E10" s="5"/>
      <c r="F10" s="5"/>
      <c r="G10" s="5"/>
      <c r="H10" s="5"/>
      <c r="I10" s="5"/>
      <c r="J10" s="5" t="s">
        <v>4</v>
      </c>
      <c r="K10" s="5" t="s">
        <v>221</v>
      </c>
      <c r="L10" s="5" t="s">
        <v>222</v>
      </c>
      <c r="M10" s="5" t="s">
        <v>11</v>
      </c>
      <c r="N10" s="5" t="s">
        <v>252</v>
      </c>
      <c r="O10" s="5" t="s">
        <v>251</v>
      </c>
      <c r="P10" s="5"/>
    </row>
    <row r="11" spans="1:16" ht="24.95" customHeight="1" thickBot="1" x14ac:dyDescent="0.3">
      <c r="A11" s="5" t="s">
        <v>11</v>
      </c>
      <c r="B11" s="5" t="s">
        <v>229</v>
      </c>
      <c r="C11" s="5" t="s">
        <v>227</v>
      </c>
      <c r="D11" s="5"/>
      <c r="E11" s="5"/>
      <c r="F11" s="5"/>
      <c r="G11" s="5"/>
      <c r="H11" s="5"/>
      <c r="I11" s="5"/>
      <c r="J11" s="5" t="s">
        <v>4</v>
      </c>
      <c r="K11" s="5" t="s">
        <v>223</v>
      </c>
      <c r="L11" s="5" t="s">
        <v>224</v>
      </c>
      <c r="M11" s="5" t="s">
        <v>144</v>
      </c>
      <c r="N11" s="5" t="s">
        <v>119</v>
      </c>
      <c r="O11" s="5"/>
    </row>
    <row r="12" spans="1:16" ht="24.95" customHeight="1" thickBot="1" x14ac:dyDescent="0.3">
      <c r="A12" s="5" t="s">
        <v>144</v>
      </c>
      <c r="B12" s="5" t="s">
        <v>242</v>
      </c>
      <c r="C12" s="5"/>
      <c r="D12" s="5"/>
      <c r="E12" s="5"/>
      <c r="F12" s="5"/>
      <c r="G12" s="5"/>
      <c r="H12" s="5"/>
      <c r="I12" s="5"/>
      <c r="J12" s="5" t="s">
        <v>4</v>
      </c>
      <c r="K12" s="5" t="s">
        <v>225</v>
      </c>
      <c r="L12" s="5" t="s">
        <v>217</v>
      </c>
      <c r="M12" s="5" t="s">
        <v>6</v>
      </c>
      <c r="N12" s="5" t="s">
        <v>162</v>
      </c>
      <c r="O12" s="5" t="s">
        <v>161</v>
      </c>
    </row>
    <row r="13" spans="1:16" ht="24.95" customHeight="1" thickBot="1" x14ac:dyDescent="0.3">
      <c r="A13" s="5" t="s">
        <v>6</v>
      </c>
      <c r="B13" s="5" t="s">
        <v>244</v>
      </c>
      <c r="C13" s="5" t="s">
        <v>243</v>
      </c>
      <c r="D13" s="5"/>
      <c r="E13" s="5"/>
      <c r="F13" s="5"/>
      <c r="G13" s="5"/>
      <c r="H13" s="5"/>
      <c r="I13" s="5"/>
      <c r="J13" s="5"/>
      <c r="K13" s="5"/>
      <c r="L13" s="5"/>
      <c r="M13" s="5" t="s">
        <v>6</v>
      </c>
      <c r="N13" s="5" t="s">
        <v>1</v>
      </c>
      <c r="O13" s="6" t="s">
        <v>259</v>
      </c>
    </row>
    <row r="14" spans="1:16" ht="24.95" customHeight="1" thickBot="1" x14ac:dyDescent="0.3">
      <c r="A14" s="5" t="s">
        <v>6</v>
      </c>
      <c r="B14" s="5" t="s">
        <v>245</v>
      </c>
      <c r="C14" s="5" t="s">
        <v>246</v>
      </c>
      <c r="D14" s="5"/>
      <c r="E14" s="5"/>
      <c r="F14" s="5"/>
      <c r="G14" s="5"/>
      <c r="H14" s="5"/>
      <c r="I14" s="5"/>
      <c r="J14" s="5"/>
      <c r="M14" s="5" t="s">
        <v>6</v>
      </c>
      <c r="N14" s="5" t="s">
        <v>260</v>
      </c>
      <c r="O14" s="5" t="s">
        <v>241</v>
      </c>
    </row>
    <row r="15" spans="1:16" ht="15.75" thickBot="1" x14ac:dyDescent="0.3">
      <c r="A15" s="5" t="s">
        <v>6</v>
      </c>
      <c r="B15" s="5" t="s">
        <v>247</v>
      </c>
      <c r="C15" s="5" t="s">
        <v>248</v>
      </c>
      <c r="D15" s="5"/>
      <c r="E15" s="5"/>
      <c r="F15" s="5"/>
      <c r="G15" s="5"/>
      <c r="H15" s="5"/>
      <c r="I15" s="5"/>
      <c r="J15" s="5"/>
      <c r="K15" s="5"/>
      <c r="L15" s="5"/>
      <c r="M15" s="5" t="s">
        <v>6</v>
      </c>
      <c r="N15" s="5" t="s">
        <v>261</v>
      </c>
      <c r="O15" s="5" t="s">
        <v>258</v>
      </c>
    </row>
    <row r="16" spans="1:16" ht="15.75" thickBot="1" x14ac:dyDescent="0.3">
      <c r="A16" s="5" t="s">
        <v>6</v>
      </c>
      <c r="B16" s="5" t="s">
        <v>249</v>
      </c>
      <c r="C16" s="6" t="s">
        <v>250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/>
      <c r="B17" s="5"/>
      <c r="C17" s="5"/>
      <c r="D17" s="5"/>
      <c r="E17" s="5"/>
      <c r="F17" s="5"/>
      <c r="G17" s="5"/>
      <c r="I17" s="5"/>
      <c r="J17" s="5"/>
      <c r="K17" s="5"/>
      <c r="L17" s="5"/>
      <c r="M17" s="5"/>
    </row>
    <row r="18" spans="1:15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:O9 A10:L13 M11:O16 A14:J14 A15:L16 A17:G17 I17:M17 A18:O19 A20:G20 K20:O20 A21:O34">
    <cfRule type="cellIs" dxfId="45" priority="11" operator="equal">
      <formula>"HPURPLE"</formula>
    </cfRule>
    <cfRule type="cellIs" dxfId="44" priority="12" operator="equal">
      <formula>"HORANGE"</formula>
    </cfRule>
    <cfRule type="cellIs" dxfId="43" priority="13" operator="equal">
      <formula>"HRED"</formula>
    </cfRule>
    <cfRule type="cellIs" dxfId="42" priority="14" operator="equal">
      <formula>"ORANGE"</formula>
    </cfRule>
    <cfRule type="cellIs" dxfId="41" priority="15" operator="equal">
      <formula>"PURPLE"</formula>
    </cfRule>
    <cfRule type="cellIs" dxfId="40" priority="16" operator="equal">
      <formula>"RED"</formula>
    </cfRule>
    <cfRule type="cellIs" dxfId="39" priority="17" operator="equal">
      <formula>"HBLUE"</formula>
    </cfRule>
    <cfRule type="cellIs" dxfId="38" priority="18" operator="equal">
      <formula>"HGREEN"</formula>
    </cfRule>
    <cfRule type="cellIs" dxfId="37" priority="19" operator="equal">
      <formula>"BLUE"</formula>
    </cfRule>
    <cfRule type="cellIs" dxfId="36" priority="20" operator="equal">
      <formula>"GREEN"</formula>
    </cfRule>
  </conditionalFormatting>
  <conditionalFormatting sqref="M10:P10">
    <cfRule type="cellIs" dxfId="35" priority="1" operator="equal">
      <formula>"HPURPLE"</formula>
    </cfRule>
    <cfRule type="cellIs" dxfId="34" priority="2" operator="equal">
      <formula>"HORANGE"</formula>
    </cfRule>
    <cfRule type="cellIs" dxfId="33" priority="3" operator="equal">
      <formula>"HRED"</formula>
    </cfRule>
    <cfRule type="cellIs" dxfId="32" priority="4" operator="equal">
      <formula>"ORANGE"</formula>
    </cfRule>
    <cfRule type="cellIs" dxfId="31" priority="5" operator="equal">
      <formula>"PURPLE"</formula>
    </cfRule>
    <cfRule type="cellIs" dxfId="30" priority="6" operator="equal">
      <formula>"RED"</formula>
    </cfRule>
    <cfRule type="cellIs" dxfId="29" priority="7" operator="equal">
      <formula>"HBLUE"</formula>
    </cfRule>
    <cfRule type="cellIs" dxfId="28" priority="8" operator="equal">
      <formula>"HGREEN"</formula>
    </cfRule>
    <cfRule type="cellIs" dxfId="27" priority="9" operator="equal">
      <formula>"BLUE"</formula>
    </cfRule>
    <cfRule type="cellIs" dxfId="26" priority="10" operator="equal">
      <formula>"GREEN"</formula>
    </cfRule>
  </conditionalFormatting>
  <hyperlinks>
    <hyperlink ref="L12" r:id="rId1" xr:uid="{44B006AB-A6F4-4CA0-87E7-5C1915769451}"/>
    <hyperlink ref="L9" r:id="rId2" xr:uid="{D3A1A852-7C5D-4145-B540-7F76BA5EEF5D}"/>
    <hyperlink ref="L7" r:id="rId3" xr:uid="{461107D0-A97F-46D2-8362-5EE8FD49C47C}"/>
    <hyperlink ref="C5" r:id="rId4" xr:uid="{D1D4D3CD-EA2A-4288-A16D-04F6502B9190}"/>
    <hyperlink ref="C4" r:id="rId5" xr:uid="{6C40FF7B-9981-4C05-BE39-086E50E775AF}"/>
    <hyperlink ref="C3" r:id="rId6" xr:uid="{9423B9F2-7459-4E3F-B5FF-87BC4B5DE30A}"/>
    <hyperlink ref="C2" r:id="rId7" xr:uid="{24B6A5BB-58FB-443D-AEA8-BB51CFBE2BE0}"/>
    <hyperlink ref="O3" r:id="rId8" xr:uid="{5FF4633A-3B59-4E09-BFCD-63A59F01B53B}"/>
    <hyperlink ref="L2" r:id="rId9" xr:uid="{AA6AF956-8D51-4053-AEEE-B7996DFE4A37}"/>
    <hyperlink ref="C16" r:id="rId10" xr:uid="{1ACBBA65-E89F-4928-ABB6-21CAF90044F8}"/>
    <hyperlink ref="I4" r:id="rId11" xr:uid="{D76ED8EA-0063-4D1B-AB53-3A3979048489}"/>
    <hyperlink ref="O13" r:id="rId12" xr:uid="{6B817883-1A71-41FB-BA1D-A62F6AA00044}"/>
  </hyperlinks>
  <pageMargins left="0.7" right="0.7" top="0.75" bottom="0.75" header="0.3" footer="0.3"/>
  <pageSetup paperSize="9" orientation="portrait" horizontalDpi="200" verticalDpi="200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6C70-5439-419E-866C-EB0D77B61608}">
  <dimension ref="A1:O34"/>
  <sheetViews>
    <sheetView workbookViewId="0">
      <selection activeCell="E23" sqref="E23"/>
    </sheetView>
  </sheetViews>
  <sheetFormatPr defaultRowHeight="15" x14ac:dyDescent="0.25"/>
  <cols>
    <col min="1" max="2" width="13" customWidth="1"/>
    <col min="3" max="3" width="15.85546875" customWidth="1"/>
    <col min="4" max="15" width="13" customWidth="1"/>
  </cols>
  <sheetData>
    <row r="1" spans="1:15" ht="24.95" customHeight="1" thickBot="1" x14ac:dyDescent="0.3">
      <c r="A1" s="5" t="s">
        <v>7</v>
      </c>
      <c r="B1" s="5" t="s">
        <v>256</v>
      </c>
      <c r="C1" s="5"/>
      <c r="D1" s="5" t="s">
        <v>8</v>
      </c>
      <c r="E1" s="5" t="s">
        <v>28</v>
      </c>
      <c r="F1" s="5"/>
      <c r="G1" s="5" t="s">
        <v>8</v>
      </c>
      <c r="H1" s="5" t="s">
        <v>52</v>
      </c>
      <c r="I1" s="5"/>
      <c r="J1" s="5" t="s">
        <v>9</v>
      </c>
      <c r="K1" s="5" t="s">
        <v>70</v>
      </c>
      <c r="L1" s="5"/>
      <c r="M1" s="5" t="s">
        <v>9</v>
      </c>
      <c r="N1" s="5" t="s">
        <v>45</v>
      </c>
      <c r="O1" s="5"/>
    </row>
    <row r="2" spans="1:15" ht="24.95" customHeight="1" thickBot="1" x14ac:dyDescent="0.3">
      <c r="A2" s="5" t="s">
        <v>4</v>
      </c>
      <c r="B2" s="5" t="s">
        <v>1</v>
      </c>
      <c r="C2" s="5" t="s">
        <v>2</v>
      </c>
      <c r="D2" s="5" t="s">
        <v>0</v>
      </c>
      <c r="E2" s="5" t="s">
        <v>29</v>
      </c>
      <c r="F2" s="5" t="s">
        <v>37</v>
      </c>
      <c r="G2" s="5" t="s">
        <v>5</v>
      </c>
      <c r="H2" s="5" t="s">
        <v>53</v>
      </c>
      <c r="I2" s="5" t="s">
        <v>62</v>
      </c>
      <c r="J2" s="5" t="s">
        <v>11</v>
      </c>
      <c r="K2" s="5" t="s">
        <v>71</v>
      </c>
      <c r="L2" s="5" t="s">
        <v>160</v>
      </c>
      <c r="M2" s="5" t="s">
        <v>0</v>
      </c>
      <c r="N2" s="5" t="s">
        <v>83</v>
      </c>
      <c r="O2" s="5" t="s">
        <v>95</v>
      </c>
    </row>
    <row r="3" spans="1:15" ht="24.95" customHeight="1" thickBot="1" x14ac:dyDescent="0.3">
      <c r="A3" s="5" t="s">
        <v>4</v>
      </c>
      <c r="B3" s="5" t="s">
        <v>110</v>
      </c>
      <c r="C3" s="5" t="s">
        <v>3</v>
      </c>
      <c r="D3" s="5" t="s">
        <v>0</v>
      </c>
      <c r="E3" s="5" t="s">
        <v>30</v>
      </c>
      <c r="F3" s="5" t="s">
        <v>38</v>
      </c>
      <c r="G3" s="5" t="s">
        <v>5</v>
      </c>
      <c r="H3" s="5" t="s">
        <v>54</v>
      </c>
      <c r="I3" s="5" t="s">
        <v>63</v>
      </c>
      <c r="J3" s="5" t="s">
        <v>11</v>
      </c>
      <c r="K3" s="5" t="s">
        <v>72</v>
      </c>
      <c r="L3" s="5" t="s">
        <v>75</v>
      </c>
      <c r="M3" s="5" t="s">
        <v>0</v>
      </c>
      <c r="N3" s="5" t="s">
        <v>84</v>
      </c>
      <c r="O3" s="5" t="s">
        <v>96</v>
      </c>
    </row>
    <row r="4" spans="1:15" ht="24.95" customHeight="1" thickBot="1" x14ac:dyDescent="0.3">
      <c r="A4" s="5" t="s">
        <v>8</v>
      </c>
      <c r="B4" s="5" t="s">
        <v>111</v>
      </c>
      <c r="C4" s="5"/>
      <c r="D4" s="5" t="s">
        <v>0</v>
      </c>
      <c r="E4" s="5" t="s">
        <v>31</v>
      </c>
      <c r="F4" s="5" t="s">
        <v>39</v>
      </c>
      <c r="G4" s="5" t="s">
        <v>5</v>
      </c>
      <c r="H4" s="5" t="s">
        <v>55</v>
      </c>
      <c r="I4" s="5" t="s">
        <v>64</v>
      </c>
      <c r="J4" s="5" t="s">
        <v>11</v>
      </c>
      <c r="K4" s="5" t="s">
        <v>73</v>
      </c>
      <c r="L4" s="5" t="s">
        <v>76</v>
      </c>
      <c r="M4" s="5" t="s">
        <v>0</v>
      </c>
      <c r="N4" s="5" t="s">
        <v>85</v>
      </c>
      <c r="O4" s="5" t="s">
        <v>97</v>
      </c>
    </row>
    <row r="5" spans="1:15" ht="24.95" customHeight="1" thickBot="1" x14ac:dyDescent="0.3">
      <c r="A5" s="5" t="s">
        <v>0</v>
      </c>
      <c r="B5" s="5" t="s">
        <v>12</v>
      </c>
      <c r="C5" s="5" t="s">
        <v>16</v>
      </c>
      <c r="D5" s="5" t="s">
        <v>4</v>
      </c>
      <c r="E5" s="5" t="s">
        <v>32</v>
      </c>
      <c r="F5" s="5" t="s">
        <v>40</v>
      </c>
      <c r="G5" s="5" t="s">
        <v>5</v>
      </c>
      <c r="H5" s="5" t="s">
        <v>56</v>
      </c>
      <c r="I5" s="5" t="s">
        <v>65</v>
      </c>
      <c r="J5" s="5" t="s">
        <v>5</v>
      </c>
      <c r="K5" s="5" t="s">
        <v>112</v>
      </c>
      <c r="L5" s="5" t="s">
        <v>20</v>
      </c>
      <c r="M5" s="5" t="s">
        <v>0</v>
      </c>
      <c r="N5" s="5" t="s">
        <v>86</v>
      </c>
      <c r="O5" s="5" t="s">
        <v>98</v>
      </c>
    </row>
    <row r="6" spans="1:15" ht="24.95" customHeight="1" thickBot="1" x14ac:dyDescent="0.3">
      <c r="A6" s="5" t="s">
        <v>0</v>
      </c>
      <c r="B6" s="5" t="s">
        <v>13</v>
      </c>
      <c r="C6" s="5" t="s">
        <v>17</v>
      </c>
      <c r="D6" s="5" t="s">
        <v>6</v>
      </c>
      <c r="E6" s="5" t="s">
        <v>33</v>
      </c>
      <c r="F6" s="5" t="s">
        <v>41</v>
      </c>
      <c r="G6" s="5" t="s">
        <v>5</v>
      </c>
      <c r="H6" s="5" t="s">
        <v>57</v>
      </c>
      <c r="I6" s="5" t="s">
        <v>66</v>
      </c>
      <c r="J6" s="5" t="s">
        <v>5</v>
      </c>
      <c r="K6" s="5" t="s">
        <v>113</v>
      </c>
      <c r="L6" s="5" t="s">
        <v>21</v>
      </c>
      <c r="M6" s="5" t="s">
        <v>0</v>
      </c>
      <c r="N6" s="5" t="s">
        <v>87</v>
      </c>
      <c r="O6" s="5" t="s">
        <v>99</v>
      </c>
    </row>
    <row r="7" spans="1:15" ht="24.95" customHeight="1" thickBot="1" x14ac:dyDescent="0.3">
      <c r="A7" s="5" t="s">
        <v>0</v>
      </c>
      <c r="B7" s="5" t="s">
        <v>14</v>
      </c>
      <c r="C7" s="5" t="s">
        <v>18</v>
      </c>
      <c r="D7" s="5" t="s">
        <v>0</v>
      </c>
      <c r="E7" s="5" t="s">
        <v>34</v>
      </c>
      <c r="F7" s="5" t="s">
        <v>42</v>
      </c>
      <c r="G7" s="5" t="s">
        <v>9</v>
      </c>
      <c r="H7" s="5" t="s">
        <v>77</v>
      </c>
      <c r="I7" s="5"/>
      <c r="J7" s="5" t="s">
        <v>5</v>
      </c>
      <c r="K7" s="5" t="s">
        <v>114</v>
      </c>
      <c r="L7" s="5" t="s">
        <v>115</v>
      </c>
      <c r="M7" s="5" t="s">
        <v>0</v>
      </c>
      <c r="N7" s="5" t="s">
        <v>88</v>
      </c>
      <c r="O7" s="5" t="s">
        <v>100</v>
      </c>
    </row>
    <row r="8" spans="1:15" ht="24.95" customHeight="1" thickBot="1" x14ac:dyDescent="0.3">
      <c r="A8" s="5" t="s">
        <v>0</v>
      </c>
      <c r="B8" s="5" t="s">
        <v>15</v>
      </c>
      <c r="C8" s="5" t="s">
        <v>19</v>
      </c>
      <c r="D8" s="5" t="s">
        <v>0</v>
      </c>
      <c r="E8" s="5" t="s">
        <v>35</v>
      </c>
      <c r="F8" s="5" t="s">
        <v>43</v>
      </c>
      <c r="G8" s="5" t="s">
        <v>11</v>
      </c>
      <c r="H8" s="5" t="s">
        <v>78</v>
      </c>
      <c r="I8" s="5" t="s">
        <v>80</v>
      </c>
      <c r="J8" s="5" t="s">
        <v>7</v>
      </c>
      <c r="K8" s="5" t="s">
        <v>116</v>
      </c>
      <c r="L8" s="5"/>
      <c r="M8" s="5" t="s">
        <v>0</v>
      </c>
      <c r="N8" s="5" t="s">
        <v>89</v>
      </c>
      <c r="O8" s="5" t="s">
        <v>101</v>
      </c>
    </row>
    <row r="9" spans="1:15" ht="24.95" customHeight="1" thickBot="1" x14ac:dyDescent="0.3">
      <c r="A9" s="5" t="s">
        <v>0</v>
      </c>
      <c r="B9" s="5" t="s">
        <v>117</v>
      </c>
      <c r="C9" s="5" t="s">
        <v>27</v>
      </c>
      <c r="D9" s="5" t="s">
        <v>0</v>
      </c>
      <c r="E9" s="5" t="s">
        <v>36</v>
      </c>
      <c r="F9" s="5" t="s">
        <v>44</v>
      </c>
      <c r="G9" s="5" t="s">
        <v>11</v>
      </c>
      <c r="H9" s="5" t="s">
        <v>79</v>
      </c>
      <c r="I9" s="5" t="s">
        <v>81</v>
      </c>
      <c r="J9" s="5" t="s">
        <v>4</v>
      </c>
      <c r="K9" s="5" t="s">
        <v>46</v>
      </c>
      <c r="L9" s="5" t="s">
        <v>49</v>
      </c>
      <c r="M9" s="5" t="s">
        <v>0</v>
      </c>
      <c r="N9" s="5" t="s">
        <v>90</v>
      </c>
      <c r="O9" s="5" t="s">
        <v>102</v>
      </c>
    </row>
    <row r="10" spans="1:15" ht="24.95" customHeight="1" thickBot="1" x14ac:dyDescent="0.3">
      <c r="A10" s="5" t="s">
        <v>10</v>
      </c>
      <c r="B10" s="5" t="s">
        <v>22</v>
      </c>
      <c r="C10" s="5"/>
      <c r="D10" s="5" t="s">
        <v>5</v>
      </c>
      <c r="E10" s="5" t="s">
        <v>60</v>
      </c>
      <c r="F10" s="5" t="s">
        <v>69</v>
      </c>
      <c r="G10" s="5" t="s">
        <v>144</v>
      </c>
      <c r="H10" s="5" t="s">
        <v>242</v>
      </c>
      <c r="I10" s="5"/>
      <c r="J10" s="5" t="s">
        <v>4</v>
      </c>
      <c r="K10" s="5" t="s">
        <v>47</v>
      </c>
      <c r="L10" s="5" t="s">
        <v>50</v>
      </c>
      <c r="M10" s="5" t="s">
        <v>0</v>
      </c>
      <c r="N10" s="5" t="s">
        <v>91</v>
      </c>
      <c r="O10" s="5" t="s">
        <v>103</v>
      </c>
    </row>
    <row r="11" spans="1:15" ht="24.95" customHeight="1" thickBot="1" x14ac:dyDescent="0.3">
      <c r="A11" s="5" t="s">
        <v>0</v>
      </c>
      <c r="B11" s="5" t="s">
        <v>118</v>
      </c>
      <c r="C11" s="5" t="s">
        <v>61</v>
      </c>
      <c r="D11" s="5"/>
      <c r="E11" s="5"/>
      <c r="F11" s="5"/>
      <c r="G11" s="5" t="s">
        <v>6</v>
      </c>
      <c r="H11" s="5" t="s">
        <v>244</v>
      </c>
      <c r="I11" s="5" t="s">
        <v>243</v>
      </c>
      <c r="J11" s="5" t="s">
        <v>4</v>
      </c>
      <c r="K11" s="5" t="s">
        <v>48</v>
      </c>
      <c r="L11" s="5" t="s">
        <v>51</v>
      </c>
      <c r="M11" s="5" t="s">
        <v>0</v>
      </c>
      <c r="N11" s="5" t="s">
        <v>92</v>
      </c>
      <c r="O11" s="5" t="s">
        <v>104</v>
      </c>
    </row>
    <row r="12" spans="1:15" ht="24.95" customHeight="1" thickBot="1" x14ac:dyDescent="0.3">
      <c r="A12" s="5" t="s">
        <v>0</v>
      </c>
      <c r="B12" s="5" t="s">
        <v>23</v>
      </c>
      <c r="C12" s="5" t="s">
        <v>26</v>
      </c>
      <c r="D12" s="5"/>
      <c r="E12" s="5"/>
      <c r="F12" s="5"/>
      <c r="G12" s="5" t="s">
        <v>6</v>
      </c>
      <c r="H12" s="5" t="s">
        <v>245</v>
      </c>
      <c r="I12" s="5" t="s">
        <v>246</v>
      </c>
      <c r="J12" s="5" t="s">
        <v>5</v>
      </c>
      <c r="K12" s="5" t="s">
        <v>58</v>
      </c>
      <c r="L12" s="5" t="s">
        <v>67</v>
      </c>
      <c r="M12" s="5" t="s">
        <v>0</v>
      </c>
      <c r="N12" s="5" t="s">
        <v>93</v>
      </c>
      <c r="O12" s="5" t="s">
        <v>105</v>
      </c>
    </row>
    <row r="13" spans="1:15" ht="24.95" customHeight="1" thickBot="1" x14ac:dyDescent="0.3">
      <c r="A13" s="5" t="s">
        <v>5</v>
      </c>
      <c r="B13" s="5" t="s">
        <v>24</v>
      </c>
      <c r="C13" s="5" t="s">
        <v>26</v>
      </c>
      <c r="D13" s="5"/>
      <c r="E13" s="5"/>
      <c r="F13" s="5"/>
      <c r="G13" s="5" t="s">
        <v>6</v>
      </c>
      <c r="H13" s="5" t="s">
        <v>247</v>
      </c>
      <c r="I13" s="5" t="s">
        <v>248</v>
      </c>
      <c r="J13" s="5" t="s">
        <v>5</v>
      </c>
      <c r="K13" s="5" t="s">
        <v>59</v>
      </c>
      <c r="L13" s="5" t="s">
        <v>68</v>
      </c>
      <c r="M13" s="5" t="s">
        <v>0</v>
      </c>
      <c r="N13" s="5" t="s">
        <v>94</v>
      </c>
      <c r="O13" s="5" t="s">
        <v>106</v>
      </c>
    </row>
    <row r="14" spans="1:15" ht="24.95" customHeight="1" thickBot="1" x14ac:dyDescent="0.3">
      <c r="A14" s="5" t="s">
        <v>5</v>
      </c>
      <c r="B14" s="5" t="s">
        <v>25</v>
      </c>
      <c r="C14" s="5" t="s">
        <v>27</v>
      </c>
      <c r="D14" s="5"/>
      <c r="E14" s="5"/>
      <c r="F14" s="5"/>
      <c r="G14" s="5" t="s">
        <v>6</v>
      </c>
      <c r="H14" s="5" t="s">
        <v>249</v>
      </c>
      <c r="I14" s="6" t="s">
        <v>250</v>
      </c>
      <c r="J14" s="5"/>
      <c r="K14" s="5"/>
      <c r="L14" s="5"/>
      <c r="M14" s="5"/>
      <c r="N14" s="5"/>
      <c r="O14" s="5"/>
    </row>
    <row r="15" spans="1:15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5.75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conditionalFormatting sqref="A1:O14">
    <cfRule type="cellIs" dxfId="25" priority="1" operator="equal">
      <formula>"HPURPLE"</formula>
    </cfRule>
    <cfRule type="cellIs" dxfId="24" priority="2" operator="equal">
      <formula>"HORANGE"</formula>
    </cfRule>
    <cfRule type="cellIs" dxfId="23" priority="3" operator="equal">
      <formula>"HRED"</formula>
    </cfRule>
  </conditionalFormatting>
  <conditionalFormatting sqref="A1:O34">
    <cfRule type="cellIs" dxfId="22" priority="4" operator="equal">
      <formula>"ORANGE"</formula>
    </cfRule>
    <cfRule type="cellIs" dxfId="21" priority="5" operator="equal">
      <formula>"PURPLE"</formula>
    </cfRule>
    <cfRule type="cellIs" dxfId="20" priority="6" operator="equal">
      <formula>"RED"</formula>
    </cfRule>
    <cfRule type="cellIs" dxfId="19" priority="7" operator="equal">
      <formula>"HBLUE"</formula>
    </cfRule>
    <cfRule type="cellIs" dxfId="18" priority="8" operator="equal">
      <formula>"HGREEN"</formula>
    </cfRule>
    <cfRule type="cellIs" dxfId="17" priority="9" operator="equal">
      <formula>"BLUE"</formula>
    </cfRule>
    <cfRule type="cellIs" dxfId="16" priority="10" operator="equal">
      <formula>"GREEN"</formula>
    </cfRule>
  </conditionalFormatting>
  <hyperlinks>
    <hyperlink ref="O13" r:id="rId1" display="https://taybul.com/" xr:uid="{5956856D-A971-4915-A53F-0F2947B86F6E}"/>
    <hyperlink ref="L13" r:id="rId2" display="http://link.chequeredhistory.com/Mark's StorURL Links.html" xr:uid="{A6142236-6B80-4092-938E-648A0526B892}"/>
    <hyperlink ref="O12" r:id="rId3" display="https://londoneastresearch.org/" xr:uid="{6D027E67-58CB-4FE2-B6A4-16E89CF1CE53}"/>
    <hyperlink ref="L12" r:id="rId4" xr:uid="{E8E63AE5-0EEA-435B-8C22-84E170ABEF8F}"/>
    <hyperlink ref="O11" r:id="rId5" display="https://worldofthenews.com/" xr:uid="{08B3E3D0-DAAB-43F6-9193-6477F82A9DD9}"/>
    <hyperlink ref="O10" r:id="rId6" display="https://proof-reading.org/" xr:uid="{14F6C05C-1EB0-4CCE-BB6D-BC3A2A66CD73}"/>
    <hyperlink ref="F10" r:id="rId7" xr:uid="{32C51739-9932-4DD4-9F18-8210CB447B6F}"/>
    <hyperlink ref="O9" r:id="rId8" display="https://map.chequeredhistory.com/" xr:uid="{097C8A37-20EF-4393-B034-CA39B356F0CB}"/>
    <hyperlink ref="I9" r:id="rId9" xr:uid="{F1203BF3-2E4E-48A2-85AC-97875E664248}"/>
    <hyperlink ref="O8" r:id="rId10" display="https://maglab.org.uk/" xr:uid="{B76FFA11-84F5-4CCB-9FE4-F346893FA787}"/>
    <hyperlink ref="I8" r:id="rId11" xr:uid="{2E466333-5C81-4AA2-9986-67A4013A3969}"/>
    <hyperlink ref="O7" r:id="rId12" display="https://idblast.co.uk/" xr:uid="{B7D9E845-90CC-4468-9BFC-3EF1A399E079}"/>
    <hyperlink ref="L7" r:id="rId13" xr:uid="{897AD912-3180-4A9D-A6A6-D2E0721BB407}"/>
    <hyperlink ref="F7" r:id="rId14" xr:uid="{F3C40706-33FA-4315-BB8C-2AFF33CC2AEF}"/>
    <hyperlink ref="O6" r:id="rId15" display="https://dearnevalleyhistory.org.uk/" xr:uid="{90E06E91-38A1-4172-83B2-924F4A1D735E}"/>
    <hyperlink ref="I6" r:id="rId16" xr:uid="{85B80F63-B2AD-4E3F-A332-F3AE2EC9E4CA}"/>
    <hyperlink ref="O5" r:id="rId17" display="https://dbdecor.org/" xr:uid="{6C07C60F-5D14-49A1-81BB-5C71846FB6AD}"/>
    <hyperlink ref="I5" r:id="rId18" xr:uid="{A71CC53C-9C2F-491D-BB11-8B80C4EA9985}"/>
    <hyperlink ref="O4" r:id="rId19" display="https://conisbroughanddenabyhistory.com/" xr:uid="{9E12E865-1E78-433A-9E88-871BB8DD43B9}"/>
    <hyperlink ref="L4" r:id="rId20" xr:uid="{E10E49B8-30C4-4C42-95EB-C82C536FA4EB}"/>
    <hyperlink ref="I4" r:id="rId21" xr:uid="{D474F814-28A3-44B7-8B71-1BFC207CFA34}"/>
    <hyperlink ref="O3" r:id="rId22" display="https://clubparakeet.com/" xr:uid="{A2F11829-C1E8-4858-A680-4A842A882F8A}"/>
    <hyperlink ref="L3" r:id="rId23" xr:uid="{66E54711-FC3B-42C3-9F47-0A8E5297A2C7}"/>
    <hyperlink ref="O2" r:id="rId24" display="https://chequeredhistory.com/" xr:uid="{B34A19C9-04EE-4FD0-B4DA-F892BD89F92C}"/>
    <hyperlink ref="C2" r:id="rId25" xr:uid="{5CBDD4D6-CA62-4269-8CF5-1CD41958934F}"/>
    <hyperlink ref="L2" r:id="rId26" xr:uid="{1E289A70-2912-488F-AA7A-9CE8D2C6A238}"/>
    <hyperlink ref="I14" r:id="rId27" xr:uid="{FD21BB37-B087-4F36-ADC5-62ECD7692832}"/>
  </hyperlinks>
  <pageMargins left="0.7" right="0.7" top="0.75" bottom="0.75" header="0.3" footer="0.3"/>
  <pageSetup paperSize="9" orientation="portrait" horizontalDpi="200" verticalDpi="2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Scratch</vt:lpstr>
      <vt:lpstr>AFinalHtml</vt:lpstr>
      <vt:lpstr>UserLinks</vt:lpstr>
      <vt:lpstr>UL-AI</vt:lpstr>
      <vt:lpstr>UL-DOWN</vt:lpstr>
      <vt:lpstr>UL-SEO</vt:lpstr>
      <vt:lpstr>UL-LINK</vt:lpstr>
      <vt:lpstr>UL-SMWO</vt:lpstr>
      <vt:lpstr>UL-LINK2</vt:lpstr>
      <vt:lpstr>ZUserFields</vt:lpstr>
      <vt:lpstr>UL-SMWO2</vt:lpstr>
      <vt:lpstr>UL-Admin</vt:lpstr>
      <vt:lpstr>UL-1</vt:lpstr>
      <vt:lpstr>ZTemplates</vt:lpstr>
      <vt:lpstr>ZReplaceAddress</vt:lpstr>
      <vt:lpstr>ZReplaceText</vt:lpstr>
      <vt:lpstr>ZColumns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Beachill</dc:creator>
  <cp:lastModifiedBy>Mark Beachill</cp:lastModifiedBy>
  <dcterms:created xsi:type="dcterms:W3CDTF">2020-05-01T00:36:33Z</dcterms:created>
  <dcterms:modified xsi:type="dcterms:W3CDTF">2025-03-25T23:36:14Z</dcterms:modified>
</cp:coreProperties>
</file>